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suario\Desktop\PTA 2026 CER LA MESA\ENJAMBRE. CER LA MESA 2026\1. GESTIÓN DE EVALUACION\"/>
    </mc:Choice>
  </mc:AlternateContent>
  <xr:revisionPtr revIDLastSave="0" documentId="8_{65BC8E9F-9F8E-4285-BA4A-B5B444C3CD57}" xr6:coauthVersionLast="44" xr6:coauthVersionMax="44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LA MESA 1" sheetId="1" r:id="rId1"/>
    <sheet name="SANTA MARIA" sheetId="2" r:id="rId2"/>
    <sheet name="HERRERA" sheetId="3" r:id="rId3"/>
    <sheet name="DIAMANTE" sheetId="4" r:id="rId4"/>
    <sheet name="ENCANTO" sheetId="5" r:id="rId5"/>
    <sheet name="LIMONCITO" sheetId="6" r:id="rId6"/>
    <sheet name="MURILLO" sheetId="7" r:id="rId7"/>
    <sheet name="RIO NEGRO" sheetId="8" r:id="rId8"/>
    <sheet name="SAN ANTONIO" sheetId="9" r:id="rId9"/>
    <sheet name="SANTA ANITA" sheetId="10" r:id="rId10"/>
    <sheet name="MIRALINDO" sheetId="11" r:id="rId11"/>
    <sheet name="JUNIN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6" roundtripDataChecksum="D7u+IwFs7Es6ka5txeW/NY605XGOySdNmDXVVPYqpxc="/>
    </ext>
  </extLst>
</workbook>
</file>

<file path=xl/calcChain.xml><?xml version="1.0" encoding="utf-8"?>
<calcChain xmlns="http://schemas.openxmlformats.org/spreadsheetml/2006/main">
  <c r="E22" i="8" l="1"/>
  <c r="M18" i="6"/>
  <c r="M19" i="6"/>
  <c r="M20" i="6"/>
  <c r="M21" i="6"/>
  <c r="L18" i="6"/>
  <c r="L19" i="6"/>
  <c r="L20" i="6"/>
  <c r="L21" i="6"/>
  <c r="L22" i="6"/>
  <c r="F22" i="6"/>
  <c r="I9" i="9"/>
  <c r="I9" i="8"/>
  <c r="I9" i="7"/>
  <c r="E16" i="5"/>
  <c r="L36" i="4"/>
  <c r="L16" i="4"/>
  <c r="L14" i="4"/>
  <c r="L15" i="4"/>
  <c r="D16" i="7"/>
  <c r="E16" i="7"/>
  <c r="D22" i="7"/>
  <c r="E22" i="7"/>
  <c r="M14" i="11"/>
  <c r="M15" i="11"/>
  <c r="M16" i="11"/>
  <c r="M17" i="11"/>
  <c r="M18" i="11"/>
  <c r="M19" i="11"/>
  <c r="M20" i="11"/>
  <c r="M21" i="11"/>
  <c r="M22" i="11"/>
  <c r="L14" i="11"/>
  <c r="L15" i="11"/>
  <c r="L16" i="11"/>
  <c r="L17" i="11"/>
  <c r="L18" i="11"/>
  <c r="L19" i="11"/>
  <c r="L20" i="11"/>
  <c r="L21" i="11"/>
  <c r="L22" i="11"/>
  <c r="L23" i="11"/>
  <c r="M26" i="1"/>
  <c r="M27" i="1"/>
  <c r="M46" i="12"/>
  <c r="L46" i="12"/>
  <c r="K46" i="12"/>
  <c r="J46" i="12"/>
  <c r="I46" i="12"/>
  <c r="H46" i="12"/>
  <c r="G46" i="12"/>
  <c r="F46" i="12"/>
  <c r="E46" i="12"/>
  <c r="D46" i="12"/>
  <c r="M43" i="12"/>
  <c r="L43" i="12"/>
  <c r="K43" i="12"/>
  <c r="J43" i="12"/>
  <c r="I43" i="12"/>
  <c r="H43" i="12"/>
  <c r="H47" i="12" s="1"/>
  <c r="G43" i="12"/>
  <c r="G47" i="12" s="1"/>
  <c r="F43" i="12"/>
  <c r="F47" i="12" s="1"/>
  <c r="E43" i="12"/>
  <c r="D43" i="12"/>
  <c r="D47" i="12" s="1"/>
  <c r="M40" i="12"/>
  <c r="M47" i="12" s="1"/>
  <c r="L40" i="12"/>
  <c r="L47" i="12" s="1"/>
  <c r="K40" i="12"/>
  <c r="K47" i="12" s="1"/>
  <c r="J40" i="12"/>
  <c r="J47" i="12" s="1"/>
  <c r="I40" i="12"/>
  <c r="H40" i="12"/>
  <c r="G40" i="12"/>
  <c r="F40" i="12"/>
  <c r="E40" i="12"/>
  <c r="E47" i="12" s="1"/>
  <c r="E36" i="12"/>
  <c r="D36" i="12"/>
  <c r="M35" i="12"/>
  <c r="L35" i="12"/>
  <c r="K35" i="12"/>
  <c r="J35" i="12"/>
  <c r="I35" i="12"/>
  <c r="H35" i="12"/>
  <c r="G35" i="12"/>
  <c r="F35" i="12"/>
  <c r="E35" i="12"/>
  <c r="D35" i="12"/>
  <c r="M30" i="12"/>
  <c r="L30" i="12"/>
  <c r="K30" i="12"/>
  <c r="J30" i="12"/>
  <c r="I30" i="12"/>
  <c r="H30" i="12"/>
  <c r="G30" i="12"/>
  <c r="G36" i="12" s="1"/>
  <c r="F30" i="12"/>
  <c r="F36" i="12" s="1"/>
  <c r="E30" i="12"/>
  <c r="D30" i="12"/>
  <c r="M27" i="12"/>
  <c r="L27" i="12"/>
  <c r="K27" i="12"/>
  <c r="J27" i="12"/>
  <c r="I27" i="12"/>
  <c r="H27" i="12"/>
  <c r="G27" i="12"/>
  <c r="F27" i="12"/>
  <c r="E27" i="12"/>
  <c r="D27" i="12"/>
  <c r="M22" i="12"/>
  <c r="M36" i="12" s="1"/>
  <c r="L22" i="12"/>
  <c r="L36" i="12" s="1"/>
  <c r="K22" i="12"/>
  <c r="K36" i="12" s="1"/>
  <c r="J22" i="12"/>
  <c r="J36" i="12" s="1"/>
  <c r="I22" i="12"/>
  <c r="I36" i="12" s="1"/>
  <c r="H22" i="12"/>
  <c r="H36" i="12" s="1"/>
  <c r="G22" i="12"/>
  <c r="F22" i="12"/>
  <c r="E22" i="12"/>
  <c r="D22" i="12"/>
  <c r="M16" i="12"/>
  <c r="L16" i="12"/>
  <c r="K16" i="12"/>
  <c r="J16" i="12"/>
  <c r="I16" i="12"/>
  <c r="H16" i="12"/>
  <c r="G16" i="12"/>
  <c r="F16" i="12"/>
  <c r="E16" i="12"/>
  <c r="D16" i="12"/>
  <c r="K47" i="11"/>
  <c r="J47" i="11"/>
  <c r="K46" i="11"/>
  <c r="J46" i="11"/>
  <c r="I46" i="11"/>
  <c r="H46" i="11"/>
  <c r="G46" i="11"/>
  <c r="G47" i="11" s="1"/>
  <c r="F46" i="11"/>
  <c r="F47" i="11" s="1"/>
  <c r="E46" i="11"/>
  <c r="M46" i="11" s="1"/>
  <c r="D46" i="11"/>
  <c r="L46" i="11" s="1"/>
  <c r="M45" i="11"/>
  <c r="L45" i="11"/>
  <c r="M44" i="11"/>
  <c r="L44" i="11"/>
  <c r="M43" i="11"/>
  <c r="L43" i="11"/>
  <c r="K43" i="11"/>
  <c r="J43" i="11"/>
  <c r="I43" i="11"/>
  <c r="H43" i="11"/>
  <c r="G43" i="11"/>
  <c r="F43" i="11"/>
  <c r="E43" i="11"/>
  <c r="D43" i="11"/>
  <c r="M42" i="11"/>
  <c r="L42" i="11"/>
  <c r="M41" i="11"/>
  <c r="L41" i="11"/>
  <c r="K40" i="11"/>
  <c r="J40" i="11"/>
  <c r="I40" i="11"/>
  <c r="I47" i="11" s="1"/>
  <c r="H40" i="11"/>
  <c r="H47" i="11" s="1"/>
  <c r="G40" i="11"/>
  <c r="F40" i="11"/>
  <c r="E40" i="11"/>
  <c r="M39" i="11"/>
  <c r="L39" i="11"/>
  <c r="M38" i="11"/>
  <c r="L38" i="11"/>
  <c r="M37" i="11"/>
  <c r="L37" i="11"/>
  <c r="I36" i="11"/>
  <c r="H36" i="11"/>
  <c r="G36" i="11"/>
  <c r="F36" i="11"/>
  <c r="K35" i="11"/>
  <c r="J35" i="11"/>
  <c r="I35" i="11"/>
  <c r="H35" i="11"/>
  <c r="G35" i="11"/>
  <c r="F35" i="11"/>
  <c r="E35" i="11"/>
  <c r="M35" i="11" s="1"/>
  <c r="D35" i="11"/>
  <c r="L35" i="11" s="1"/>
  <c r="M34" i="11"/>
  <c r="L34" i="11"/>
  <c r="M33" i="11"/>
  <c r="L33" i="11"/>
  <c r="M32" i="11"/>
  <c r="L32" i="11"/>
  <c r="M31" i="11"/>
  <c r="L31" i="11"/>
  <c r="K30" i="11"/>
  <c r="J30" i="11"/>
  <c r="I30" i="11"/>
  <c r="H30" i="11"/>
  <c r="G30" i="11"/>
  <c r="F30" i="11"/>
  <c r="E30" i="11"/>
  <c r="M30" i="11" s="1"/>
  <c r="D30" i="11"/>
  <c r="L30" i="11" s="1"/>
  <c r="M29" i="11"/>
  <c r="L29" i="11"/>
  <c r="M28" i="11"/>
  <c r="L28" i="11"/>
  <c r="K27" i="11"/>
  <c r="M27" i="11" s="1"/>
  <c r="J27" i="11"/>
  <c r="J36" i="11" s="1"/>
  <c r="I27" i="11"/>
  <c r="H27" i="11"/>
  <c r="G27" i="11"/>
  <c r="F27" i="11"/>
  <c r="E27" i="11"/>
  <c r="D27" i="11"/>
  <c r="M26" i="11"/>
  <c r="L26" i="11"/>
  <c r="M25" i="11"/>
  <c r="L25" i="11"/>
  <c r="M24" i="11"/>
  <c r="L24" i="11"/>
  <c r="M23" i="11"/>
  <c r="I22" i="11"/>
  <c r="H22" i="11"/>
  <c r="G22" i="11"/>
  <c r="F22" i="11"/>
  <c r="E22" i="11"/>
  <c r="E36" i="11" s="1"/>
  <c r="D22" i="11"/>
  <c r="K16" i="11"/>
  <c r="J16" i="11"/>
  <c r="I16" i="11"/>
  <c r="H16" i="11"/>
  <c r="G16" i="11"/>
  <c r="F16" i="11"/>
  <c r="E16" i="11"/>
  <c r="D16" i="11"/>
  <c r="M13" i="11"/>
  <c r="L13" i="11"/>
  <c r="I9" i="11"/>
  <c r="G47" i="10"/>
  <c r="F47" i="10"/>
  <c r="E47" i="10"/>
  <c r="D47" i="10"/>
  <c r="K46" i="10"/>
  <c r="J46" i="10"/>
  <c r="I46" i="10"/>
  <c r="H46" i="10"/>
  <c r="G46" i="10"/>
  <c r="F46" i="10"/>
  <c r="E46" i="10"/>
  <c r="M46" i="10" s="1"/>
  <c r="D46" i="10"/>
  <c r="L46" i="10" s="1"/>
  <c r="M45" i="10"/>
  <c r="L45" i="10"/>
  <c r="M44" i="10"/>
  <c r="L44" i="10"/>
  <c r="K43" i="10"/>
  <c r="M43" i="10" s="1"/>
  <c r="J43" i="10"/>
  <c r="I43" i="10"/>
  <c r="H43" i="10"/>
  <c r="G43" i="10"/>
  <c r="F43" i="10"/>
  <c r="E43" i="10"/>
  <c r="D43" i="10"/>
  <c r="M42" i="10"/>
  <c r="L42" i="10"/>
  <c r="M41" i="10"/>
  <c r="L41" i="10"/>
  <c r="K40" i="10"/>
  <c r="J40" i="10"/>
  <c r="I40" i="10"/>
  <c r="I47" i="10" s="1"/>
  <c r="H40" i="10"/>
  <c r="H47" i="10" s="1"/>
  <c r="G40" i="10"/>
  <c r="M40" i="10" s="1"/>
  <c r="F40" i="10"/>
  <c r="L40" i="10" s="1"/>
  <c r="E40" i="10"/>
  <c r="M39" i="10"/>
  <c r="L39" i="10"/>
  <c r="M38" i="10"/>
  <c r="L38" i="10"/>
  <c r="F36" i="10"/>
  <c r="E36" i="10"/>
  <c r="L35" i="10"/>
  <c r="K35" i="10"/>
  <c r="M35" i="10" s="1"/>
  <c r="J35" i="10"/>
  <c r="I35" i="10"/>
  <c r="H35" i="10"/>
  <c r="G35" i="10"/>
  <c r="F35" i="10"/>
  <c r="E35" i="10"/>
  <c r="D35" i="10"/>
  <c r="M34" i="10"/>
  <c r="L34" i="10"/>
  <c r="M33" i="10"/>
  <c r="L33" i="10"/>
  <c r="M32" i="10"/>
  <c r="L32" i="10"/>
  <c r="M31" i="10"/>
  <c r="L31" i="10"/>
  <c r="L30" i="10"/>
  <c r="K30" i="10"/>
  <c r="M30" i="10" s="1"/>
  <c r="J30" i="10"/>
  <c r="I30" i="10"/>
  <c r="H30" i="10"/>
  <c r="G30" i="10"/>
  <c r="F30" i="10"/>
  <c r="E30" i="10"/>
  <c r="D30" i="10"/>
  <c r="M29" i="10"/>
  <c r="L29" i="10"/>
  <c r="M28" i="10"/>
  <c r="L28" i="10"/>
  <c r="K27" i="10"/>
  <c r="J27" i="10"/>
  <c r="I27" i="10"/>
  <c r="H27" i="10"/>
  <c r="L27" i="10" s="1"/>
  <c r="G27" i="10"/>
  <c r="M27" i="10" s="1"/>
  <c r="F27" i="10"/>
  <c r="E27" i="10"/>
  <c r="D27" i="10"/>
  <c r="M26" i="10"/>
  <c r="L26" i="10"/>
  <c r="M25" i="10"/>
  <c r="L25" i="10"/>
  <c r="M24" i="10"/>
  <c r="L24" i="10"/>
  <c r="M23" i="10"/>
  <c r="L23" i="10"/>
  <c r="K22" i="10"/>
  <c r="I22" i="10"/>
  <c r="H22" i="10"/>
  <c r="H36" i="10" s="1"/>
  <c r="G22" i="10"/>
  <c r="F22" i="10"/>
  <c r="E22" i="10"/>
  <c r="D22" i="10"/>
  <c r="D36" i="10" s="1"/>
  <c r="M21" i="10"/>
  <c r="L21" i="10"/>
  <c r="M20" i="10"/>
  <c r="L20" i="10"/>
  <c r="M19" i="10"/>
  <c r="L19" i="10"/>
  <c r="M18" i="10"/>
  <c r="L18" i="10"/>
  <c r="M17" i="10"/>
  <c r="L17" i="10"/>
  <c r="K16" i="10"/>
  <c r="K36" i="10" s="1"/>
  <c r="J16" i="10"/>
  <c r="J36" i="10" s="1"/>
  <c r="I16" i="10"/>
  <c r="H16" i="10"/>
  <c r="G16" i="10"/>
  <c r="F16" i="10"/>
  <c r="E16" i="10"/>
  <c r="D16" i="10"/>
  <c r="M15" i="10"/>
  <c r="L15" i="10"/>
  <c r="M14" i="10"/>
  <c r="L14" i="10"/>
  <c r="M13" i="10"/>
  <c r="L13" i="10"/>
  <c r="I9" i="10"/>
  <c r="K46" i="9"/>
  <c r="K47" i="9" s="1"/>
  <c r="J46" i="9"/>
  <c r="J47" i="9" s="1"/>
  <c r="I46" i="9"/>
  <c r="I47" i="9" s="1"/>
  <c r="H46" i="9"/>
  <c r="H47" i="9" s="1"/>
  <c r="G46" i="9"/>
  <c r="F46" i="9"/>
  <c r="E46" i="9"/>
  <c r="D46" i="9"/>
  <c r="M45" i="9"/>
  <c r="L45" i="9"/>
  <c r="M44" i="9"/>
  <c r="L44" i="9"/>
  <c r="K43" i="9"/>
  <c r="J43" i="9"/>
  <c r="I43" i="9"/>
  <c r="H43" i="9"/>
  <c r="G43" i="9"/>
  <c r="F43" i="9"/>
  <c r="E43" i="9"/>
  <c r="D43" i="9"/>
  <c r="M42" i="9"/>
  <c r="L42" i="9"/>
  <c r="M41" i="9"/>
  <c r="L41" i="9"/>
  <c r="K40" i="9"/>
  <c r="M40" i="9" s="1"/>
  <c r="J40" i="9"/>
  <c r="L40" i="9" s="1"/>
  <c r="I40" i="9"/>
  <c r="H40" i="9"/>
  <c r="G40" i="9"/>
  <c r="F40" i="9"/>
  <c r="E40" i="9"/>
  <c r="M39" i="9"/>
  <c r="L39" i="9"/>
  <c r="M38" i="9"/>
  <c r="L38" i="9"/>
  <c r="K36" i="9"/>
  <c r="J36" i="9"/>
  <c r="I36" i="9"/>
  <c r="K35" i="9"/>
  <c r="J35" i="9"/>
  <c r="I35" i="9"/>
  <c r="H35" i="9"/>
  <c r="G35" i="9"/>
  <c r="F35" i="9"/>
  <c r="E35" i="9"/>
  <c r="M35" i="9" s="1"/>
  <c r="D35" i="9"/>
  <c r="L35" i="9" s="1"/>
  <c r="M34" i="9"/>
  <c r="L34" i="9"/>
  <c r="M33" i="9"/>
  <c r="L33" i="9"/>
  <c r="M32" i="9"/>
  <c r="L32" i="9"/>
  <c r="M31" i="9"/>
  <c r="L31" i="9"/>
  <c r="K30" i="9"/>
  <c r="J30" i="9"/>
  <c r="I30" i="9"/>
  <c r="H30" i="9"/>
  <c r="H36" i="9" s="1"/>
  <c r="G30" i="9"/>
  <c r="G36" i="9" s="1"/>
  <c r="F30" i="9"/>
  <c r="E30" i="9"/>
  <c r="M30" i="9" s="1"/>
  <c r="D30" i="9"/>
  <c r="L30" i="9" s="1"/>
  <c r="M29" i="9"/>
  <c r="L29" i="9"/>
  <c r="M28" i="9"/>
  <c r="L28" i="9"/>
  <c r="L27" i="9"/>
  <c r="K27" i="9"/>
  <c r="M27" i="9" s="1"/>
  <c r="J27" i="9"/>
  <c r="I27" i="9"/>
  <c r="H27" i="9"/>
  <c r="G27" i="9"/>
  <c r="F27" i="9"/>
  <c r="E27" i="9"/>
  <c r="D27" i="9"/>
  <c r="M26" i="9"/>
  <c r="L26" i="9"/>
  <c r="M25" i="9"/>
  <c r="L25" i="9"/>
  <c r="M24" i="9"/>
  <c r="L24" i="9"/>
  <c r="M23" i="9"/>
  <c r="L23" i="9"/>
  <c r="L22" i="9"/>
  <c r="K22" i="9"/>
  <c r="M22" i="9" s="1"/>
  <c r="J22" i="9"/>
  <c r="I22" i="9"/>
  <c r="H22" i="9"/>
  <c r="G22" i="9"/>
  <c r="F22" i="9"/>
  <c r="E22" i="9"/>
  <c r="D22" i="9"/>
  <c r="M21" i="9"/>
  <c r="L21" i="9"/>
  <c r="M20" i="9"/>
  <c r="L20" i="9"/>
  <c r="M19" i="9"/>
  <c r="L19" i="9"/>
  <c r="M18" i="9"/>
  <c r="L18" i="9"/>
  <c r="M17" i="9"/>
  <c r="L17" i="9"/>
  <c r="M16" i="9"/>
  <c r="K16" i="9"/>
  <c r="J16" i="9"/>
  <c r="I16" i="9"/>
  <c r="H16" i="9"/>
  <c r="G16" i="9"/>
  <c r="F16" i="9"/>
  <c r="F36" i="9" s="1"/>
  <c r="E16" i="9"/>
  <c r="E36" i="9" s="1"/>
  <c r="M36" i="9" s="1"/>
  <c r="D16" i="9"/>
  <c r="M15" i="9"/>
  <c r="L15" i="9"/>
  <c r="M14" i="9"/>
  <c r="L14" i="9"/>
  <c r="M13" i="9"/>
  <c r="L13" i="9"/>
  <c r="K47" i="8"/>
  <c r="D47" i="8"/>
  <c r="M46" i="8"/>
  <c r="K46" i="8"/>
  <c r="J46" i="8"/>
  <c r="I46" i="8"/>
  <c r="H46" i="8"/>
  <c r="G46" i="8"/>
  <c r="F46" i="8"/>
  <c r="E46" i="8"/>
  <c r="D46" i="8"/>
  <c r="L46" i="8" s="1"/>
  <c r="M45" i="8"/>
  <c r="L45" i="8"/>
  <c r="M44" i="8"/>
  <c r="L44" i="8"/>
  <c r="K43" i="8"/>
  <c r="J43" i="8"/>
  <c r="I43" i="8"/>
  <c r="I47" i="8" s="1"/>
  <c r="H43" i="8"/>
  <c r="H47" i="8" s="1"/>
  <c r="G43" i="8"/>
  <c r="F43" i="8"/>
  <c r="E43" i="8"/>
  <c r="D43" i="8"/>
  <c r="M42" i="8"/>
  <c r="L42" i="8"/>
  <c r="M41" i="8"/>
  <c r="L41" i="8"/>
  <c r="K40" i="8"/>
  <c r="J40" i="8"/>
  <c r="I40" i="8"/>
  <c r="H40" i="8"/>
  <c r="G40" i="8"/>
  <c r="F40" i="8"/>
  <c r="E40" i="8"/>
  <c r="M39" i="8"/>
  <c r="L39" i="8"/>
  <c r="M38" i="8"/>
  <c r="L38" i="8"/>
  <c r="K35" i="8"/>
  <c r="J35" i="8"/>
  <c r="I35" i="8"/>
  <c r="H35" i="8"/>
  <c r="G35" i="8"/>
  <c r="F35" i="8"/>
  <c r="E35" i="8"/>
  <c r="M35" i="8" s="1"/>
  <c r="D35" i="8"/>
  <c r="L35" i="8" s="1"/>
  <c r="M34" i="8"/>
  <c r="L34" i="8"/>
  <c r="M33" i="8"/>
  <c r="L33" i="8"/>
  <c r="M32" i="8"/>
  <c r="L32" i="8"/>
  <c r="M31" i="8"/>
  <c r="L31" i="8"/>
  <c r="K30" i="8"/>
  <c r="K36" i="8" s="1"/>
  <c r="J30" i="8"/>
  <c r="J36" i="8" s="1"/>
  <c r="I30" i="8"/>
  <c r="H30" i="8"/>
  <c r="H36" i="8" s="1"/>
  <c r="G30" i="8"/>
  <c r="F30" i="8"/>
  <c r="E30" i="8"/>
  <c r="M30" i="8" s="1"/>
  <c r="D30" i="8"/>
  <c r="L30" i="8" s="1"/>
  <c r="M29" i="8"/>
  <c r="L29" i="8"/>
  <c r="M28" i="8"/>
  <c r="L28" i="8"/>
  <c r="K27" i="8"/>
  <c r="J27" i="8"/>
  <c r="I27" i="8"/>
  <c r="H27" i="8"/>
  <c r="G27" i="8"/>
  <c r="F27" i="8"/>
  <c r="E27" i="8"/>
  <c r="M27" i="8" s="1"/>
  <c r="D27" i="8"/>
  <c r="L27" i="8" s="1"/>
  <c r="M26" i="8"/>
  <c r="L26" i="8"/>
  <c r="M25" i="8"/>
  <c r="L25" i="8"/>
  <c r="M24" i="8"/>
  <c r="L24" i="8"/>
  <c r="M23" i="8"/>
  <c r="L23" i="8"/>
  <c r="K22" i="8"/>
  <c r="J22" i="8"/>
  <c r="I22" i="8"/>
  <c r="H22" i="8"/>
  <c r="G22" i="8"/>
  <c r="F22" i="8"/>
  <c r="D22" i="8"/>
  <c r="L22" i="8" s="1"/>
  <c r="M21" i="8"/>
  <c r="L21" i="8"/>
  <c r="M20" i="8"/>
  <c r="L20" i="8"/>
  <c r="M19" i="8"/>
  <c r="L19" i="8"/>
  <c r="M18" i="8"/>
  <c r="L18" i="8"/>
  <c r="M17" i="8"/>
  <c r="L17" i="8"/>
  <c r="K16" i="8"/>
  <c r="J16" i="8"/>
  <c r="I16" i="8"/>
  <c r="I36" i="8" s="1"/>
  <c r="H16" i="8"/>
  <c r="G16" i="8"/>
  <c r="F16" i="8"/>
  <c r="D16" i="8"/>
  <c r="M15" i="8"/>
  <c r="L15" i="8"/>
  <c r="M14" i="8"/>
  <c r="L14" i="8"/>
  <c r="M13" i="8"/>
  <c r="L13" i="8"/>
  <c r="D47" i="7"/>
  <c r="L46" i="7"/>
  <c r="K46" i="7"/>
  <c r="M46" i="7" s="1"/>
  <c r="J46" i="7"/>
  <c r="I46" i="7"/>
  <c r="H46" i="7"/>
  <c r="G46" i="7"/>
  <c r="F46" i="7"/>
  <c r="E46" i="7"/>
  <c r="D46" i="7"/>
  <c r="M45" i="7"/>
  <c r="L45" i="7"/>
  <c r="M44" i="7"/>
  <c r="L44" i="7"/>
  <c r="K43" i="7"/>
  <c r="J43" i="7"/>
  <c r="J47" i="7" s="1"/>
  <c r="I43" i="7"/>
  <c r="H43" i="7"/>
  <c r="G43" i="7"/>
  <c r="F43" i="7"/>
  <c r="L43" i="7" s="1"/>
  <c r="E43" i="7"/>
  <c r="M43" i="7" s="1"/>
  <c r="D43" i="7"/>
  <c r="M42" i="7"/>
  <c r="L42" i="7"/>
  <c r="M41" i="7"/>
  <c r="L41" i="7"/>
  <c r="K40" i="7"/>
  <c r="J40" i="7"/>
  <c r="I40" i="7"/>
  <c r="H40" i="7"/>
  <c r="G40" i="7"/>
  <c r="F40" i="7"/>
  <c r="L40" i="7" s="1"/>
  <c r="E40" i="7"/>
  <c r="M40" i="7" s="1"/>
  <c r="M39" i="7"/>
  <c r="L39" i="7"/>
  <c r="M38" i="7"/>
  <c r="L38" i="7"/>
  <c r="K35" i="7"/>
  <c r="J35" i="7"/>
  <c r="I35" i="7"/>
  <c r="H35" i="7"/>
  <c r="G35" i="7"/>
  <c r="F35" i="7"/>
  <c r="E35" i="7"/>
  <c r="M35" i="7" s="1"/>
  <c r="D35" i="7"/>
  <c r="L35" i="7" s="1"/>
  <c r="M34" i="7"/>
  <c r="L34" i="7"/>
  <c r="M33" i="7"/>
  <c r="L33" i="7"/>
  <c r="M32" i="7"/>
  <c r="L32" i="7"/>
  <c r="M31" i="7"/>
  <c r="L31" i="7"/>
  <c r="K30" i="7"/>
  <c r="J30" i="7"/>
  <c r="J36" i="7" s="1"/>
  <c r="I30" i="7"/>
  <c r="H30" i="7"/>
  <c r="G30" i="7"/>
  <c r="F30" i="7"/>
  <c r="E30" i="7"/>
  <c r="M30" i="7" s="1"/>
  <c r="D30" i="7"/>
  <c r="L30" i="7" s="1"/>
  <c r="M29" i="7"/>
  <c r="L29" i="7"/>
  <c r="M28" i="7"/>
  <c r="L28" i="7"/>
  <c r="K27" i="7"/>
  <c r="J27" i="7"/>
  <c r="I27" i="7"/>
  <c r="H27" i="7"/>
  <c r="G27" i="7"/>
  <c r="F27" i="7"/>
  <c r="E27" i="7"/>
  <c r="M27" i="7" s="1"/>
  <c r="D27" i="7"/>
  <c r="L27" i="7" s="1"/>
  <c r="M26" i="7"/>
  <c r="L26" i="7"/>
  <c r="M25" i="7"/>
  <c r="L25" i="7"/>
  <c r="M24" i="7"/>
  <c r="L24" i="7"/>
  <c r="M23" i="7"/>
  <c r="L23" i="7"/>
  <c r="K22" i="7"/>
  <c r="J22" i="7"/>
  <c r="I22" i="7"/>
  <c r="H22" i="7"/>
  <c r="H36" i="7" s="1"/>
  <c r="L21" i="7"/>
  <c r="M20" i="7"/>
  <c r="L20" i="7"/>
  <c r="M19" i="7"/>
  <c r="L19" i="7"/>
  <c r="M18" i="7"/>
  <c r="M17" i="7"/>
  <c r="L17" i="7"/>
  <c r="K16" i="7"/>
  <c r="J16" i="7"/>
  <c r="I16" i="7"/>
  <c r="I36" i="7" s="1"/>
  <c r="H16" i="7"/>
  <c r="G16" i="7"/>
  <c r="F16" i="7"/>
  <c r="F36" i="7" s="1"/>
  <c r="M15" i="7"/>
  <c r="L15" i="7"/>
  <c r="M14" i="7"/>
  <c r="L14" i="7"/>
  <c r="M13" i="7"/>
  <c r="L13" i="7"/>
  <c r="K46" i="6"/>
  <c r="J46" i="6"/>
  <c r="I46" i="6"/>
  <c r="M46" i="6" s="1"/>
  <c r="H46" i="6"/>
  <c r="L46" i="6" s="1"/>
  <c r="G46" i="6"/>
  <c r="F46" i="6"/>
  <c r="E46" i="6"/>
  <c r="D46" i="6"/>
  <c r="M45" i="6"/>
  <c r="L45" i="6"/>
  <c r="M44" i="6"/>
  <c r="L44" i="6"/>
  <c r="K43" i="6"/>
  <c r="J43" i="6"/>
  <c r="I43" i="6"/>
  <c r="H43" i="6"/>
  <c r="G43" i="6"/>
  <c r="F43" i="6"/>
  <c r="E43" i="6"/>
  <c r="D43" i="6"/>
  <c r="L43" i="6" s="1"/>
  <c r="M42" i="6"/>
  <c r="L42" i="6"/>
  <c r="M41" i="6"/>
  <c r="L41" i="6"/>
  <c r="K40" i="6"/>
  <c r="J40" i="6"/>
  <c r="I40" i="6"/>
  <c r="H40" i="6"/>
  <c r="G40" i="6"/>
  <c r="F40" i="6"/>
  <c r="E40" i="6"/>
  <c r="M40" i="6" s="1"/>
  <c r="M39" i="6"/>
  <c r="L39" i="6"/>
  <c r="M38" i="6"/>
  <c r="L38" i="6"/>
  <c r="M37" i="6"/>
  <c r="L37" i="6"/>
  <c r="K36" i="6"/>
  <c r="K35" i="6"/>
  <c r="J35" i="6"/>
  <c r="I35" i="6"/>
  <c r="H35" i="6"/>
  <c r="G35" i="6"/>
  <c r="F35" i="6"/>
  <c r="E35" i="6"/>
  <c r="M35" i="6" s="1"/>
  <c r="D35" i="6"/>
  <c r="L35" i="6" s="1"/>
  <c r="M34" i="6"/>
  <c r="L34" i="6"/>
  <c r="M33" i="6"/>
  <c r="L33" i="6"/>
  <c r="M32" i="6"/>
  <c r="L32" i="6"/>
  <c r="M31" i="6"/>
  <c r="L31" i="6"/>
  <c r="K30" i="6"/>
  <c r="J30" i="6"/>
  <c r="I30" i="6"/>
  <c r="H30" i="6"/>
  <c r="G30" i="6"/>
  <c r="F30" i="6"/>
  <c r="E30" i="6"/>
  <c r="M30" i="6" s="1"/>
  <c r="D30" i="6"/>
  <c r="L30" i="6" s="1"/>
  <c r="M29" i="6"/>
  <c r="L29" i="6"/>
  <c r="M28" i="6"/>
  <c r="L28" i="6"/>
  <c r="K27" i="6"/>
  <c r="J27" i="6"/>
  <c r="I27" i="6"/>
  <c r="I36" i="6" s="1"/>
  <c r="H27" i="6"/>
  <c r="G27" i="6"/>
  <c r="F27" i="6"/>
  <c r="E27" i="6"/>
  <c r="D27" i="6"/>
  <c r="M26" i="6"/>
  <c r="L26" i="6"/>
  <c r="M25" i="6"/>
  <c r="L25" i="6"/>
  <c r="M24" i="6"/>
  <c r="L24" i="6"/>
  <c r="M23" i="6"/>
  <c r="L23" i="6"/>
  <c r="G22" i="6"/>
  <c r="M22" i="6" s="1"/>
  <c r="D22" i="6"/>
  <c r="M17" i="6"/>
  <c r="L17" i="6"/>
  <c r="K16" i="6"/>
  <c r="J16" i="6"/>
  <c r="I16" i="6"/>
  <c r="H16" i="6"/>
  <c r="G16" i="6"/>
  <c r="F16" i="6"/>
  <c r="F36" i="6" s="1"/>
  <c r="E16" i="6"/>
  <c r="D16" i="6"/>
  <c r="M15" i="6"/>
  <c r="L15" i="6"/>
  <c r="M14" i="6"/>
  <c r="L14" i="6"/>
  <c r="M13" i="6"/>
  <c r="L13" i="6"/>
  <c r="K46" i="5"/>
  <c r="K47" i="5" s="1"/>
  <c r="J46" i="5"/>
  <c r="I46" i="5"/>
  <c r="H46" i="5"/>
  <c r="G46" i="5"/>
  <c r="F46" i="5"/>
  <c r="E46" i="5"/>
  <c r="M46" i="5" s="1"/>
  <c r="D46" i="5"/>
  <c r="L46" i="5" s="1"/>
  <c r="M45" i="5"/>
  <c r="L45" i="5"/>
  <c r="M44" i="5"/>
  <c r="L44" i="5"/>
  <c r="K43" i="5"/>
  <c r="J43" i="5"/>
  <c r="I43" i="5"/>
  <c r="H43" i="5"/>
  <c r="G43" i="5"/>
  <c r="F43" i="5"/>
  <c r="E43" i="5"/>
  <c r="M43" i="5" s="1"/>
  <c r="D43" i="5"/>
  <c r="M42" i="5"/>
  <c r="L42" i="5"/>
  <c r="M41" i="5"/>
  <c r="L41" i="5"/>
  <c r="M40" i="5"/>
  <c r="K40" i="5"/>
  <c r="J40" i="5"/>
  <c r="I40" i="5"/>
  <c r="H40" i="5"/>
  <c r="G40" i="5"/>
  <c r="F40" i="5"/>
  <c r="E40" i="5"/>
  <c r="M39" i="5"/>
  <c r="L39" i="5"/>
  <c r="M38" i="5"/>
  <c r="L38" i="5"/>
  <c r="K35" i="5"/>
  <c r="J35" i="5"/>
  <c r="I35" i="5"/>
  <c r="H35" i="5"/>
  <c r="G35" i="5"/>
  <c r="F35" i="5"/>
  <c r="E35" i="5"/>
  <c r="D35" i="5"/>
  <c r="M34" i="5"/>
  <c r="L34" i="5"/>
  <c r="M33" i="5"/>
  <c r="L33" i="5"/>
  <c r="M32" i="5"/>
  <c r="L32" i="5"/>
  <c r="M31" i="5"/>
  <c r="L31" i="5"/>
  <c r="K30" i="5"/>
  <c r="J30" i="5"/>
  <c r="J36" i="5" s="1"/>
  <c r="I30" i="5"/>
  <c r="I36" i="5" s="1"/>
  <c r="H30" i="5"/>
  <c r="H36" i="5" s="1"/>
  <c r="G30" i="5"/>
  <c r="F30" i="5"/>
  <c r="E30" i="5"/>
  <c r="D30" i="5"/>
  <c r="M29" i="5"/>
  <c r="L29" i="5"/>
  <c r="M28" i="5"/>
  <c r="L28" i="5"/>
  <c r="K27" i="5"/>
  <c r="J27" i="5"/>
  <c r="I27" i="5"/>
  <c r="H27" i="5"/>
  <c r="G27" i="5"/>
  <c r="F27" i="5"/>
  <c r="E27" i="5"/>
  <c r="M27" i="5" s="1"/>
  <c r="D27" i="5"/>
  <c r="L27" i="5" s="1"/>
  <c r="M26" i="5"/>
  <c r="L26" i="5"/>
  <c r="M25" i="5"/>
  <c r="L25" i="5"/>
  <c r="M24" i="5"/>
  <c r="L24" i="5"/>
  <c r="M23" i="5"/>
  <c r="L23" i="5"/>
  <c r="K22" i="5"/>
  <c r="J22" i="5"/>
  <c r="I22" i="5"/>
  <c r="H22" i="5"/>
  <c r="G22" i="5"/>
  <c r="F22" i="5"/>
  <c r="E22" i="5"/>
  <c r="D22" i="5"/>
  <c r="L22" i="5" s="1"/>
  <c r="M21" i="5"/>
  <c r="L21" i="5"/>
  <c r="M20" i="5"/>
  <c r="L20" i="5"/>
  <c r="M19" i="5"/>
  <c r="L19" i="5"/>
  <c r="M18" i="5"/>
  <c r="L18" i="5"/>
  <c r="M17" i="5"/>
  <c r="L17" i="5"/>
  <c r="K16" i="5"/>
  <c r="I16" i="5"/>
  <c r="H16" i="5"/>
  <c r="G16" i="5"/>
  <c r="F16" i="5"/>
  <c r="D16" i="5"/>
  <c r="M15" i="5"/>
  <c r="L15" i="5"/>
  <c r="M14" i="5"/>
  <c r="L14" i="5"/>
  <c r="M13" i="5"/>
  <c r="L13" i="5"/>
  <c r="I9" i="5"/>
  <c r="K46" i="4"/>
  <c r="J46" i="4"/>
  <c r="I46" i="4"/>
  <c r="H46" i="4"/>
  <c r="G46" i="4"/>
  <c r="F46" i="4"/>
  <c r="L46" i="4" s="1"/>
  <c r="E46" i="4"/>
  <c r="M46" i="4" s="1"/>
  <c r="D46" i="4"/>
  <c r="M45" i="4"/>
  <c r="L45" i="4"/>
  <c r="M44" i="4"/>
  <c r="L44" i="4"/>
  <c r="K43" i="4"/>
  <c r="J43" i="4"/>
  <c r="I43" i="4"/>
  <c r="H43" i="4"/>
  <c r="G43" i="4"/>
  <c r="F43" i="4"/>
  <c r="F47" i="4" s="1"/>
  <c r="E43" i="4"/>
  <c r="M43" i="4" s="1"/>
  <c r="D43" i="4"/>
  <c r="L43" i="4" s="1"/>
  <c r="M42" i="4"/>
  <c r="L42" i="4"/>
  <c r="M41" i="4"/>
  <c r="L41" i="4"/>
  <c r="K40" i="4"/>
  <c r="J40" i="4"/>
  <c r="I40" i="4"/>
  <c r="I47" i="4" s="1"/>
  <c r="H40" i="4"/>
  <c r="H47" i="4" s="1"/>
  <c r="G40" i="4"/>
  <c r="F40" i="4"/>
  <c r="E40" i="4"/>
  <c r="M40" i="4" s="1"/>
  <c r="M39" i="4"/>
  <c r="L39" i="4"/>
  <c r="M38" i="4"/>
  <c r="L38" i="4"/>
  <c r="K35" i="4"/>
  <c r="J35" i="4"/>
  <c r="I35" i="4"/>
  <c r="H35" i="4"/>
  <c r="G35" i="4"/>
  <c r="F35" i="4"/>
  <c r="E35" i="4"/>
  <c r="D35" i="4"/>
  <c r="M34" i="4"/>
  <c r="L34" i="4"/>
  <c r="M33" i="4"/>
  <c r="L33" i="4"/>
  <c r="M32" i="4"/>
  <c r="L32" i="4"/>
  <c r="M31" i="4"/>
  <c r="L31" i="4"/>
  <c r="K30" i="4"/>
  <c r="J30" i="4"/>
  <c r="I30" i="4"/>
  <c r="H30" i="4"/>
  <c r="G30" i="4"/>
  <c r="F30" i="4"/>
  <c r="E30" i="4"/>
  <c r="M30" i="4" s="1"/>
  <c r="D30" i="4"/>
  <c r="M29" i="4"/>
  <c r="L29" i="4"/>
  <c r="M28" i="4"/>
  <c r="L28" i="4"/>
  <c r="K27" i="4"/>
  <c r="J27" i="4"/>
  <c r="I27" i="4"/>
  <c r="H27" i="4"/>
  <c r="G27" i="4"/>
  <c r="F27" i="4"/>
  <c r="E27" i="4"/>
  <c r="M27" i="4" s="1"/>
  <c r="D27" i="4"/>
  <c r="L27" i="4" s="1"/>
  <c r="M26" i="4"/>
  <c r="L26" i="4"/>
  <c r="M25" i="4"/>
  <c r="L25" i="4"/>
  <c r="M24" i="4"/>
  <c r="L24" i="4"/>
  <c r="M23" i="4"/>
  <c r="L23" i="4"/>
  <c r="K22" i="4"/>
  <c r="J22" i="4"/>
  <c r="I22" i="4"/>
  <c r="H22" i="4"/>
  <c r="G22" i="4"/>
  <c r="F22" i="4"/>
  <c r="E22" i="4"/>
  <c r="D22" i="4"/>
  <c r="M21" i="4"/>
  <c r="L21" i="4"/>
  <c r="M20" i="4"/>
  <c r="L20" i="4"/>
  <c r="M19" i="4"/>
  <c r="L19" i="4"/>
  <c r="M18" i="4"/>
  <c r="L18" i="4"/>
  <c r="M17" i="4"/>
  <c r="L17" i="4"/>
  <c r="K16" i="4"/>
  <c r="I16" i="4"/>
  <c r="G16" i="4"/>
  <c r="E16" i="4"/>
  <c r="D16" i="4"/>
  <c r="M15" i="4"/>
  <c r="M14" i="4"/>
  <c r="M13" i="4"/>
  <c r="L13" i="4"/>
  <c r="I9" i="4"/>
  <c r="J47" i="3"/>
  <c r="K46" i="3"/>
  <c r="J46" i="3"/>
  <c r="I46" i="3"/>
  <c r="H46" i="3"/>
  <c r="G46" i="3"/>
  <c r="F46" i="3"/>
  <c r="L46" i="3" s="1"/>
  <c r="E46" i="3"/>
  <c r="M46" i="3" s="1"/>
  <c r="D46" i="3"/>
  <c r="M45" i="3"/>
  <c r="L45" i="3"/>
  <c r="M44" i="3"/>
  <c r="L44" i="3"/>
  <c r="L43" i="3"/>
  <c r="K43" i="3"/>
  <c r="J43" i="3"/>
  <c r="I43" i="3"/>
  <c r="H43" i="3"/>
  <c r="G43" i="3"/>
  <c r="F43" i="3"/>
  <c r="E43" i="3"/>
  <c r="M43" i="3" s="1"/>
  <c r="D43" i="3"/>
  <c r="D47" i="3" s="1"/>
  <c r="M42" i="3"/>
  <c r="L42" i="3"/>
  <c r="M41" i="3"/>
  <c r="L41" i="3"/>
  <c r="K40" i="3"/>
  <c r="J40" i="3"/>
  <c r="I40" i="3"/>
  <c r="I47" i="3" s="1"/>
  <c r="H40" i="3"/>
  <c r="H47" i="3" s="1"/>
  <c r="G40" i="3"/>
  <c r="G47" i="3" s="1"/>
  <c r="F40" i="3"/>
  <c r="F47" i="3" s="1"/>
  <c r="E40" i="3"/>
  <c r="M39" i="3"/>
  <c r="L39" i="3"/>
  <c r="M38" i="3"/>
  <c r="L38" i="3"/>
  <c r="K35" i="3"/>
  <c r="J35" i="3"/>
  <c r="I35" i="3"/>
  <c r="H35" i="3"/>
  <c r="L35" i="3" s="1"/>
  <c r="G35" i="3"/>
  <c r="M35" i="3" s="1"/>
  <c r="F35" i="3"/>
  <c r="E35" i="3"/>
  <c r="D35" i="3"/>
  <c r="M34" i="3"/>
  <c r="L34" i="3"/>
  <c r="M33" i="3"/>
  <c r="L33" i="3"/>
  <c r="M32" i="3"/>
  <c r="L32" i="3"/>
  <c r="M31" i="3"/>
  <c r="L31" i="3"/>
  <c r="K30" i="3"/>
  <c r="K36" i="3" s="1"/>
  <c r="J30" i="3"/>
  <c r="J36" i="3" s="1"/>
  <c r="I30" i="3"/>
  <c r="H30" i="3"/>
  <c r="L30" i="3" s="1"/>
  <c r="G30" i="3"/>
  <c r="M30" i="3" s="1"/>
  <c r="F30" i="3"/>
  <c r="E30" i="3"/>
  <c r="D30" i="3"/>
  <c r="M29" i="3"/>
  <c r="L29" i="3"/>
  <c r="M28" i="3"/>
  <c r="L28" i="3"/>
  <c r="K27" i="3"/>
  <c r="J27" i="3"/>
  <c r="I27" i="3"/>
  <c r="H27" i="3"/>
  <c r="G27" i="3"/>
  <c r="F27" i="3"/>
  <c r="E27" i="3"/>
  <c r="M27" i="3" s="1"/>
  <c r="D27" i="3"/>
  <c r="L27" i="3" s="1"/>
  <c r="M26" i="3"/>
  <c r="L26" i="3"/>
  <c r="M25" i="3"/>
  <c r="L25" i="3"/>
  <c r="M24" i="3"/>
  <c r="L24" i="3"/>
  <c r="M23" i="3"/>
  <c r="L23" i="3"/>
  <c r="K22" i="3"/>
  <c r="J22" i="3"/>
  <c r="I22" i="3"/>
  <c r="H22" i="3"/>
  <c r="G22" i="3"/>
  <c r="F22" i="3"/>
  <c r="E22" i="3"/>
  <c r="M22" i="3" s="1"/>
  <c r="D22" i="3"/>
  <c r="M21" i="3"/>
  <c r="L21" i="3"/>
  <c r="M20" i="3"/>
  <c r="L20" i="3"/>
  <c r="M19" i="3"/>
  <c r="L19" i="3"/>
  <c r="M18" i="3"/>
  <c r="L18" i="3"/>
  <c r="M17" i="3"/>
  <c r="L17" i="3"/>
  <c r="K16" i="3"/>
  <c r="J16" i="3"/>
  <c r="I16" i="3"/>
  <c r="H16" i="3"/>
  <c r="H36" i="3" s="1"/>
  <c r="G16" i="3"/>
  <c r="F16" i="3"/>
  <c r="E16" i="3"/>
  <c r="M15" i="3"/>
  <c r="L15" i="3"/>
  <c r="M14" i="3"/>
  <c r="L14" i="3"/>
  <c r="M13" i="3"/>
  <c r="L13" i="3"/>
  <c r="I9" i="3"/>
  <c r="K47" i="2"/>
  <c r="J47" i="2"/>
  <c r="I47" i="2"/>
  <c r="H47" i="2"/>
  <c r="L47" i="2" s="1"/>
  <c r="G47" i="2"/>
  <c r="M47" i="2" s="1"/>
  <c r="F47" i="2"/>
  <c r="E47" i="2"/>
  <c r="D47" i="2"/>
  <c r="M46" i="2"/>
  <c r="L46" i="2"/>
  <c r="M45" i="2"/>
  <c r="L45" i="2"/>
  <c r="K44" i="2"/>
  <c r="J44" i="2"/>
  <c r="I44" i="2"/>
  <c r="H44" i="2"/>
  <c r="G44" i="2"/>
  <c r="F44" i="2"/>
  <c r="E44" i="2"/>
  <c r="M44" i="2" s="1"/>
  <c r="D44" i="2"/>
  <c r="M43" i="2"/>
  <c r="L43" i="2"/>
  <c r="M42" i="2"/>
  <c r="L42" i="2"/>
  <c r="K41" i="2"/>
  <c r="J41" i="2"/>
  <c r="I41" i="2"/>
  <c r="H41" i="2"/>
  <c r="G41" i="2"/>
  <c r="F41" i="2"/>
  <c r="L41" i="2" s="1"/>
  <c r="E41" i="2"/>
  <c r="M41" i="2" s="1"/>
  <c r="M40" i="2"/>
  <c r="L40" i="2"/>
  <c r="M39" i="2"/>
  <c r="L39" i="2"/>
  <c r="I37" i="2"/>
  <c r="D37" i="2"/>
  <c r="M36" i="2"/>
  <c r="K36" i="2"/>
  <c r="J36" i="2"/>
  <c r="I36" i="2"/>
  <c r="H36" i="2"/>
  <c r="G36" i="2"/>
  <c r="F36" i="2"/>
  <c r="E36" i="2"/>
  <c r="D36" i="2"/>
  <c r="L36" i="2" s="1"/>
  <c r="M35" i="2"/>
  <c r="L35" i="2"/>
  <c r="M34" i="2"/>
  <c r="L34" i="2"/>
  <c r="M33" i="2"/>
  <c r="L33" i="2"/>
  <c r="M32" i="2"/>
  <c r="L32" i="2"/>
  <c r="M31" i="2"/>
  <c r="K31" i="2"/>
  <c r="J31" i="2"/>
  <c r="I31" i="2"/>
  <c r="H31" i="2"/>
  <c r="G31" i="2"/>
  <c r="F31" i="2"/>
  <c r="E31" i="2"/>
  <c r="D31" i="2"/>
  <c r="L31" i="2" s="1"/>
  <c r="M30" i="2"/>
  <c r="L30" i="2"/>
  <c r="M29" i="2"/>
  <c r="L29" i="2"/>
  <c r="K28" i="2"/>
  <c r="J28" i="2"/>
  <c r="H28" i="2"/>
  <c r="L28" i="2" s="1"/>
  <c r="G28" i="2"/>
  <c r="F28" i="2"/>
  <c r="E28" i="2"/>
  <c r="D28" i="2"/>
  <c r="M27" i="2"/>
  <c r="L27" i="2"/>
  <c r="M26" i="2"/>
  <c r="L26" i="2"/>
  <c r="M25" i="2"/>
  <c r="L25" i="2"/>
  <c r="M24" i="2"/>
  <c r="L24" i="2"/>
  <c r="K23" i="2"/>
  <c r="I23" i="2"/>
  <c r="H23" i="2"/>
  <c r="G23" i="2"/>
  <c r="F23" i="2"/>
  <c r="E23" i="2"/>
  <c r="M23" i="2" s="1"/>
  <c r="D23" i="2"/>
  <c r="M22" i="2"/>
  <c r="L22" i="2"/>
  <c r="M21" i="2"/>
  <c r="M20" i="2"/>
  <c r="L20" i="2"/>
  <c r="M19" i="2"/>
  <c r="L19" i="2"/>
  <c r="M18" i="2"/>
  <c r="L18" i="2"/>
  <c r="K17" i="2"/>
  <c r="J17" i="2"/>
  <c r="I17" i="2"/>
  <c r="H17" i="2"/>
  <c r="G17" i="2"/>
  <c r="F17" i="2"/>
  <c r="E17" i="2"/>
  <c r="M17" i="2" s="1"/>
  <c r="D17" i="2"/>
  <c r="M16" i="2"/>
  <c r="L16" i="2"/>
  <c r="M15" i="2"/>
  <c r="L15" i="2"/>
  <c r="M14" i="2"/>
  <c r="L14" i="2"/>
  <c r="I10" i="2"/>
  <c r="M46" i="1"/>
  <c r="L46" i="1"/>
  <c r="K46" i="1"/>
  <c r="J46" i="1"/>
  <c r="I46" i="1"/>
  <c r="H46" i="1"/>
  <c r="G46" i="1"/>
  <c r="F46" i="1"/>
  <c r="E46" i="1"/>
  <c r="D46" i="1"/>
  <c r="M45" i="1"/>
  <c r="L45" i="1"/>
  <c r="M44" i="1"/>
  <c r="L44" i="1"/>
  <c r="K43" i="1"/>
  <c r="J43" i="1"/>
  <c r="I43" i="1"/>
  <c r="M43" i="1" s="1"/>
  <c r="H43" i="1"/>
  <c r="L43" i="1" s="1"/>
  <c r="G43" i="1"/>
  <c r="F43" i="1"/>
  <c r="D43" i="1"/>
  <c r="D47" i="1" s="1"/>
  <c r="M42" i="1"/>
  <c r="L42" i="1"/>
  <c r="M41" i="1"/>
  <c r="L41" i="1"/>
  <c r="K40" i="1"/>
  <c r="J40" i="1"/>
  <c r="I40" i="1"/>
  <c r="I47" i="1" s="1"/>
  <c r="H40" i="1"/>
  <c r="H47" i="1" s="1"/>
  <c r="G40" i="1"/>
  <c r="G47" i="1" s="1"/>
  <c r="F40" i="1"/>
  <c r="L40" i="1" s="1"/>
  <c r="E40" i="1"/>
  <c r="M40" i="1" s="1"/>
  <c r="M39" i="1"/>
  <c r="L39" i="1"/>
  <c r="M38" i="1"/>
  <c r="L38" i="1"/>
  <c r="M37" i="1"/>
  <c r="L37" i="1"/>
  <c r="M35" i="1"/>
  <c r="L35" i="1"/>
  <c r="K35" i="1"/>
  <c r="J35" i="1"/>
  <c r="I35" i="1"/>
  <c r="H35" i="1"/>
  <c r="G35" i="1"/>
  <c r="F35" i="1"/>
  <c r="E35" i="1"/>
  <c r="D35" i="1"/>
  <c r="M34" i="1"/>
  <c r="L34" i="1"/>
  <c r="M33" i="1"/>
  <c r="L33" i="1"/>
  <c r="M32" i="1"/>
  <c r="L32" i="1"/>
  <c r="M31" i="1"/>
  <c r="L31" i="1"/>
  <c r="M30" i="1"/>
  <c r="L30" i="1"/>
  <c r="K30" i="1"/>
  <c r="J30" i="1"/>
  <c r="I30" i="1"/>
  <c r="H30" i="1"/>
  <c r="G30" i="1"/>
  <c r="F30" i="1"/>
  <c r="E30" i="1"/>
  <c r="D30" i="1"/>
  <c r="M29" i="1"/>
  <c r="L29" i="1"/>
  <c r="M28" i="1"/>
  <c r="L28" i="1"/>
  <c r="K27" i="1"/>
  <c r="J27" i="1"/>
  <c r="H27" i="1"/>
  <c r="G27" i="1"/>
  <c r="F27" i="1"/>
  <c r="E27" i="1"/>
  <c r="D27" i="1"/>
  <c r="L26" i="1"/>
  <c r="M25" i="1"/>
  <c r="L25" i="1"/>
  <c r="M24" i="1"/>
  <c r="L24" i="1"/>
  <c r="M23" i="1"/>
  <c r="L23" i="1"/>
  <c r="K22" i="1"/>
  <c r="J22" i="1"/>
  <c r="I22" i="1"/>
  <c r="H22" i="1"/>
  <c r="G22" i="1"/>
  <c r="F22" i="1"/>
  <c r="L22" i="1" s="1"/>
  <c r="E22" i="1"/>
  <c r="M21" i="1"/>
  <c r="L21" i="1"/>
  <c r="M20" i="1"/>
  <c r="L20" i="1"/>
  <c r="M19" i="1"/>
  <c r="L19" i="1"/>
  <c r="L18" i="1"/>
  <c r="L17" i="1"/>
  <c r="K16" i="1"/>
  <c r="J16" i="1"/>
  <c r="I16" i="1"/>
  <c r="H16" i="1"/>
  <c r="G16" i="1"/>
  <c r="F16" i="1"/>
  <c r="E16" i="1"/>
  <c r="M16" i="1" s="1"/>
  <c r="M14" i="1"/>
  <c r="L14" i="1"/>
  <c r="M13" i="1"/>
  <c r="L13" i="1"/>
  <c r="G36" i="6" l="1"/>
  <c r="K36" i="5"/>
  <c r="F37" i="2"/>
  <c r="L22" i="4"/>
  <c r="M22" i="4"/>
  <c r="K36" i="7"/>
  <c r="E36" i="6"/>
  <c r="M36" i="6" s="1"/>
  <c r="M16" i="6"/>
  <c r="I36" i="10"/>
  <c r="M16" i="10"/>
  <c r="I36" i="4"/>
  <c r="E47" i="7"/>
  <c r="L43" i="10"/>
  <c r="J47" i="10"/>
  <c r="G36" i="1"/>
  <c r="H36" i="1"/>
  <c r="K36" i="4"/>
  <c r="L16" i="6"/>
  <c r="D36" i="6"/>
  <c r="L36" i="6" s="1"/>
  <c r="L47" i="10"/>
  <c r="G36" i="10"/>
  <c r="M36" i="10" s="1"/>
  <c r="M22" i="10"/>
  <c r="F36" i="1"/>
  <c r="H36" i="4"/>
  <c r="E37" i="2"/>
  <c r="L44" i="2"/>
  <c r="D48" i="2"/>
  <c r="F47" i="7"/>
  <c r="L47" i="7" s="1"/>
  <c r="G37" i="2"/>
  <c r="K47" i="7"/>
  <c r="L43" i="9"/>
  <c r="D47" i="9"/>
  <c r="L47" i="9" s="1"/>
  <c r="I36" i="1"/>
  <c r="H37" i="2"/>
  <c r="E36" i="7"/>
  <c r="M36" i="7" s="1"/>
  <c r="M16" i="7"/>
  <c r="M43" i="9"/>
  <c r="E47" i="9"/>
  <c r="J36" i="1"/>
  <c r="F47" i="9"/>
  <c r="E47" i="1"/>
  <c r="M47" i="1" s="1"/>
  <c r="L40" i="3"/>
  <c r="M40" i="11"/>
  <c r="K37" i="2"/>
  <c r="L43" i="5"/>
  <c r="D47" i="5"/>
  <c r="D36" i="5"/>
  <c r="L16" i="5"/>
  <c r="L27" i="11"/>
  <c r="K36" i="11"/>
  <c r="M36" i="11" s="1"/>
  <c r="J47" i="1"/>
  <c r="G48" i="2"/>
  <c r="L22" i="3"/>
  <c r="D36" i="3"/>
  <c r="L36" i="3" s="1"/>
  <c r="L47" i="3"/>
  <c r="L40" i="8"/>
  <c r="F47" i="8"/>
  <c r="L47" i="8" s="1"/>
  <c r="K47" i="1"/>
  <c r="E36" i="3"/>
  <c r="L36" i="10"/>
  <c r="L40" i="11"/>
  <c r="J37" i="2"/>
  <c r="F47" i="1"/>
  <c r="L47" i="1" s="1"/>
  <c r="M22" i="5"/>
  <c r="E36" i="5"/>
  <c r="L17" i="2"/>
  <c r="K47" i="10"/>
  <c r="M47" i="10" s="1"/>
  <c r="M43" i="6"/>
  <c r="E47" i="6"/>
  <c r="E47" i="8"/>
  <c r="M47" i="8" s="1"/>
  <c r="M40" i="8"/>
  <c r="H48" i="2"/>
  <c r="G47" i="8"/>
  <c r="L27" i="1"/>
  <c r="F36" i="3"/>
  <c r="L16" i="3"/>
  <c r="M35" i="4"/>
  <c r="D47" i="6"/>
  <c r="G36" i="3"/>
  <c r="L30" i="4"/>
  <c r="I47" i="6"/>
  <c r="G36" i="5"/>
  <c r="M16" i="5"/>
  <c r="J36" i="6"/>
  <c r="G47" i="7"/>
  <c r="D36" i="4"/>
  <c r="H47" i="7"/>
  <c r="F36" i="5"/>
  <c r="I36" i="3"/>
  <c r="J47" i="6"/>
  <c r="J47" i="8"/>
  <c r="L16" i="10"/>
  <c r="K36" i="1"/>
  <c r="E48" i="2"/>
  <c r="E36" i="4"/>
  <c r="H47" i="5"/>
  <c r="L40" i="6"/>
  <c r="F47" i="6"/>
  <c r="I47" i="7"/>
  <c r="D47" i="11"/>
  <c r="L47" i="11" s="1"/>
  <c r="F48" i="2"/>
  <c r="F36" i="4"/>
  <c r="I47" i="5"/>
  <c r="G47" i="6"/>
  <c r="D36" i="9"/>
  <c r="L36" i="9" s="1"/>
  <c r="L16" i="9"/>
  <c r="G47" i="9"/>
  <c r="L22" i="10"/>
  <c r="I47" i="12"/>
  <c r="G36" i="4"/>
  <c r="L35" i="5"/>
  <c r="E47" i="5"/>
  <c r="H47" i="6"/>
  <c r="D47" i="4"/>
  <c r="M35" i="5"/>
  <c r="L40" i="5"/>
  <c r="F47" i="5"/>
  <c r="L27" i="6"/>
  <c r="I48" i="2"/>
  <c r="J47" i="4"/>
  <c r="E47" i="4"/>
  <c r="M47" i="4" s="1"/>
  <c r="L30" i="5"/>
  <c r="G47" i="5"/>
  <c r="M27" i="6"/>
  <c r="D36" i="8"/>
  <c r="L16" i="8"/>
  <c r="M22" i="8"/>
  <c r="E36" i="8"/>
  <c r="M36" i="8" s="1"/>
  <c r="J48" i="2"/>
  <c r="K47" i="4"/>
  <c r="M30" i="5"/>
  <c r="K47" i="6"/>
  <c r="G36" i="7"/>
  <c r="F36" i="8"/>
  <c r="L43" i="8"/>
  <c r="E47" i="11"/>
  <c r="M47" i="11" s="1"/>
  <c r="M28" i="2"/>
  <c r="K48" i="2"/>
  <c r="M40" i="3"/>
  <c r="E47" i="3"/>
  <c r="M47" i="3" s="1"/>
  <c r="M16" i="4"/>
  <c r="L40" i="4"/>
  <c r="L22" i="7"/>
  <c r="G36" i="8"/>
  <c r="M16" i="8"/>
  <c r="M43" i="8"/>
  <c r="L46" i="9"/>
  <c r="L23" i="2"/>
  <c r="K47" i="3"/>
  <c r="L35" i="4"/>
  <c r="G47" i="4"/>
  <c r="J47" i="5"/>
  <c r="H36" i="6"/>
  <c r="L16" i="7"/>
  <c r="D36" i="7"/>
  <c r="L36" i="7" s="1"/>
  <c r="M46" i="9"/>
  <c r="D36" i="11"/>
  <c r="L36" i="11" s="1"/>
  <c r="L37" i="2" l="1"/>
  <c r="M36" i="1"/>
  <c r="L36" i="5"/>
  <c r="M47" i="7"/>
  <c r="L48" i="2"/>
  <c r="M36" i="4"/>
  <c r="M37" i="2"/>
  <c r="M47" i="6"/>
  <c r="M36" i="5"/>
  <c r="L47" i="5"/>
  <c r="L47" i="4"/>
  <c r="M47" i="5"/>
  <c r="L47" i="6"/>
  <c r="M48" i="2"/>
  <c r="M36" i="3"/>
  <c r="L36" i="1"/>
  <c r="L36" i="8"/>
  <c r="M47" i="9"/>
</calcChain>
</file>

<file path=xl/sharedStrings.xml><?xml version="1.0" encoding="utf-8"?>
<sst xmlns="http://schemas.openxmlformats.org/spreadsheetml/2006/main" count="908" uniqueCount="69">
  <si>
    <t>MACROPROCESO D. GESTION DE LA CALIDAD DEL SERVICIO EDUCATIVO EN EDUCACION PREESCOLAR BASICA Y MEDIA</t>
  </si>
  <si>
    <t>D01.01.F03</t>
  </si>
  <si>
    <t>PROCESO GESTION DE LA EVALUACION EDUCATIVA</t>
  </si>
  <si>
    <t>VERSION 1.0</t>
  </si>
  <si>
    <t>SUBPROCESO ANÁLISIS Y USO DE LOS RESULTADOS DE LAS EVALUACIONES DE ESTUDIANTES</t>
  </si>
  <si>
    <t>HOJA 1</t>
  </si>
  <si>
    <t>EFICIENCIA INTERNA DE LOS ESTABLECIMIENTOS EDUCATIVOS</t>
  </si>
  <si>
    <t>ESTABLECIMIENTO EDUCATIVO</t>
  </si>
  <si>
    <t>C.E.R. LA MESA - SEDE EDUCATIVA LA MESA</t>
  </si>
  <si>
    <t>CODIGO DANE</t>
  </si>
  <si>
    <t>MUNICIPIO</t>
  </si>
  <si>
    <t>TOLEDO</t>
  </si>
  <si>
    <t>ZONA EDUCATIVA</t>
  </si>
  <si>
    <t>S.E.D. NORTE DE SANTANDER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</si>
  <si>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</si>
  <si>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</si>
  <si>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</si>
  <si>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</si>
  <si>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</si>
  <si>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</si>
  <si>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</si>
  <si>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</si>
  <si>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</si>
  <si>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</si>
  <si>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</si>
  <si>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</si>
  <si>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</si>
  <si>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</si>
  <si>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</si>
  <si>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</si>
  <si>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</si>
  <si>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</si>
  <si>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</si>
  <si>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</si>
  <si>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</si>
  <si>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</si>
  <si>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</si>
  <si>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</si>
  <si>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</si>
  <si>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</si>
  <si>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</si>
  <si>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</si>
  <si>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</si>
  <si>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</si>
  <si>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</si>
  <si>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</si>
  <si>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</si>
  <si>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</si>
  <si>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</si>
  <si>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</si>
  <si>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</si>
  <si>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</si>
  <si>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</si>
  <si>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</si>
  <si>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</si>
  <si>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C.E.R. LA MESA - SEDE EDUCATIVA SANTA MARIA</t>
  </si>
  <si>
    <t>C.E.R. LA MESA - SEDE EDUCATIVA ALTO DE HERRERA</t>
  </si>
  <si>
    <t>DI</t>
  </si>
  <si>
    <t>C.E.R. LA MESA - SEDE EDUCATIVA EL DIAMANTE</t>
  </si>
  <si>
    <t>ENCANTO</t>
  </si>
  <si>
    <t>C.E.R. LA MESA - SEDE EDUCATIVA EL ENCANTO</t>
  </si>
  <si>
    <t>C.E.R. LA MESA - SEDE EDUCATIVA LIMONCITO</t>
  </si>
  <si>
    <t>C.E.R. LA MESA - SEDE EDUCATIVA MURILLO</t>
  </si>
  <si>
    <t>C.E.R. LA MESA - SEDE EDUCATIVA RIO NEGRO</t>
  </si>
  <si>
    <t>C.E.R. LA MESA - SEDE EDUCATIVA  SAN ANTONIO</t>
  </si>
  <si>
    <t>C.E.R. LA MESA - SEDE EDUCATIVA SANTA ANITA</t>
  </si>
  <si>
    <t>M</t>
  </si>
  <si>
    <t>C.E.R. LA MESA - SEDE EDUCATIVA MIRALINDO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</si>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</sst>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theme="1"/>
      <name val="Calibri"/>
      <scheme val="minor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rgb="FFFFFFFF"/>
      <name val="Arial"/>
    </font>
    <font>
      <sz val="8"/>
      <color rgb="FF000000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11" xfId="0" applyFont="1" applyBorder="1" applyAlignment="1">
      <alignment horizontal="left" vertical="center"/>
    </xf>
    <xf numFmtId="0" fontId="2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6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14" fontId="3" fillId="0" borderId="11" xfId="0" applyNumberFormat="1" applyFont="1" applyBorder="1" applyAlignment="1">
      <alignment horizontal="left" vertical="center"/>
    </xf>
    <xf numFmtId="14" fontId="2" fillId="0" borderId="11" xfId="0" applyNumberFormat="1" applyFont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9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95250</xdr:rowOff>
    </xdr:from>
    <xdr:ext cx="1123950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workbookViewId="0">
      <selection activeCell="P12" sqref="P12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8</v>
      </c>
      <c r="E7" s="40"/>
      <c r="F7" s="40"/>
      <c r="G7" s="40"/>
      <c r="H7" s="8" t="s">
        <v>9</v>
      </c>
      <c r="I7" s="41">
        <v>254820000279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9"/>
      <c r="B16" s="30"/>
      <c r="C16" s="2" t="s">
        <v>21</v>
      </c>
      <c r="D16" s="2"/>
      <c r="E16" s="2">
        <f t="shared" ref="E16:K16" si="2">SUM(E13:E15)</f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M16" s="2">
        <f t="shared" ref="M16" si="3">SUM(E16,G16,I16,K16)</f>
        <v>0</v>
      </c>
    </row>
    <row r="17" spans="1:13">
      <c r="A17" s="48" t="s">
        <v>28</v>
      </c>
      <c r="B17" s="26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L47" si="4">SUM(D17,F17,H17,J17)</f>
        <v>1</v>
      </c>
      <c r="M17" s="2"/>
    </row>
    <row r="18" spans="1:13">
      <c r="A18" s="27"/>
      <c r="B18" s="28"/>
      <c r="C18" s="2" t="s">
        <v>30</v>
      </c>
      <c r="D18" s="2">
        <v>1</v>
      </c>
      <c r="E18" s="2"/>
      <c r="F18" s="2"/>
      <c r="G18" s="2"/>
      <c r="H18" s="2"/>
      <c r="I18" s="2"/>
      <c r="J18" s="2"/>
      <c r="K18" s="2"/>
      <c r="L18" s="2">
        <f t="shared" si="4"/>
        <v>1</v>
      </c>
      <c r="M18" s="2"/>
    </row>
    <row r="19" spans="1:13">
      <c r="A19" s="27"/>
      <c r="B19" s="28"/>
      <c r="C19" s="2" t="s">
        <v>31</v>
      </c>
      <c r="D19" s="2"/>
      <c r="E19" s="2">
        <v>3</v>
      </c>
      <c r="F19" s="2"/>
      <c r="G19" s="2"/>
      <c r="H19" s="2"/>
      <c r="I19" s="2"/>
      <c r="J19" s="2"/>
      <c r="K19" s="2"/>
      <c r="L19" s="2">
        <f t="shared" si="4"/>
        <v>0</v>
      </c>
      <c r="M19" s="2">
        <f t="shared" ref="M19:M21" si="5">SUM(E19,G19,I19,K19)</f>
        <v>3</v>
      </c>
    </row>
    <row r="20" spans="1:13">
      <c r="A20" s="27"/>
      <c r="B20" s="28"/>
      <c r="C20" s="2" t="s">
        <v>32</v>
      </c>
      <c r="D20" s="2"/>
      <c r="E20" s="2">
        <v>1</v>
      </c>
      <c r="F20" s="2"/>
      <c r="G20" s="2"/>
      <c r="H20" s="2"/>
      <c r="I20" s="2"/>
      <c r="J20" s="2"/>
      <c r="K20" s="2"/>
      <c r="L20" s="2">
        <f t="shared" si="4"/>
        <v>0</v>
      </c>
      <c r="M20" s="2">
        <f t="shared" si="5"/>
        <v>1</v>
      </c>
    </row>
    <row r="21" spans="1:13" ht="15.75" customHeight="1">
      <c r="A21" s="27"/>
      <c r="B21" s="28"/>
      <c r="C21" s="2" t="s">
        <v>33</v>
      </c>
      <c r="D21" s="2">
        <v>1</v>
      </c>
      <c r="E21" s="2">
        <v>3</v>
      </c>
      <c r="F21" s="2"/>
      <c r="G21" s="2"/>
      <c r="H21" s="2"/>
      <c r="I21" s="2"/>
      <c r="J21" s="2"/>
      <c r="K21" s="2"/>
      <c r="L21" s="2">
        <f t="shared" si="4"/>
        <v>1</v>
      </c>
      <c r="M21" s="2">
        <f t="shared" si="5"/>
        <v>3</v>
      </c>
    </row>
    <row r="22" spans="1:13" ht="15.75" customHeight="1">
      <c r="A22" s="29"/>
      <c r="B22" s="30"/>
      <c r="C22" s="2" t="s">
        <v>21</v>
      </c>
      <c r="D22" s="2">
        <v>3</v>
      </c>
      <c r="E22" s="2">
        <f t="shared" ref="E22:K22" si="6">SUM(E17:E21)</f>
        <v>7</v>
      </c>
      <c r="F22" s="2">
        <f t="shared" si="6"/>
        <v>0</v>
      </c>
      <c r="G22" s="2">
        <f t="shared" si="6"/>
        <v>0</v>
      </c>
      <c r="H22" s="2">
        <f t="shared" si="6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4"/>
        <v>3</v>
      </c>
      <c r="M22" s="2">
        <v>7</v>
      </c>
    </row>
    <row r="23" spans="1:13" ht="15.75" customHeight="1">
      <c r="A23" s="48" t="s">
        <v>34</v>
      </c>
      <c r="B23" s="26"/>
      <c r="C23" s="2" t="s">
        <v>35</v>
      </c>
      <c r="D23" s="2">
        <v>2</v>
      </c>
      <c r="E23" s="2">
        <v>4</v>
      </c>
      <c r="F23" s="2"/>
      <c r="G23" s="2"/>
      <c r="H23" s="2"/>
      <c r="I23" s="2"/>
      <c r="J23" s="2"/>
      <c r="K23" s="2"/>
      <c r="L23" s="2">
        <f t="shared" si="4"/>
        <v>2</v>
      </c>
      <c r="M23" s="2">
        <f t="shared" ref="M23:M47" si="7">SUM(E23,G23,I23,K23)</f>
        <v>4</v>
      </c>
    </row>
    <row r="24" spans="1:13" ht="15.75" customHeight="1">
      <c r="A24" s="27"/>
      <c r="B24" s="28"/>
      <c r="C24" s="2" t="s">
        <v>36</v>
      </c>
      <c r="D24" s="2">
        <v>4</v>
      </c>
      <c r="E24" s="2"/>
      <c r="F24" s="2"/>
      <c r="G24" s="2">
        <v>1</v>
      </c>
      <c r="H24" s="2"/>
      <c r="I24" s="2"/>
      <c r="J24" s="2"/>
      <c r="K24" s="2"/>
      <c r="L24" s="2">
        <f t="shared" si="4"/>
        <v>4</v>
      </c>
      <c r="M24" s="2">
        <f t="shared" si="7"/>
        <v>1</v>
      </c>
    </row>
    <row r="25" spans="1:13" ht="15.75" customHeight="1">
      <c r="A25" s="27"/>
      <c r="B25" s="28"/>
      <c r="C25" s="2" t="s">
        <v>37</v>
      </c>
      <c r="D25" s="2"/>
      <c r="E25" s="2">
        <v>2</v>
      </c>
      <c r="F25" s="2"/>
      <c r="G25" s="2"/>
      <c r="H25" s="2"/>
      <c r="I25" s="2"/>
      <c r="J25" s="2"/>
      <c r="K25" s="2"/>
      <c r="L25" s="2">
        <f t="shared" si="4"/>
        <v>0</v>
      </c>
      <c r="M25" s="2">
        <f t="shared" si="7"/>
        <v>2</v>
      </c>
    </row>
    <row r="26" spans="1:13" ht="15.75" customHeight="1">
      <c r="A26" s="27"/>
      <c r="B26" s="28"/>
      <c r="C26" s="2" t="s">
        <v>38</v>
      </c>
      <c r="D26" s="2">
        <v>3</v>
      </c>
      <c r="E26" s="2">
        <v>1</v>
      </c>
      <c r="F26" s="2"/>
      <c r="G26" s="2"/>
      <c r="H26" s="2"/>
      <c r="I26" s="2"/>
      <c r="J26" s="2"/>
      <c r="K26" s="2"/>
      <c r="L26" s="2">
        <f t="shared" si="4"/>
        <v>3</v>
      </c>
      <c r="M26" s="2">
        <f t="shared" si="7"/>
        <v>1</v>
      </c>
    </row>
    <row r="27" spans="1:13" ht="15.75" customHeight="1">
      <c r="A27" s="29"/>
      <c r="B27" s="30"/>
      <c r="C27" s="2" t="s">
        <v>21</v>
      </c>
      <c r="D27" s="2">
        <f t="shared" ref="D27:K27" si="8">SUM(D23:D26)</f>
        <v>9</v>
      </c>
      <c r="E27" s="2">
        <f t="shared" si="8"/>
        <v>7</v>
      </c>
      <c r="F27" s="2">
        <f t="shared" si="8"/>
        <v>0</v>
      </c>
      <c r="G27" s="2">
        <f t="shared" si="8"/>
        <v>1</v>
      </c>
      <c r="H27" s="2">
        <f t="shared" si="8"/>
        <v>0</v>
      </c>
      <c r="I27" s="2"/>
      <c r="J27" s="2">
        <f t="shared" si="8"/>
        <v>0</v>
      </c>
      <c r="K27" s="2">
        <f t="shared" si="8"/>
        <v>0</v>
      </c>
      <c r="L27" s="2">
        <f t="shared" si="4"/>
        <v>9</v>
      </c>
      <c r="M27" s="2">
        <f t="shared" si="7"/>
        <v>8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4"/>
        <v>0</v>
      </c>
      <c r="M28" s="2">
        <f t="shared" si="7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4"/>
        <v>0</v>
      </c>
      <c r="M29" s="2">
        <f t="shared" si="7"/>
        <v>0</v>
      </c>
    </row>
    <row r="30" spans="1:13" ht="15.75" customHeight="1">
      <c r="A30" s="49"/>
      <c r="B30" s="46"/>
      <c r="C30" s="2" t="s">
        <v>21</v>
      </c>
      <c r="D30" s="2">
        <f t="shared" ref="D30:K30" si="9">SUM(D28:D29)</f>
        <v>0</v>
      </c>
      <c r="E30" s="2">
        <f t="shared" si="9"/>
        <v>0</v>
      </c>
      <c r="F30" s="2">
        <f t="shared" si="9"/>
        <v>0</v>
      </c>
      <c r="G30" s="2">
        <f t="shared" si="9"/>
        <v>0</v>
      </c>
      <c r="H30" s="2">
        <f t="shared" si="9"/>
        <v>0</v>
      </c>
      <c r="I30" s="2">
        <f t="shared" si="9"/>
        <v>0</v>
      </c>
      <c r="J30" s="2">
        <f t="shared" si="9"/>
        <v>0</v>
      </c>
      <c r="K30" s="2">
        <f t="shared" si="9"/>
        <v>0</v>
      </c>
      <c r="L30" s="2">
        <f t="shared" si="4"/>
        <v>0</v>
      </c>
      <c r="M30" s="2">
        <f t="shared" si="7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4"/>
        <v>0</v>
      </c>
      <c r="M31" s="2">
        <f t="shared" si="7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4"/>
        <v>0</v>
      </c>
      <c r="M32" s="2">
        <f t="shared" si="7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4"/>
        <v>0</v>
      </c>
      <c r="M33" s="2">
        <f t="shared" si="7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4"/>
        <v>0</v>
      </c>
      <c r="M34" s="2">
        <f t="shared" si="7"/>
        <v>0</v>
      </c>
    </row>
    <row r="35" spans="1:13" ht="15.75" customHeight="1">
      <c r="A35" s="46"/>
      <c r="B35" s="46"/>
      <c r="C35" s="2" t="s">
        <v>21</v>
      </c>
      <c r="D35" s="2">
        <f t="shared" ref="D35:K35" si="10">SUM(D31:D34)</f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2">
        <f t="shared" si="10"/>
        <v>0</v>
      </c>
      <c r="L35" s="2">
        <f t="shared" si="4"/>
        <v>0</v>
      </c>
      <c r="M35" s="2">
        <f t="shared" si="7"/>
        <v>0</v>
      </c>
    </row>
    <row r="36" spans="1:13" ht="15.75" customHeight="1">
      <c r="A36" s="47" t="s">
        <v>46</v>
      </c>
      <c r="B36" s="32"/>
      <c r="C36" s="33"/>
      <c r="D36" s="2"/>
      <c r="E36" s="2"/>
      <c r="F36" s="2">
        <f t="shared" ref="F36:K36" si="11">SUM(F16,F22,F27,F30,F35)</f>
        <v>0</v>
      </c>
      <c r="G36" s="2">
        <f t="shared" si="11"/>
        <v>1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4"/>
        <v>0</v>
      </c>
      <c r="M36" s="2">
        <f t="shared" si="7"/>
        <v>1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si="4"/>
        <v>0</v>
      </c>
      <c r="M37" s="2">
        <f t="shared" si="7"/>
        <v>0</v>
      </c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si="4"/>
        <v>0</v>
      </c>
      <c r="M38" s="2">
        <f t="shared" si="7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si="4"/>
        <v>0</v>
      </c>
      <c r="M39" s="2">
        <f t="shared" si="7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12">SUM(E38:E39)</f>
        <v>0</v>
      </c>
      <c r="F40" s="2">
        <f t="shared" si="12"/>
        <v>0</v>
      </c>
      <c r="G40" s="2">
        <f t="shared" si="12"/>
        <v>0</v>
      </c>
      <c r="H40" s="2">
        <f t="shared" si="12"/>
        <v>0</v>
      </c>
      <c r="I40" s="2">
        <f t="shared" si="12"/>
        <v>0</v>
      </c>
      <c r="J40" s="2">
        <f t="shared" si="12"/>
        <v>0</v>
      </c>
      <c r="K40" s="2">
        <f t="shared" si="12"/>
        <v>0</v>
      </c>
      <c r="L40" s="2">
        <f t="shared" si="4"/>
        <v>0</v>
      </c>
      <c r="M40" s="2">
        <f t="shared" si="7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si="4"/>
        <v>0</v>
      </c>
      <c r="M41" s="2">
        <f t="shared" si="7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si="4"/>
        <v>0</v>
      </c>
      <c r="M42" s="2">
        <f t="shared" si="7"/>
        <v>0</v>
      </c>
    </row>
    <row r="43" spans="1:13" ht="15.75" customHeight="1">
      <c r="A43" s="54"/>
      <c r="B43" s="46"/>
      <c r="C43" s="2" t="s">
        <v>21</v>
      </c>
      <c r="D43" s="2">
        <f t="shared" ref="D43:K43" si="13">SUM(D41:D42)</f>
        <v>0</v>
      </c>
      <c r="E43" s="2"/>
      <c r="F43" s="2">
        <f t="shared" si="13"/>
        <v>0</v>
      </c>
      <c r="G43" s="2">
        <f t="shared" si="13"/>
        <v>0</v>
      </c>
      <c r="H43" s="2">
        <f t="shared" si="13"/>
        <v>0</v>
      </c>
      <c r="I43" s="2">
        <f t="shared" si="13"/>
        <v>0</v>
      </c>
      <c r="J43" s="2">
        <f t="shared" si="13"/>
        <v>0</v>
      </c>
      <c r="K43" s="2">
        <f t="shared" si="13"/>
        <v>0</v>
      </c>
      <c r="L43" s="2">
        <f t="shared" si="4"/>
        <v>0</v>
      </c>
      <c r="M43" s="2">
        <f t="shared" si="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si="4"/>
        <v>0</v>
      </c>
      <c r="M44" s="2">
        <f t="shared" si="7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si="4"/>
        <v>0</v>
      </c>
      <c r="M45" s="2">
        <f t="shared" si="7"/>
        <v>0</v>
      </c>
    </row>
    <row r="46" spans="1:13" ht="15.75" customHeight="1">
      <c r="A46" s="55"/>
      <c r="B46" s="46"/>
      <c r="C46" s="2" t="s">
        <v>21</v>
      </c>
      <c r="D46" s="2">
        <f t="shared" ref="D46:K46" si="14">SUM(D44:D45)</f>
        <v>0</v>
      </c>
      <c r="E46" s="2">
        <f t="shared" si="14"/>
        <v>0</v>
      </c>
      <c r="F46" s="2">
        <f t="shared" si="14"/>
        <v>0</v>
      </c>
      <c r="G46" s="2">
        <f t="shared" si="14"/>
        <v>0</v>
      </c>
      <c r="H46" s="2">
        <f t="shared" si="14"/>
        <v>0</v>
      </c>
      <c r="I46" s="2">
        <f t="shared" si="14"/>
        <v>0</v>
      </c>
      <c r="J46" s="2">
        <f t="shared" si="14"/>
        <v>0</v>
      </c>
      <c r="K46" s="2">
        <f t="shared" si="14"/>
        <v>0</v>
      </c>
      <c r="L46" s="2">
        <f t="shared" si="4"/>
        <v>0</v>
      </c>
      <c r="M46" s="2">
        <f t="shared" si="7"/>
        <v>0</v>
      </c>
    </row>
    <row r="47" spans="1:13" ht="15.75" customHeight="1">
      <c r="A47" s="50" t="s">
        <v>54</v>
      </c>
      <c r="B47" s="51"/>
      <c r="C47" s="52"/>
      <c r="D47" s="2">
        <f t="shared" ref="D47:K47" si="15">SUM(D40,D43,D46)</f>
        <v>0</v>
      </c>
      <c r="E47" s="2">
        <f t="shared" si="15"/>
        <v>0</v>
      </c>
      <c r="F47" s="2">
        <f t="shared" si="15"/>
        <v>0</v>
      </c>
      <c r="G47" s="2">
        <f t="shared" si="15"/>
        <v>0</v>
      </c>
      <c r="H47" s="2">
        <f t="shared" si="15"/>
        <v>0</v>
      </c>
      <c r="I47" s="2">
        <f t="shared" si="15"/>
        <v>0</v>
      </c>
      <c r="J47" s="2">
        <f t="shared" si="15"/>
        <v>0</v>
      </c>
      <c r="K47" s="2">
        <f t="shared" si="15"/>
        <v>0</v>
      </c>
      <c r="L47" s="2">
        <f t="shared" si="4"/>
        <v>0</v>
      </c>
      <c r="M47" s="2">
        <f t="shared" si="7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95" priority="1" operator="equal">
      <formula>0</formula>
    </cfRule>
  </conditionalFormatting>
  <conditionalFormatting sqref="D22:K22">
    <cfRule type="cellIs" dxfId="94" priority="2" operator="equal">
      <formula>0</formula>
    </cfRule>
  </conditionalFormatting>
  <conditionalFormatting sqref="D27:K27">
    <cfRule type="cellIs" dxfId="93" priority="3" operator="equal">
      <formula>0</formula>
    </cfRule>
  </conditionalFormatting>
  <conditionalFormatting sqref="D30:K30">
    <cfRule type="cellIs" dxfId="92" priority="4" operator="equal">
      <formula>0</formula>
    </cfRule>
  </conditionalFormatting>
  <conditionalFormatting sqref="D35:K36">
    <cfRule type="cellIs" dxfId="91" priority="5" operator="equal">
      <formula>0</formula>
    </cfRule>
  </conditionalFormatting>
  <conditionalFormatting sqref="D40:K40">
    <cfRule type="cellIs" dxfId="90" priority="6" operator="equal">
      <formula>0</formula>
    </cfRule>
  </conditionalFormatting>
  <conditionalFormatting sqref="D43:K43">
    <cfRule type="cellIs" dxfId="89" priority="7" operator="equal">
      <formula>0</formula>
    </cfRule>
  </conditionalFormatting>
  <conditionalFormatting sqref="D46:K47">
    <cfRule type="cellIs" dxfId="88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activeCell="I9" sqref="I9:M9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65</v>
      </c>
      <c r="E7" s="40"/>
      <c r="F7" s="40"/>
      <c r="G7" s="40"/>
      <c r="H7" s="8" t="s">
        <v>9</v>
      </c>
      <c r="I7" s="41">
        <v>254820001038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>
      <c r="A16" s="29"/>
      <c r="B16" s="30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26">
      <c r="A17" s="48" t="s">
        <v>28</v>
      </c>
      <c r="B17" s="26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1</v>
      </c>
      <c r="M17" s="2">
        <f t="shared" si="5"/>
        <v>0</v>
      </c>
    </row>
    <row r="18" spans="1:26">
      <c r="A18" s="27"/>
      <c r="B18" s="28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>
        <f t="shared" ref="L18:M18" si="6">SUM(D18,F18,H18,J18)</f>
        <v>0</v>
      </c>
      <c r="M18" s="2">
        <f t="shared" si="6"/>
        <v>0</v>
      </c>
    </row>
    <row r="19" spans="1:26">
      <c r="A19" s="27"/>
      <c r="B19" s="28"/>
      <c r="C19" s="2" t="s">
        <v>31</v>
      </c>
      <c r="D19" s="2">
        <v>1</v>
      </c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1</v>
      </c>
      <c r="M19" s="2">
        <f t="shared" si="7"/>
        <v>0</v>
      </c>
    </row>
    <row r="20" spans="1:26">
      <c r="A20" s="27"/>
      <c r="B20" s="28"/>
      <c r="C20" s="2" t="s">
        <v>32</v>
      </c>
      <c r="D20" s="2">
        <v>1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1</v>
      </c>
      <c r="M20" s="2">
        <f t="shared" si="8"/>
        <v>0</v>
      </c>
    </row>
    <row r="21" spans="1:26" ht="15.75" customHeight="1">
      <c r="A21" s="27"/>
      <c r="B21" s="28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26" ht="15.75" customHeight="1">
      <c r="A22" s="29"/>
      <c r="B22" s="30"/>
      <c r="C22" s="2" t="s">
        <v>21</v>
      </c>
      <c r="D22" s="2">
        <f t="shared" ref="D22:K22" si="10">SUM(D17:D21)</f>
        <v>3</v>
      </c>
      <c r="E22" s="2">
        <f t="shared" si="10"/>
        <v>0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/>
      <c r="K22" s="2">
        <f t="shared" si="10"/>
        <v>0</v>
      </c>
      <c r="L22" s="2">
        <f t="shared" ref="L22:M22" si="11">SUM(D22,F22,H22,J22)</f>
        <v>3</v>
      </c>
      <c r="M22" s="2">
        <f t="shared" si="11"/>
        <v>0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26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26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26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26" ht="15.75" customHeight="1">
      <c r="A27" s="29"/>
      <c r="B27" s="30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26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26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26" ht="15.75" customHeight="1">
      <c r="A30" s="49"/>
      <c r="B30" s="46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26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26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>
      <c r="A35" s="46"/>
      <c r="B35" s="46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>
      <c r="A36" s="47" t="s">
        <v>46</v>
      </c>
      <c r="B36" s="32"/>
      <c r="C36" s="33"/>
      <c r="D36" s="2">
        <f t="shared" ref="D36:K36" si="28">SUM(D16,D22,D27,D30,D35)</f>
        <v>4</v>
      </c>
      <c r="E36" s="2">
        <f t="shared" si="28"/>
        <v>0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4</v>
      </c>
      <c r="M36" s="2">
        <f t="shared" si="29"/>
        <v>0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>
      <c r="A43" s="54"/>
      <c r="B43" s="46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>
      <c r="A46" s="55"/>
      <c r="B46" s="46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>
      <c r="A47" s="50" t="s">
        <v>54</v>
      </c>
      <c r="B47" s="51"/>
      <c r="C47" s="52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23" priority="1" operator="equal">
      <formula>0</formula>
    </cfRule>
  </conditionalFormatting>
  <conditionalFormatting sqref="D22:K22">
    <cfRule type="cellIs" dxfId="22" priority="2" operator="equal">
      <formula>0</formula>
    </cfRule>
  </conditionalFormatting>
  <conditionalFormatting sqref="D27:K27">
    <cfRule type="cellIs" dxfId="21" priority="3" operator="equal">
      <formula>0</formula>
    </cfRule>
  </conditionalFormatting>
  <conditionalFormatting sqref="D30:K30">
    <cfRule type="cellIs" dxfId="20" priority="4" operator="equal">
      <formula>0</formula>
    </cfRule>
  </conditionalFormatting>
  <conditionalFormatting sqref="D35:K36">
    <cfRule type="cellIs" dxfId="19" priority="5" operator="equal">
      <formula>0</formula>
    </cfRule>
  </conditionalFormatting>
  <conditionalFormatting sqref="D40:K40">
    <cfRule type="cellIs" dxfId="18" priority="6" operator="equal">
      <formula>0</formula>
    </cfRule>
  </conditionalFormatting>
  <conditionalFormatting sqref="D43:K43">
    <cfRule type="cellIs" dxfId="17" priority="7" operator="equal">
      <formula>0</formula>
    </cfRule>
  </conditionalFormatting>
  <conditionalFormatting sqref="D46:K47">
    <cfRule type="cellIs" dxfId="16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0"/>
  <sheetViews>
    <sheetView workbookViewId="0">
      <selection activeCell="I9" sqref="I9:M9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 t="s">
        <v>66</v>
      </c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67</v>
      </c>
      <c r="E7" s="40"/>
      <c r="F7" s="40"/>
      <c r="G7" s="40"/>
      <c r="H7" s="8" t="s">
        <v>9</v>
      </c>
      <c r="I7" s="41">
        <v>254820000783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1'!I9:M9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/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2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  <c r="M14" s="2">
        <f t="shared" si="0"/>
        <v>0</v>
      </c>
    </row>
    <row r="15" spans="1:13">
      <c r="A15" s="27"/>
      <c r="B15" s="28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si="0"/>
        <v>1</v>
      </c>
      <c r="M15" s="2">
        <f t="shared" si="0"/>
        <v>0</v>
      </c>
    </row>
    <row r="16" spans="1:13">
      <c r="A16" s="29"/>
      <c r="B16" s="30"/>
      <c r="C16" s="2" t="s">
        <v>21</v>
      </c>
      <c r="D16" s="2">
        <f t="shared" ref="D16:K16" si="1">SUM(D13:D15)</f>
        <v>1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2">
        <f t="shared" si="1"/>
        <v>0</v>
      </c>
      <c r="L16" s="2">
        <f t="shared" si="0"/>
        <v>1</v>
      </c>
      <c r="M16" s="2">
        <f t="shared" si="0"/>
        <v>0</v>
      </c>
    </row>
    <row r="17" spans="1:13">
      <c r="A17" s="48" t="s">
        <v>28</v>
      </c>
      <c r="B17" s="26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  <c r="M17" s="2">
        <f t="shared" si="0"/>
        <v>0</v>
      </c>
    </row>
    <row r="18" spans="1:13">
      <c r="A18" s="27"/>
      <c r="B18" s="28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si="0"/>
        <v>0</v>
      </c>
      <c r="M18" s="2">
        <f t="shared" si="0"/>
        <v>1</v>
      </c>
    </row>
    <row r="19" spans="1:13">
      <c r="A19" s="27"/>
      <c r="B19" s="28"/>
      <c r="C19" s="2" t="s">
        <v>31</v>
      </c>
      <c r="D19" s="2"/>
      <c r="E19" s="2">
        <v>1</v>
      </c>
      <c r="F19" s="2"/>
      <c r="G19" s="2"/>
      <c r="H19" s="2"/>
      <c r="I19" s="2"/>
      <c r="J19" s="2"/>
      <c r="K19" s="2"/>
      <c r="L19" s="2">
        <f t="shared" si="0"/>
        <v>0</v>
      </c>
      <c r="M19" s="2">
        <f t="shared" si="0"/>
        <v>1</v>
      </c>
    </row>
    <row r="20" spans="1:13">
      <c r="A20" s="27"/>
      <c r="B20" s="28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si="0"/>
        <v>0</v>
      </c>
      <c r="M20" s="2">
        <f t="shared" si="0"/>
        <v>0</v>
      </c>
    </row>
    <row r="21" spans="1:13" ht="15.75" customHeight="1">
      <c r="A21" s="27"/>
      <c r="B21" s="28"/>
      <c r="C21" s="2" t="s">
        <v>33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f t="shared" si="0"/>
        <v>1</v>
      </c>
      <c r="M21" s="2">
        <f t="shared" si="0"/>
        <v>1</v>
      </c>
    </row>
    <row r="22" spans="1:13" ht="15.75" customHeight="1">
      <c r="A22" s="29"/>
      <c r="B22" s="30"/>
      <c r="C22" s="2" t="s">
        <v>21</v>
      </c>
      <c r="D22" s="2">
        <f t="shared" ref="D22:I22" si="2">SUM(D17:D21)</f>
        <v>1</v>
      </c>
      <c r="E22" s="2">
        <f t="shared" si="2"/>
        <v>3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/>
      <c r="K22" s="2"/>
      <c r="L22" s="2">
        <f t="shared" si="0"/>
        <v>1</v>
      </c>
      <c r="M22" s="2">
        <f t="shared" si="0"/>
        <v>3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0"/>
        <v>0</v>
      </c>
      <c r="M23" s="2">
        <f t="shared" ref="M23" si="3">SUM(E23,G23,I23,K23)</f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4">SUM(D24,F24,H24,J24)</f>
        <v>0</v>
      </c>
      <c r="M24" s="2">
        <f t="shared" si="4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5">SUM(D25,F25,H25,J25)</f>
        <v>0</v>
      </c>
      <c r="M25" s="2">
        <f t="shared" si="5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6">SUM(D26,F26,H26,J26)</f>
        <v>0</v>
      </c>
      <c r="M26" s="2">
        <f t="shared" si="6"/>
        <v>0</v>
      </c>
    </row>
    <row r="27" spans="1:13" ht="15.75" customHeight="1">
      <c r="A27" s="29"/>
      <c r="B27" s="30"/>
      <c r="C27" s="2" t="s">
        <v>21</v>
      </c>
      <c r="D27" s="2">
        <f t="shared" ref="D27:K27" si="7">SUM(D23:D26)</f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ref="L27:M27" si="8">SUM(D27,F27,H27,J27)</f>
        <v>0</v>
      </c>
      <c r="M27" s="2">
        <f t="shared" si="8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9">SUM(D28,F28,H28,J28)</f>
        <v>0</v>
      </c>
      <c r="M28" s="2">
        <f t="shared" si="9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0">SUM(D29,F29,H29,J29)</f>
        <v>0</v>
      </c>
      <c r="M29" s="2">
        <f t="shared" si="10"/>
        <v>0</v>
      </c>
    </row>
    <row r="30" spans="1:13" ht="15.75" customHeight="1">
      <c r="A30" s="49"/>
      <c r="B30" s="46"/>
      <c r="C30" s="2" t="s">
        <v>21</v>
      </c>
      <c r="D30" s="2">
        <f t="shared" ref="D30:K30" si="11">SUM(D28:D29)</f>
        <v>0</v>
      </c>
      <c r="E30" s="2">
        <f t="shared" si="11"/>
        <v>0</v>
      </c>
      <c r="F30" s="2">
        <f t="shared" si="11"/>
        <v>0</v>
      </c>
      <c r="G30" s="2">
        <f t="shared" si="11"/>
        <v>0</v>
      </c>
      <c r="H30" s="2">
        <f t="shared" si="11"/>
        <v>0</v>
      </c>
      <c r="I30" s="2">
        <f t="shared" si="11"/>
        <v>0</v>
      </c>
      <c r="J30" s="2">
        <f t="shared" si="11"/>
        <v>0</v>
      </c>
      <c r="K30" s="2">
        <f t="shared" si="11"/>
        <v>0</v>
      </c>
      <c r="L30" s="2">
        <f t="shared" ref="L30:M30" si="12">SUM(D30,F30,H30,J30)</f>
        <v>0</v>
      </c>
      <c r="M30" s="2">
        <f t="shared" si="12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13">SUM(D31,F31,H31,J31)</f>
        <v>0</v>
      </c>
      <c r="M31" s="2">
        <f t="shared" si="13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14">SUM(D32,F32,H32,J32)</f>
        <v>0</v>
      </c>
      <c r="M32" s="2">
        <f t="shared" si="14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15">SUM(D33,F33,H33,J33)</f>
        <v>0</v>
      </c>
      <c r="M33" s="2">
        <f t="shared" si="15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16">SUM(D34,F34,H34,J34)</f>
        <v>0</v>
      </c>
      <c r="M34" s="2">
        <f t="shared" si="16"/>
        <v>0</v>
      </c>
    </row>
    <row r="35" spans="1:13" ht="15.75" customHeight="1">
      <c r="A35" s="46"/>
      <c r="B35" s="46"/>
      <c r="C35" s="2" t="s">
        <v>21</v>
      </c>
      <c r="D35" s="2">
        <f t="shared" ref="D35:K35" si="17">SUM(D31:D34)</f>
        <v>0</v>
      </c>
      <c r="E35" s="2">
        <f t="shared" si="17"/>
        <v>0</v>
      </c>
      <c r="F35" s="2">
        <f t="shared" si="17"/>
        <v>0</v>
      </c>
      <c r="G35" s="2">
        <f t="shared" si="17"/>
        <v>0</v>
      </c>
      <c r="H35" s="2">
        <f t="shared" si="17"/>
        <v>0</v>
      </c>
      <c r="I35" s="2">
        <f t="shared" si="17"/>
        <v>0</v>
      </c>
      <c r="J35" s="2">
        <f t="shared" si="17"/>
        <v>0</v>
      </c>
      <c r="K35" s="2">
        <f t="shared" si="17"/>
        <v>0</v>
      </c>
      <c r="L35" s="2">
        <f t="shared" ref="L35:M35" si="18">SUM(D35,F35,H35,J35)</f>
        <v>0</v>
      </c>
      <c r="M35" s="2">
        <f t="shared" si="18"/>
        <v>0</v>
      </c>
    </row>
    <row r="36" spans="1:13" ht="15.75" customHeight="1">
      <c r="A36" s="47" t="s">
        <v>46</v>
      </c>
      <c r="B36" s="32"/>
      <c r="C36" s="33"/>
      <c r="D36" s="2">
        <f t="shared" ref="D36:K36" si="19">SUM(D16,D22,D27,D30,D35)</f>
        <v>2</v>
      </c>
      <c r="E36" s="2">
        <f t="shared" si="19"/>
        <v>3</v>
      </c>
      <c r="F36" s="2">
        <f t="shared" si="19"/>
        <v>0</v>
      </c>
      <c r="G36" s="2">
        <f t="shared" si="19"/>
        <v>0</v>
      </c>
      <c r="H36" s="2">
        <f t="shared" si="19"/>
        <v>0</v>
      </c>
      <c r="I36" s="2">
        <f t="shared" si="19"/>
        <v>0</v>
      </c>
      <c r="J36" s="2">
        <f t="shared" si="19"/>
        <v>0</v>
      </c>
      <c r="K36" s="2">
        <f t="shared" si="19"/>
        <v>0</v>
      </c>
      <c r="L36" s="2">
        <f t="shared" ref="L36:M36" si="20">SUM(D36,F36,H36,J36)</f>
        <v>2</v>
      </c>
      <c r="M36" s="2">
        <f t="shared" si="20"/>
        <v>3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ref="L37:M37" si="21">SUM(D37,F37,H37,J37)</f>
        <v>0</v>
      </c>
      <c r="M37" s="2">
        <f t="shared" si="21"/>
        <v>0</v>
      </c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2">SUM(D38,F38,H38,J38)</f>
        <v>0</v>
      </c>
      <c r="M38" s="2">
        <f t="shared" si="22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3">SUM(D39,F39,H39,J39)</f>
        <v>0</v>
      </c>
      <c r="M39" s="2">
        <f t="shared" si="23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24">SUM(E38:E39)</f>
        <v>0</v>
      </c>
      <c r="F40" s="2">
        <f t="shared" si="24"/>
        <v>0</v>
      </c>
      <c r="G40" s="2">
        <f t="shared" si="24"/>
        <v>0</v>
      </c>
      <c r="H40" s="2">
        <f t="shared" si="24"/>
        <v>0</v>
      </c>
      <c r="I40" s="2">
        <f t="shared" si="24"/>
        <v>0</v>
      </c>
      <c r="J40" s="2">
        <f t="shared" si="24"/>
        <v>0</v>
      </c>
      <c r="K40" s="2">
        <f t="shared" si="24"/>
        <v>0</v>
      </c>
      <c r="L40" s="2">
        <f t="shared" ref="L40:M40" si="25">SUM(D40,F40,H40,J40)</f>
        <v>0</v>
      </c>
      <c r="M40" s="2">
        <f t="shared" si="25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26">SUM(D41,F41,H41,J41)</f>
        <v>0</v>
      </c>
      <c r="M41" s="2">
        <f t="shared" si="26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27">SUM(D42,F42,H42,J42)</f>
        <v>0</v>
      </c>
      <c r="M42" s="2">
        <f t="shared" si="27"/>
        <v>0</v>
      </c>
    </row>
    <row r="43" spans="1:13" ht="15.75" customHeight="1">
      <c r="A43" s="54"/>
      <c r="B43" s="46"/>
      <c r="C43" s="2" t="s">
        <v>21</v>
      </c>
      <c r="D43" s="2">
        <f t="shared" ref="D43:K43" si="28">SUM(D41:D42)</f>
        <v>0</v>
      </c>
      <c r="E43" s="2">
        <f t="shared" si="28"/>
        <v>0</v>
      </c>
      <c r="F43" s="2">
        <f t="shared" si="28"/>
        <v>0</v>
      </c>
      <c r="G43" s="2">
        <f t="shared" si="28"/>
        <v>0</v>
      </c>
      <c r="H43" s="2">
        <f t="shared" si="28"/>
        <v>0</v>
      </c>
      <c r="I43" s="2">
        <f t="shared" si="28"/>
        <v>0</v>
      </c>
      <c r="J43" s="2">
        <f t="shared" si="28"/>
        <v>0</v>
      </c>
      <c r="K43" s="2">
        <f t="shared" si="28"/>
        <v>0</v>
      </c>
      <c r="L43" s="2">
        <f t="shared" ref="L43:M43" si="29">SUM(D43,F43,H43,J43)</f>
        <v>0</v>
      </c>
      <c r="M43" s="2">
        <f t="shared" si="29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0">SUM(D44,F44,H44,J44)</f>
        <v>0</v>
      </c>
      <c r="M44" s="2">
        <f t="shared" si="30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1">SUM(D45,F45,H45,J45)</f>
        <v>0</v>
      </c>
      <c r="M45" s="2">
        <f t="shared" si="31"/>
        <v>0</v>
      </c>
    </row>
    <row r="46" spans="1:13" ht="15.75" customHeight="1">
      <c r="A46" s="55"/>
      <c r="B46" s="46"/>
      <c r="C46" s="2" t="s">
        <v>21</v>
      </c>
      <c r="D46" s="2">
        <f t="shared" ref="D46:K46" si="32">SUM(D44:D45)</f>
        <v>0</v>
      </c>
      <c r="E46" s="2">
        <f t="shared" si="32"/>
        <v>0</v>
      </c>
      <c r="F46" s="2">
        <f t="shared" si="32"/>
        <v>0</v>
      </c>
      <c r="G46" s="2">
        <f t="shared" si="32"/>
        <v>0</v>
      </c>
      <c r="H46" s="2">
        <f t="shared" si="32"/>
        <v>0</v>
      </c>
      <c r="I46" s="2">
        <f t="shared" si="32"/>
        <v>0</v>
      </c>
      <c r="J46" s="2">
        <f t="shared" si="32"/>
        <v>0</v>
      </c>
      <c r="K46" s="2">
        <f t="shared" si="32"/>
        <v>0</v>
      </c>
      <c r="L46" s="2">
        <f t="shared" ref="L46:M46" si="33">SUM(D46,F46,H46,J46)</f>
        <v>0</v>
      </c>
      <c r="M46" s="2">
        <f t="shared" si="33"/>
        <v>0</v>
      </c>
    </row>
    <row r="47" spans="1:13" ht="15.75" customHeight="1">
      <c r="A47" s="50" t="s">
        <v>54</v>
      </c>
      <c r="B47" s="51"/>
      <c r="C47" s="52"/>
      <c r="D47" s="2">
        <f t="shared" ref="D47:K47" si="34">SUM(D40,D43,D46)</f>
        <v>0</v>
      </c>
      <c r="E47" s="2">
        <f t="shared" si="34"/>
        <v>0</v>
      </c>
      <c r="F47" s="2">
        <f t="shared" si="34"/>
        <v>0</v>
      </c>
      <c r="G47" s="2">
        <f t="shared" si="34"/>
        <v>0</v>
      </c>
      <c r="H47" s="2">
        <f t="shared" si="34"/>
        <v>0</v>
      </c>
      <c r="I47" s="2">
        <f t="shared" si="34"/>
        <v>0</v>
      </c>
      <c r="J47" s="2">
        <f t="shared" si="34"/>
        <v>0</v>
      </c>
      <c r="K47" s="2">
        <f t="shared" si="34"/>
        <v>0</v>
      </c>
      <c r="L47" s="2">
        <f t="shared" ref="L47:M47" si="35">SUM(D47,F47,H47,J47)</f>
        <v>0</v>
      </c>
      <c r="M47" s="2">
        <f t="shared" si="35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15" priority="1" operator="equal">
      <formula>0</formula>
    </cfRule>
  </conditionalFormatting>
  <conditionalFormatting sqref="D22:K22">
    <cfRule type="cellIs" dxfId="14" priority="2" operator="equal">
      <formula>0</formula>
    </cfRule>
  </conditionalFormatting>
  <conditionalFormatting sqref="D27:K27">
    <cfRule type="cellIs" dxfId="13" priority="3" operator="equal">
      <formula>0</formula>
    </cfRule>
  </conditionalFormatting>
  <conditionalFormatting sqref="D30:K30">
    <cfRule type="cellIs" dxfId="12" priority="4" operator="equal">
      <formula>0</formula>
    </cfRule>
  </conditionalFormatting>
  <conditionalFormatting sqref="D35:K36">
    <cfRule type="cellIs" dxfId="11" priority="5" operator="equal">
      <formula>0</formula>
    </cfRule>
  </conditionalFormatting>
  <conditionalFormatting sqref="D40:K40">
    <cfRule type="cellIs" dxfId="10" priority="6" operator="equal">
      <formula>0</formula>
    </cfRule>
  </conditionalFormatting>
  <conditionalFormatting sqref="D43:K43">
    <cfRule type="cellIs" dxfId="9" priority="7" operator="equal">
      <formula>0</formula>
    </cfRule>
  </conditionalFormatting>
  <conditionalFormatting sqref="D46:K47">
    <cfRule type="cellIs" dxfId="8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sqref="A1:B3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 t="s">
        <v>68</v>
      </c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/>
      <c r="E7" s="40"/>
      <c r="F7" s="40"/>
      <c r="G7" s="40"/>
      <c r="H7" s="8" t="s">
        <v>9</v>
      </c>
      <c r="I7" s="41"/>
      <c r="J7" s="40"/>
      <c r="K7" s="9" t="s">
        <v>10</v>
      </c>
      <c r="L7" s="39"/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/>
      <c r="D9" s="40"/>
      <c r="E9" s="40"/>
      <c r="F9" s="40"/>
      <c r="G9" s="58" t="s">
        <v>14</v>
      </c>
      <c r="H9" s="38"/>
      <c r="I9" s="39"/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/>
      <c r="B15" s="28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9"/>
      <c r="B16" s="30"/>
      <c r="C16" s="2" t="s">
        <v>21</v>
      </c>
      <c r="D16" s="2">
        <f t="shared" ref="D16:M16" si="0">SUM(D13:D15)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</row>
    <row r="17" spans="1:13">
      <c r="A17" s="48" t="s">
        <v>28</v>
      </c>
      <c r="B17" s="26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7"/>
      <c r="B18" s="28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7"/>
      <c r="B19" s="28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7"/>
      <c r="B20" s="28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customHeight="1">
      <c r="A21" s="27"/>
      <c r="B21" s="28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customHeight="1">
      <c r="A22" s="29"/>
      <c r="B22" s="30"/>
      <c r="C22" s="2" t="s">
        <v>21</v>
      </c>
      <c r="D22" s="2">
        <f t="shared" ref="D22:M22" si="1">SUM(D17:D21)</f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.75" customHeight="1">
      <c r="A27" s="29"/>
      <c r="B27" s="30"/>
      <c r="C27" s="2" t="s">
        <v>21</v>
      </c>
      <c r="D27" s="2">
        <f t="shared" ref="D27:M27" si="2">SUM(D23:D26)</f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0</v>
      </c>
      <c r="M27" s="2">
        <f t="shared" si="2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customHeight="1">
      <c r="A30" s="49"/>
      <c r="B30" s="46"/>
      <c r="C30" s="2" t="s">
        <v>21</v>
      </c>
      <c r="D30" s="2">
        <f t="shared" ref="D30:M30" si="3">SUM(D28:D29)</f>
        <v>0</v>
      </c>
      <c r="E30" s="2">
        <f t="shared" si="3"/>
        <v>0</v>
      </c>
      <c r="F30" s="2">
        <f t="shared" si="3"/>
        <v>0</v>
      </c>
      <c r="G30" s="2">
        <f t="shared" si="3"/>
        <v>0</v>
      </c>
      <c r="H30" s="2">
        <f t="shared" si="3"/>
        <v>0</v>
      </c>
      <c r="I30" s="2">
        <f t="shared" si="3"/>
        <v>0</v>
      </c>
      <c r="J30" s="2">
        <f t="shared" si="3"/>
        <v>0</v>
      </c>
      <c r="K30" s="2">
        <f t="shared" si="3"/>
        <v>0</v>
      </c>
      <c r="L30" s="2">
        <f t="shared" si="3"/>
        <v>0</v>
      </c>
      <c r="M30" s="2">
        <f t="shared" si="3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>
      <c r="A35" s="46"/>
      <c r="B35" s="46"/>
      <c r="C35" s="2" t="s">
        <v>21</v>
      </c>
      <c r="D35" s="2">
        <f t="shared" ref="D35:M35" si="4">SUM(D31:D34)</f>
        <v>0</v>
      </c>
      <c r="E35" s="2">
        <f t="shared" si="4"/>
        <v>0</v>
      </c>
      <c r="F35" s="2">
        <f t="shared" si="4"/>
        <v>0</v>
      </c>
      <c r="G35" s="2">
        <f t="shared" si="4"/>
        <v>0</v>
      </c>
      <c r="H35" s="2">
        <f t="shared" si="4"/>
        <v>0</v>
      </c>
      <c r="I35" s="2">
        <f t="shared" si="4"/>
        <v>0</v>
      </c>
      <c r="J35" s="2">
        <f t="shared" si="4"/>
        <v>0</v>
      </c>
      <c r="K35" s="2">
        <f t="shared" si="4"/>
        <v>0</v>
      </c>
      <c r="L35" s="2">
        <f t="shared" si="4"/>
        <v>0</v>
      </c>
      <c r="M35" s="2">
        <f t="shared" si="4"/>
        <v>0</v>
      </c>
    </row>
    <row r="36" spans="1:13" ht="15.75" customHeight="1">
      <c r="A36" s="47" t="s">
        <v>46</v>
      </c>
      <c r="B36" s="32"/>
      <c r="C36" s="33"/>
      <c r="D36" s="2">
        <f t="shared" ref="D36:M36" si="5">SUM(D16,D22,D27,D30,D35)</f>
        <v>0</v>
      </c>
      <c r="E36" s="2">
        <f t="shared" si="5"/>
        <v>0</v>
      </c>
      <c r="F36" s="2">
        <f t="shared" si="5"/>
        <v>0</v>
      </c>
      <c r="G36" s="2">
        <f t="shared" si="5"/>
        <v>0</v>
      </c>
      <c r="H36" s="2">
        <f t="shared" si="5"/>
        <v>0</v>
      </c>
      <c r="I36" s="2">
        <f t="shared" si="5"/>
        <v>0</v>
      </c>
      <c r="J36" s="2">
        <f t="shared" si="5"/>
        <v>0</v>
      </c>
      <c r="K36" s="2">
        <f t="shared" si="5"/>
        <v>0</v>
      </c>
      <c r="L36" s="2">
        <f t="shared" si="5"/>
        <v>0</v>
      </c>
      <c r="M36" s="2">
        <f t="shared" si="5"/>
        <v>0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>
      <c r="A40" s="54"/>
      <c r="B40" s="46"/>
      <c r="C40" s="2" t="s">
        <v>21</v>
      </c>
      <c r="D40" s="2"/>
      <c r="E40" s="2">
        <f t="shared" ref="E40:M40" si="6">SUM(E38:E39)</f>
        <v>0</v>
      </c>
      <c r="F40" s="2">
        <f t="shared" si="6"/>
        <v>0</v>
      </c>
      <c r="G40" s="2">
        <f t="shared" si="6"/>
        <v>0</v>
      </c>
      <c r="H40" s="2">
        <f t="shared" si="6"/>
        <v>0</v>
      </c>
      <c r="I40" s="2">
        <f t="shared" si="6"/>
        <v>0</v>
      </c>
      <c r="J40" s="2">
        <f t="shared" si="6"/>
        <v>0</v>
      </c>
      <c r="K40" s="2">
        <f t="shared" si="6"/>
        <v>0</v>
      </c>
      <c r="L40" s="2">
        <f t="shared" si="6"/>
        <v>0</v>
      </c>
      <c r="M40" s="2">
        <f t="shared" si="6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customHeight="1">
      <c r="A43" s="54"/>
      <c r="B43" s="46"/>
      <c r="C43" s="2" t="s">
        <v>21</v>
      </c>
      <c r="D43" s="2">
        <f t="shared" ref="D43:M43" si="7">SUM(D41:D42)</f>
        <v>0</v>
      </c>
      <c r="E43" s="2">
        <f t="shared" si="7"/>
        <v>0</v>
      </c>
      <c r="F43" s="2">
        <f t="shared" si="7"/>
        <v>0</v>
      </c>
      <c r="G43" s="2">
        <f t="shared" si="7"/>
        <v>0</v>
      </c>
      <c r="H43" s="2">
        <f t="shared" si="7"/>
        <v>0</v>
      </c>
      <c r="I43" s="2">
        <f t="shared" si="7"/>
        <v>0</v>
      </c>
      <c r="J43" s="2">
        <f t="shared" si="7"/>
        <v>0</v>
      </c>
      <c r="K43" s="2">
        <f t="shared" si="7"/>
        <v>0</v>
      </c>
      <c r="L43" s="2">
        <f t="shared" si="7"/>
        <v>0</v>
      </c>
      <c r="M43" s="2">
        <f t="shared" si="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.75" customHeight="1">
      <c r="A46" s="55"/>
      <c r="B46" s="46"/>
      <c r="C46" s="2" t="s">
        <v>21</v>
      </c>
      <c r="D46" s="2">
        <f t="shared" ref="D46:M46" si="8">SUM(D44:D45)</f>
        <v>0</v>
      </c>
      <c r="E46" s="2">
        <f t="shared" si="8"/>
        <v>0</v>
      </c>
      <c r="F46" s="2">
        <f t="shared" si="8"/>
        <v>0</v>
      </c>
      <c r="G46" s="2">
        <f t="shared" si="8"/>
        <v>0</v>
      </c>
      <c r="H46" s="2">
        <f t="shared" si="8"/>
        <v>0</v>
      </c>
      <c r="I46" s="2">
        <f t="shared" si="8"/>
        <v>0</v>
      </c>
      <c r="J46" s="2">
        <f t="shared" si="8"/>
        <v>0</v>
      </c>
      <c r="K46" s="2">
        <f t="shared" si="8"/>
        <v>0</v>
      </c>
      <c r="L46" s="2">
        <f t="shared" si="8"/>
        <v>0</v>
      </c>
      <c r="M46" s="2">
        <f t="shared" si="8"/>
        <v>0</v>
      </c>
    </row>
    <row r="47" spans="1:13" ht="15.75" customHeight="1">
      <c r="A47" s="50" t="s">
        <v>54</v>
      </c>
      <c r="B47" s="51"/>
      <c r="C47" s="52"/>
      <c r="D47" s="2">
        <f t="shared" ref="D47:M47" si="9">SUM(D40,D43,D46)</f>
        <v>0</v>
      </c>
      <c r="E47" s="2">
        <f t="shared" si="9"/>
        <v>0</v>
      </c>
      <c r="F47" s="2">
        <f t="shared" si="9"/>
        <v>0</v>
      </c>
      <c r="G47" s="2">
        <f t="shared" si="9"/>
        <v>0</v>
      </c>
      <c r="H47" s="2">
        <f t="shared" si="9"/>
        <v>0</v>
      </c>
      <c r="I47" s="2">
        <f t="shared" si="9"/>
        <v>0</v>
      </c>
      <c r="J47" s="2">
        <f t="shared" si="9"/>
        <v>0</v>
      </c>
      <c r="K47" s="2">
        <f t="shared" si="9"/>
        <v>0</v>
      </c>
      <c r="L47" s="2">
        <f t="shared" si="9"/>
        <v>0</v>
      </c>
      <c r="M47" s="2">
        <f t="shared" si="9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M16">
    <cfRule type="cellIs" dxfId="7" priority="1" operator="equal">
      <formula>0</formula>
    </cfRule>
  </conditionalFormatting>
  <conditionalFormatting sqref="D22:M22">
    <cfRule type="cellIs" dxfId="6" priority="2" operator="equal">
      <formula>0</formula>
    </cfRule>
  </conditionalFormatting>
  <conditionalFormatting sqref="D27:M27">
    <cfRule type="cellIs" dxfId="5" priority="3" operator="equal">
      <formula>0</formula>
    </cfRule>
  </conditionalFormatting>
  <conditionalFormatting sqref="D30:M30">
    <cfRule type="cellIs" dxfId="4" priority="4" operator="equal">
      <formula>0</formula>
    </cfRule>
  </conditionalFormatting>
  <conditionalFormatting sqref="D35:M36">
    <cfRule type="cellIs" dxfId="3" priority="5" operator="equal">
      <formula>0</formula>
    </cfRule>
  </conditionalFormatting>
  <conditionalFormatting sqref="D40:M40">
    <cfRule type="cellIs" dxfId="2" priority="6" operator="equal">
      <formula>0</formula>
    </cfRule>
  </conditionalFormatting>
  <conditionalFormatting sqref="D43:M43">
    <cfRule type="cellIs" dxfId="1" priority="7" operator="equal">
      <formula>0</formula>
    </cfRule>
  </conditionalFormatting>
  <conditionalFormatting sqref="D46:M47">
    <cfRule type="cellIs" dxfId="0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F41" sqref="F41"/>
    </sheetView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0" customWidth="1"/>
  </cols>
  <sheetData>
    <row r="1" spans="1:26" ht="3.75" customHeight="1">
      <c r="A1" s="5"/>
      <c r="B1" s="5"/>
      <c r="C1" s="5"/>
      <c r="D1" s="5"/>
      <c r="E1" s="5"/>
      <c r="F1" s="5"/>
      <c r="G1" s="5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9.5" customHeight="1">
      <c r="A2" s="25"/>
      <c r="B2" s="26"/>
      <c r="C2" s="31" t="s">
        <v>0</v>
      </c>
      <c r="D2" s="32"/>
      <c r="E2" s="32"/>
      <c r="F2" s="32"/>
      <c r="G2" s="32"/>
      <c r="H2" s="32"/>
      <c r="I2" s="32"/>
      <c r="J2" s="32"/>
      <c r="K2" s="33"/>
      <c r="L2" s="34" t="s">
        <v>1</v>
      </c>
      <c r="M2" s="3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7"/>
      <c r="B3" s="28"/>
      <c r="C3" s="31" t="s">
        <v>2</v>
      </c>
      <c r="D3" s="32"/>
      <c r="E3" s="32"/>
      <c r="F3" s="32"/>
      <c r="G3" s="32"/>
      <c r="H3" s="32"/>
      <c r="I3" s="32"/>
      <c r="J3" s="32"/>
      <c r="K3" s="33"/>
      <c r="L3" s="1">
        <v>40640</v>
      </c>
      <c r="M3" s="2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9"/>
      <c r="B4" s="30"/>
      <c r="C4" s="31" t="s">
        <v>4</v>
      </c>
      <c r="D4" s="32"/>
      <c r="E4" s="32"/>
      <c r="F4" s="32"/>
      <c r="G4" s="32"/>
      <c r="H4" s="32"/>
      <c r="I4" s="32"/>
      <c r="J4" s="32"/>
      <c r="K4" s="33"/>
      <c r="L4" s="35" t="s">
        <v>5</v>
      </c>
      <c r="M4" s="3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6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7" t="s">
        <v>7</v>
      </c>
      <c r="B8" s="38"/>
      <c r="C8" s="38"/>
      <c r="D8" s="39" t="s">
        <v>55</v>
      </c>
      <c r="E8" s="40"/>
      <c r="F8" s="40"/>
      <c r="G8" s="40"/>
      <c r="H8" s="8" t="s">
        <v>9</v>
      </c>
      <c r="I8" s="41">
        <v>254820001151</v>
      </c>
      <c r="J8" s="40"/>
      <c r="K8" s="9" t="s">
        <v>10</v>
      </c>
      <c r="L8" s="39" t="s">
        <v>11</v>
      </c>
      <c r="M8" s="4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>
      <c r="A9" s="7"/>
      <c r="B9" s="7"/>
      <c r="C9" s="10"/>
      <c r="D9" s="10"/>
      <c r="E9" s="7"/>
      <c r="F9" s="7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>
      <c r="A10" s="7" t="s">
        <v>12</v>
      </c>
      <c r="B10" s="7"/>
      <c r="C10" s="39" t="s">
        <v>13</v>
      </c>
      <c r="D10" s="40"/>
      <c r="E10" s="40"/>
      <c r="F10" s="40"/>
      <c r="G10" s="42" t="s">
        <v>14</v>
      </c>
      <c r="H10" s="38"/>
      <c r="I10" s="43">
        <f>'LA MESA 1'!I9</f>
        <v>45985</v>
      </c>
      <c r="J10" s="40"/>
      <c r="K10" s="40"/>
      <c r="L10" s="40"/>
      <c r="M10" s="4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>
      <c r="A11" s="12"/>
      <c r="B11" s="12"/>
      <c r="C11" s="13"/>
      <c r="D11" s="13"/>
      <c r="E11" s="13"/>
      <c r="F11" s="13"/>
      <c r="G11" s="14"/>
      <c r="H11" s="14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6.25" customHeight="1">
      <c r="A12" s="44" t="s">
        <v>15</v>
      </c>
      <c r="B12" s="26"/>
      <c r="C12" s="45" t="s">
        <v>16</v>
      </c>
      <c r="D12" s="47" t="s">
        <v>17</v>
      </c>
      <c r="E12" s="33"/>
      <c r="F12" s="47" t="s">
        <v>18</v>
      </c>
      <c r="G12" s="33"/>
      <c r="H12" s="47" t="s">
        <v>19</v>
      </c>
      <c r="I12" s="33"/>
      <c r="J12" s="47" t="s">
        <v>20</v>
      </c>
      <c r="K12" s="33"/>
      <c r="L12" s="47" t="s">
        <v>21</v>
      </c>
      <c r="M12" s="3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9"/>
      <c r="B13" s="30"/>
      <c r="C13" s="46"/>
      <c r="D13" s="17" t="s">
        <v>22</v>
      </c>
      <c r="E13" s="17" t="s">
        <v>23</v>
      </c>
      <c r="F13" s="17" t="s">
        <v>22</v>
      </c>
      <c r="G13" s="17" t="s">
        <v>23</v>
      </c>
      <c r="H13" s="17" t="s">
        <v>22</v>
      </c>
      <c r="I13" s="17" t="s">
        <v>23</v>
      </c>
      <c r="J13" s="17" t="s">
        <v>22</v>
      </c>
      <c r="K13" s="17" t="s">
        <v>23</v>
      </c>
      <c r="L13" s="17" t="s">
        <v>22</v>
      </c>
      <c r="M13" s="17" t="s">
        <v>23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8" t="s">
        <v>24</v>
      </c>
      <c r="B14" s="26"/>
      <c r="C14" s="2" t="s">
        <v>25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0">SUM(D14,F14,H14,J14)</f>
        <v>0</v>
      </c>
      <c r="M14" s="2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7"/>
      <c r="B15" s="28"/>
      <c r="C15" s="2" t="s">
        <v>26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1">SUM(D15,F15,H15,J15)</f>
        <v>0</v>
      </c>
      <c r="M15" s="2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7"/>
      <c r="B16" s="28"/>
      <c r="C16" s="2" t="s">
        <v>27</v>
      </c>
      <c r="D16" s="2">
        <v>1</v>
      </c>
      <c r="E16" s="2">
        <v>1</v>
      </c>
      <c r="F16" s="2"/>
      <c r="G16" s="2"/>
      <c r="H16" s="2"/>
      <c r="I16" s="2"/>
      <c r="J16" s="2"/>
      <c r="K16" s="2"/>
      <c r="L16" s="2">
        <f t="shared" ref="L16:M16" si="2">SUM(D16,F16,H16,J16)</f>
        <v>1</v>
      </c>
      <c r="M16" s="2">
        <f t="shared" si="2"/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9"/>
      <c r="B17" s="30"/>
      <c r="C17" s="2" t="s">
        <v>21</v>
      </c>
      <c r="D17" s="2">
        <f t="shared" ref="D17:K17" si="3">SUM(D14:D16)</f>
        <v>1</v>
      </c>
      <c r="E17" s="2">
        <f t="shared" si="3"/>
        <v>1</v>
      </c>
      <c r="F17" s="2">
        <f t="shared" si="3"/>
        <v>0</v>
      </c>
      <c r="G17" s="2">
        <f t="shared" si="3"/>
        <v>0</v>
      </c>
      <c r="H17" s="2">
        <f t="shared" si="3"/>
        <v>0</v>
      </c>
      <c r="I17" s="2">
        <f t="shared" si="3"/>
        <v>0</v>
      </c>
      <c r="J17" s="2">
        <f t="shared" si="3"/>
        <v>0</v>
      </c>
      <c r="K17" s="2">
        <f t="shared" si="3"/>
        <v>0</v>
      </c>
      <c r="L17" s="2">
        <f t="shared" ref="L17:M17" si="4">SUM(D17,F17,H17,J17)</f>
        <v>1</v>
      </c>
      <c r="M17" s="2">
        <f t="shared" si="4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8" t="s">
        <v>28</v>
      </c>
      <c r="B18" s="26"/>
      <c r="C18" s="2" t="s">
        <v>29</v>
      </c>
      <c r="D18" s="2"/>
      <c r="E18" s="2">
        <v>2</v>
      </c>
      <c r="F18" s="2">
        <v>1</v>
      </c>
      <c r="G18" s="2"/>
      <c r="H18" s="2"/>
      <c r="I18" s="2"/>
      <c r="J18" s="2"/>
      <c r="K18" s="2"/>
      <c r="L18" s="2">
        <f t="shared" ref="L18:M18" si="5">SUM(D18,F18,H18,J18)</f>
        <v>1</v>
      </c>
      <c r="M18" s="2">
        <f t="shared" si="5"/>
        <v>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7"/>
      <c r="B19" s="28"/>
      <c r="C19" s="2" t="s">
        <v>30</v>
      </c>
      <c r="D19" s="2">
        <v>2</v>
      </c>
      <c r="E19" s="2">
        <v>0</v>
      </c>
      <c r="F19" s="2"/>
      <c r="G19" s="2"/>
      <c r="H19" s="2"/>
      <c r="I19" s="2"/>
      <c r="J19" s="2"/>
      <c r="K19" s="2">
        <v>1</v>
      </c>
      <c r="L19" s="2">
        <f t="shared" ref="L19:M19" si="6">SUM(D19,F19,H19,J19)</f>
        <v>2</v>
      </c>
      <c r="M19" s="2">
        <f t="shared" si="6"/>
        <v>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7"/>
      <c r="B20" s="28"/>
      <c r="C20" s="2" t="s">
        <v>31</v>
      </c>
      <c r="D20" s="2">
        <v>0</v>
      </c>
      <c r="E20" s="2">
        <v>4</v>
      </c>
      <c r="F20" s="2"/>
      <c r="G20" s="2"/>
      <c r="H20" s="2"/>
      <c r="I20" s="2"/>
      <c r="J20" s="2"/>
      <c r="K20" s="2"/>
      <c r="L20" s="2">
        <f t="shared" ref="L20:M20" si="7">SUM(D20,F20,H20,J20)</f>
        <v>0</v>
      </c>
      <c r="M20" s="2">
        <f t="shared" si="7"/>
        <v>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7"/>
      <c r="B21" s="28"/>
      <c r="C21" s="2" t="s">
        <v>32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v>0</v>
      </c>
      <c r="M21" s="2">
        <f>SUM(E21,G21,I21,K21)</f>
        <v>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7"/>
      <c r="B22" s="28"/>
      <c r="C22" s="2" t="s">
        <v>33</v>
      </c>
      <c r="D22" s="2">
        <v>1</v>
      </c>
      <c r="E22" s="2">
        <v>3</v>
      </c>
      <c r="F22" s="2"/>
      <c r="G22" s="2"/>
      <c r="H22" s="2"/>
      <c r="I22" s="2"/>
      <c r="J22" s="2"/>
      <c r="K22" s="2"/>
      <c r="L22" s="2">
        <f t="shared" ref="L22:M22" si="8">SUM(D22,F22,H22,J22)</f>
        <v>1</v>
      </c>
      <c r="M22" s="2">
        <f t="shared" si="8"/>
        <v>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9"/>
      <c r="B23" s="30"/>
      <c r="C23" s="2" t="s">
        <v>21</v>
      </c>
      <c r="D23" s="2">
        <f t="shared" ref="D23:K23" si="9">SUM(D18:D22)</f>
        <v>4</v>
      </c>
      <c r="E23" s="2">
        <f t="shared" si="9"/>
        <v>10</v>
      </c>
      <c r="F23" s="2">
        <f t="shared" si="9"/>
        <v>1</v>
      </c>
      <c r="G23" s="2">
        <f t="shared" si="9"/>
        <v>0</v>
      </c>
      <c r="H23" s="2">
        <f t="shared" si="9"/>
        <v>0</v>
      </c>
      <c r="I23" s="2">
        <f t="shared" si="9"/>
        <v>0</v>
      </c>
      <c r="J23" s="2"/>
      <c r="K23" s="2">
        <f t="shared" si="9"/>
        <v>1</v>
      </c>
      <c r="L23" s="2">
        <f t="shared" ref="L23:M23" si="10">SUM(D23,F23,H23,J23)</f>
        <v>5</v>
      </c>
      <c r="M23" s="2">
        <f t="shared" si="10"/>
        <v>11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8" t="s">
        <v>34</v>
      </c>
      <c r="B24" s="26"/>
      <c r="C24" s="2"/>
      <c r="D24" s="2"/>
      <c r="E24" s="2"/>
      <c r="F24" s="2"/>
      <c r="G24" s="2"/>
      <c r="H24" s="2"/>
      <c r="I24" s="2"/>
      <c r="J24" s="2"/>
      <c r="K24" s="2"/>
      <c r="L24" s="2">
        <f t="shared" ref="L24:M24" si="11">SUM(D24,F24,H24,J24)</f>
        <v>0</v>
      </c>
      <c r="M24" s="2">
        <f t="shared" si="11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7"/>
      <c r="B25" s="28"/>
      <c r="C25" s="2"/>
      <c r="D25" s="2"/>
      <c r="E25" s="2"/>
      <c r="F25" s="2"/>
      <c r="G25" s="2"/>
      <c r="H25" s="2"/>
      <c r="I25" s="2"/>
      <c r="J25" s="2"/>
      <c r="K25" s="2"/>
      <c r="L25" s="2">
        <f t="shared" ref="L25:M25" si="12">SUM(D25,F25,H25,J25)</f>
        <v>0</v>
      </c>
      <c r="M25" s="2">
        <f t="shared" si="12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7"/>
      <c r="B26" s="28"/>
      <c r="C26" s="2"/>
      <c r="D26" s="2"/>
      <c r="E26" s="2"/>
      <c r="F26" s="2"/>
      <c r="G26" s="2"/>
      <c r="H26" s="2"/>
      <c r="I26" s="2"/>
      <c r="J26" s="2"/>
      <c r="K26" s="2"/>
      <c r="L26" s="2">
        <f t="shared" ref="L26:M26" si="13">SUM(D26,F26,H26,J26)</f>
        <v>0</v>
      </c>
      <c r="M26" s="2">
        <f t="shared" si="13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7"/>
      <c r="B27" s="28"/>
      <c r="C27" s="2"/>
      <c r="D27" s="2"/>
      <c r="E27" s="2"/>
      <c r="F27" s="2"/>
      <c r="G27" s="2"/>
      <c r="H27" s="2"/>
      <c r="I27" s="2"/>
      <c r="J27" s="2"/>
      <c r="K27" s="2"/>
      <c r="L27" s="2">
        <f t="shared" ref="L27:M27" si="14">SUM(D27,F27,H27,J27)</f>
        <v>0</v>
      </c>
      <c r="M27" s="2">
        <f t="shared" si="14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9"/>
      <c r="B28" s="30"/>
      <c r="C28" s="2" t="s">
        <v>21</v>
      </c>
      <c r="D28" s="2">
        <f t="shared" ref="D28:H28" si="15">SUM(D24:D27)</f>
        <v>0</v>
      </c>
      <c r="E28" s="2">
        <f t="shared" si="15"/>
        <v>0</v>
      </c>
      <c r="F28" s="2">
        <f t="shared" si="15"/>
        <v>0</v>
      </c>
      <c r="G28" s="2">
        <f t="shared" si="15"/>
        <v>0</v>
      </c>
      <c r="H28" s="2">
        <f t="shared" si="15"/>
        <v>0</v>
      </c>
      <c r="I28" s="2"/>
      <c r="J28" s="2">
        <f t="shared" ref="J28:K28" si="16">SUM(J24:J27)</f>
        <v>0</v>
      </c>
      <c r="K28" s="2">
        <f t="shared" si="16"/>
        <v>0</v>
      </c>
      <c r="L28" s="2">
        <f t="shared" ref="L28:M28" si="17">SUM(D28,F28,H28,J28)</f>
        <v>0</v>
      </c>
      <c r="M28" s="2">
        <f t="shared" si="17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5" t="s">
        <v>39</v>
      </c>
      <c r="B29" s="45" t="s">
        <v>40</v>
      </c>
      <c r="C29" s="2" t="s">
        <v>41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8">SUM(D29,F29,H29,J29)</f>
        <v>0</v>
      </c>
      <c r="M29" s="2">
        <f t="shared" si="18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9"/>
      <c r="B30" s="49"/>
      <c r="C30" s="2" t="s">
        <v>42</v>
      </c>
      <c r="D30" s="2"/>
      <c r="E30" s="2"/>
      <c r="F30" s="2"/>
      <c r="G30" s="2"/>
      <c r="H30" s="2"/>
      <c r="I30" s="2"/>
      <c r="J30" s="2"/>
      <c r="K30" s="2"/>
      <c r="L30" s="2">
        <f t="shared" ref="L30:M30" si="19">SUM(D30,F30,H30,J30)</f>
        <v>0</v>
      </c>
      <c r="M30" s="2">
        <f t="shared" si="19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9"/>
      <c r="B31" s="46"/>
      <c r="C31" s="2" t="s">
        <v>21</v>
      </c>
      <c r="D31" s="2">
        <f t="shared" ref="D31:K31" si="20">SUM(D29:D30)</f>
        <v>0</v>
      </c>
      <c r="E31" s="2">
        <f t="shared" si="20"/>
        <v>0</v>
      </c>
      <c r="F31" s="2">
        <f t="shared" si="20"/>
        <v>0</v>
      </c>
      <c r="G31" s="2">
        <f t="shared" si="20"/>
        <v>0</v>
      </c>
      <c r="H31" s="2">
        <f t="shared" si="20"/>
        <v>0</v>
      </c>
      <c r="I31" s="2">
        <f t="shared" si="20"/>
        <v>0</v>
      </c>
      <c r="J31" s="2">
        <f t="shared" si="20"/>
        <v>0</v>
      </c>
      <c r="K31" s="2">
        <f t="shared" si="20"/>
        <v>0</v>
      </c>
      <c r="L31" s="2">
        <f t="shared" ref="L31:M31" si="21">SUM(D31,F31,H31,J31)</f>
        <v>0</v>
      </c>
      <c r="M31" s="2">
        <f t="shared" si="21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9"/>
      <c r="B32" s="45" t="s">
        <v>43</v>
      </c>
      <c r="C32" s="2" t="s">
        <v>41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2">SUM(D32,F32,H32,J32)</f>
        <v>0</v>
      </c>
      <c r="M32" s="2">
        <f t="shared" si="22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9"/>
      <c r="B33" s="49"/>
      <c r="C33" s="2" t="s">
        <v>42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3">SUM(D33,F33,H33,J33)</f>
        <v>0</v>
      </c>
      <c r="M33" s="2">
        <f t="shared" si="23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9"/>
      <c r="B34" s="49"/>
      <c r="C34" s="2" t="s">
        <v>44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4">SUM(D34,F34,H34,J34)</f>
        <v>0</v>
      </c>
      <c r="M34" s="2">
        <f t="shared" si="24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9"/>
      <c r="B35" s="49"/>
      <c r="C35" s="2" t="s">
        <v>45</v>
      </c>
      <c r="D35" s="2"/>
      <c r="E35" s="2"/>
      <c r="F35" s="2"/>
      <c r="G35" s="2"/>
      <c r="H35" s="2"/>
      <c r="I35" s="2"/>
      <c r="J35" s="2"/>
      <c r="K35" s="2"/>
      <c r="L35" s="2">
        <f t="shared" ref="L35:M35" si="25">SUM(D35,F35,H35,J35)</f>
        <v>0</v>
      </c>
      <c r="M35" s="2">
        <f t="shared" si="25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6"/>
      <c r="B36" s="46"/>
      <c r="C36" s="2" t="s">
        <v>21</v>
      </c>
      <c r="D36" s="2">
        <f t="shared" ref="D36:K36" si="26">SUM(D32:D35)</f>
        <v>0</v>
      </c>
      <c r="E36" s="2">
        <f t="shared" si="26"/>
        <v>0</v>
      </c>
      <c r="F36" s="2">
        <f t="shared" si="26"/>
        <v>0</v>
      </c>
      <c r="G36" s="2">
        <f t="shared" si="26"/>
        <v>0</v>
      </c>
      <c r="H36" s="2">
        <f t="shared" si="26"/>
        <v>0</v>
      </c>
      <c r="I36" s="2">
        <f t="shared" si="26"/>
        <v>0</v>
      </c>
      <c r="J36" s="2">
        <f t="shared" si="26"/>
        <v>0</v>
      </c>
      <c r="K36" s="2">
        <f t="shared" si="26"/>
        <v>0</v>
      </c>
      <c r="L36" s="2">
        <f t="shared" ref="L36:M36" si="27">SUM(D36,F36,H36,J36)</f>
        <v>0</v>
      </c>
      <c r="M36" s="2">
        <f t="shared" si="27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7" t="s">
        <v>46</v>
      </c>
      <c r="B37" s="32"/>
      <c r="C37" s="33"/>
      <c r="D37" s="2">
        <f t="shared" ref="D37:K37" si="28">SUM(D17,D23,D28,D31,D36)</f>
        <v>5</v>
      </c>
      <c r="E37" s="2">
        <f t="shared" si="28"/>
        <v>11</v>
      </c>
      <c r="F37" s="2">
        <f t="shared" si="28"/>
        <v>1</v>
      </c>
      <c r="G37" s="2">
        <f t="shared" si="28"/>
        <v>0</v>
      </c>
      <c r="H37" s="2">
        <f t="shared" si="28"/>
        <v>0</v>
      </c>
      <c r="I37" s="2">
        <f t="shared" si="28"/>
        <v>0</v>
      </c>
      <c r="J37" s="2">
        <f t="shared" si="28"/>
        <v>0</v>
      </c>
      <c r="K37" s="2">
        <f t="shared" si="28"/>
        <v>1</v>
      </c>
      <c r="L37" s="2">
        <f t="shared" ref="L37:M37" si="29">SUM(D37,F37,H37,J37)</f>
        <v>6</v>
      </c>
      <c r="M37" s="2">
        <f t="shared" si="29"/>
        <v>12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3" t="s">
        <v>47</v>
      </c>
      <c r="B39" s="45" t="s">
        <v>28</v>
      </c>
      <c r="C39" s="2" t="s">
        <v>48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0">SUM(D39,F39,H39,J39)</f>
        <v>0</v>
      </c>
      <c r="M39" s="2">
        <f t="shared" si="30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4"/>
      <c r="B40" s="49"/>
      <c r="C40" s="2" t="s">
        <v>49</v>
      </c>
      <c r="D40" s="2"/>
      <c r="E40" s="2"/>
      <c r="F40" s="2"/>
      <c r="G40" s="2"/>
      <c r="H40" s="2"/>
      <c r="I40" s="2"/>
      <c r="J40" s="2"/>
      <c r="K40" s="2"/>
      <c r="L40" s="2">
        <f t="shared" ref="L40:M40" si="31">SUM(D40,F40,H40,J40)</f>
        <v>0</v>
      </c>
      <c r="M40" s="2">
        <f t="shared" si="31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4"/>
      <c r="B41" s="46"/>
      <c r="C41" s="2" t="s">
        <v>21</v>
      </c>
      <c r="D41" s="2"/>
      <c r="E41" s="2">
        <f t="shared" ref="E41:K41" si="32">SUM(E39:E40)</f>
        <v>0</v>
      </c>
      <c r="F41" s="2">
        <f t="shared" si="32"/>
        <v>0</v>
      </c>
      <c r="G41" s="2">
        <f t="shared" si="32"/>
        <v>0</v>
      </c>
      <c r="H41" s="2">
        <f t="shared" si="32"/>
        <v>0</v>
      </c>
      <c r="I41" s="2">
        <f t="shared" si="32"/>
        <v>0</v>
      </c>
      <c r="J41" s="2">
        <f t="shared" si="32"/>
        <v>0</v>
      </c>
      <c r="K41" s="2">
        <f t="shared" si="32"/>
        <v>0</v>
      </c>
      <c r="L41" s="2">
        <f t="shared" ref="L41:M41" si="33">SUM(D41,F41,H41,J41)</f>
        <v>0</v>
      </c>
      <c r="M41" s="2">
        <f t="shared" si="33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4"/>
      <c r="B42" s="45" t="s">
        <v>34</v>
      </c>
      <c r="C42" s="2" t="s">
        <v>50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4">SUM(D42,F42,H42,J42)</f>
        <v>0</v>
      </c>
      <c r="M42" s="2">
        <f t="shared" si="34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4"/>
      <c r="B43" s="49"/>
      <c r="C43" s="2" t="s">
        <v>51</v>
      </c>
      <c r="D43" s="2"/>
      <c r="E43" s="2"/>
      <c r="F43" s="2"/>
      <c r="G43" s="2"/>
      <c r="H43" s="2"/>
      <c r="I43" s="2"/>
      <c r="J43" s="2"/>
      <c r="K43" s="2"/>
      <c r="L43" s="2">
        <f t="shared" ref="L43:M43" si="35">SUM(D43,F43,H43,J43)</f>
        <v>0</v>
      </c>
      <c r="M43" s="2">
        <f t="shared" si="35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4"/>
      <c r="B44" s="46"/>
      <c r="C44" s="2" t="s">
        <v>21</v>
      </c>
      <c r="D44" s="2">
        <f t="shared" ref="D44:K44" si="36">SUM(D42:D43)</f>
        <v>0</v>
      </c>
      <c r="E44" s="2">
        <f t="shared" si="36"/>
        <v>0</v>
      </c>
      <c r="F44" s="2">
        <f t="shared" si="36"/>
        <v>0</v>
      </c>
      <c r="G44" s="2">
        <f t="shared" si="36"/>
        <v>0</v>
      </c>
      <c r="H44" s="2">
        <f t="shared" si="36"/>
        <v>0</v>
      </c>
      <c r="I44" s="2">
        <f t="shared" si="36"/>
        <v>0</v>
      </c>
      <c r="J44" s="2">
        <f t="shared" si="36"/>
        <v>0</v>
      </c>
      <c r="K44" s="2">
        <f t="shared" si="36"/>
        <v>0</v>
      </c>
      <c r="L44" s="2">
        <f t="shared" ref="L44:M44" si="37">SUM(D44,F44,H44,J44)</f>
        <v>0</v>
      </c>
      <c r="M44" s="2">
        <f t="shared" si="37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4"/>
      <c r="B45" s="45" t="s">
        <v>39</v>
      </c>
      <c r="C45" s="2" t="s">
        <v>52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8">SUM(D45,F45,H45,J45)</f>
        <v>0</v>
      </c>
      <c r="M45" s="2">
        <f t="shared" si="38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4"/>
      <c r="B46" s="49"/>
      <c r="C46" s="2" t="s">
        <v>53</v>
      </c>
      <c r="D46" s="2"/>
      <c r="E46" s="2"/>
      <c r="F46" s="2"/>
      <c r="G46" s="2"/>
      <c r="H46" s="2"/>
      <c r="I46" s="2"/>
      <c r="J46" s="2"/>
      <c r="K46" s="2"/>
      <c r="L46" s="2">
        <f t="shared" ref="L46:M46" si="39">SUM(D46,F46,H46,J46)</f>
        <v>0</v>
      </c>
      <c r="M46" s="2">
        <f t="shared" si="39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5"/>
      <c r="B47" s="46"/>
      <c r="C47" s="2" t="s">
        <v>21</v>
      </c>
      <c r="D47" s="2">
        <f t="shared" ref="D47:K47" si="40">SUM(D45:D46)</f>
        <v>0</v>
      </c>
      <c r="E47" s="2">
        <f t="shared" si="40"/>
        <v>0</v>
      </c>
      <c r="F47" s="2">
        <f t="shared" si="40"/>
        <v>0</v>
      </c>
      <c r="G47" s="2">
        <f t="shared" si="40"/>
        <v>0</v>
      </c>
      <c r="H47" s="2">
        <f t="shared" si="40"/>
        <v>0</v>
      </c>
      <c r="I47" s="2">
        <f t="shared" si="40"/>
        <v>0</v>
      </c>
      <c r="J47" s="2">
        <f t="shared" si="40"/>
        <v>0</v>
      </c>
      <c r="K47" s="2">
        <f t="shared" si="40"/>
        <v>0</v>
      </c>
      <c r="L47" s="2">
        <f t="shared" ref="L47:M47" si="41">SUM(D47,F47,H47,J47)</f>
        <v>0</v>
      </c>
      <c r="M47" s="2">
        <f t="shared" si="41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54</v>
      </c>
      <c r="B48" s="51"/>
      <c r="C48" s="52"/>
      <c r="D48" s="2">
        <f t="shared" ref="D48:K48" si="42">SUM(D41,D44,D47)</f>
        <v>0</v>
      </c>
      <c r="E48" s="2">
        <f t="shared" si="42"/>
        <v>0</v>
      </c>
      <c r="F48" s="2">
        <f t="shared" si="42"/>
        <v>0</v>
      </c>
      <c r="G48" s="2">
        <f t="shared" si="42"/>
        <v>0</v>
      </c>
      <c r="H48" s="2">
        <f t="shared" si="42"/>
        <v>0</v>
      </c>
      <c r="I48" s="2">
        <f t="shared" si="42"/>
        <v>0</v>
      </c>
      <c r="J48" s="2">
        <f t="shared" si="42"/>
        <v>0</v>
      </c>
      <c r="K48" s="2">
        <f t="shared" si="42"/>
        <v>0</v>
      </c>
      <c r="L48" s="2">
        <f t="shared" ref="L48:M48" si="43">SUM(D48,F48,H48,J48)</f>
        <v>0</v>
      </c>
      <c r="M48" s="2">
        <f t="shared" si="4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6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6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6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6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6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6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6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6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6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6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6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6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6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6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6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6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6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6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6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6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6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6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6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6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6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6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6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6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6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6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6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6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6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6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6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6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6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6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6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6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6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6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6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6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6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6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6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6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6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6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6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6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6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6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6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6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6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6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6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6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6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6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6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6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6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6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6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6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6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6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6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6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6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6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6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6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6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6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6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6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6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6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6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6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6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6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6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6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6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6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6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6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6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6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6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6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6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6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6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6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6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6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6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6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6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6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6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6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6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6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6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6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6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6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6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6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6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6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6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6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G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K17">
    <cfRule type="cellIs" dxfId="87" priority="1" operator="equal">
      <formula>0</formula>
    </cfRule>
  </conditionalFormatting>
  <conditionalFormatting sqref="D23:K23">
    <cfRule type="cellIs" dxfId="86" priority="2" operator="equal">
      <formula>0</formula>
    </cfRule>
  </conditionalFormatting>
  <conditionalFormatting sqref="D28:K28">
    <cfRule type="cellIs" dxfId="85" priority="3" operator="equal">
      <formula>0</formula>
    </cfRule>
  </conditionalFormatting>
  <conditionalFormatting sqref="D31:K31">
    <cfRule type="cellIs" dxfId="84" priority="4" operator="equal">
      <formula>0</formula>
    </cfRule>
  </conditionalFormatting>
  <conditionalFormatting sqref="D36:K37">
    <cfRule type="cellIs" dxfId="83" priority="5" operator="equal">
      <formula>0</formula>
    </cfRule>
  </conditionalFormatting>
  <conditionalFormatting sqref="D41:K41">
    <cfRule type="cellIs" dxfId="82" priority="6" operator="equal">
      <formula>0</formula>
    </cfRule>
  </conditionalFormatting>
  <conditionalFormatting sqref="D44:K44">
    <cfRule type="cellIs" dxfId="81" priority="7" operator="equal">
      <formula>0</formula>
    </cfRule>
  </conditionalFormatting>
  <conditionalFormatting sqref="D47:K48">
    <cfRule type="cellIs" dxfId="80" priority="8" operator="equal">
      <formula>0</formula>
    </cfRule>
  </conditionalFormatting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opLeftCell="A7" workbookViewId="0">
      <selection activeCell="E23" sqref="E23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56</v>
      </c>
      <c r="E7" s="40"/>
      <c r="F7" s="40"/>
      <c r="G7" s="40"/>
      <c r="H7" s="8" t="s">
        <v>9</v>
      </c>
      <c r="I7" s="41">
        <v>254820001577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0</v>
      </c>
    </row>
    <row r="16" spans="1:13">
      <c r="A16" s="29"/>
      <c r="B16" s="30"/>
      <c r="C16" s="2" t="s">
        <v>21</v>
      </c>
      <c r="D16" s="2"/>
      <c r="E16" s="2">
        <f t="shared" ref="E16:K16" si="3">SUM(E13:E15)</f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L36" si="4">SUM(D16,F16,H16,J16)</f>
        <v>0</v>
      </c>
      <c r="M16" s="2"/>
    </row>
    <row r="17" spans="1:13">
      <c r="A17" s="48" t="s">
        <v>28</v>
      </c>
      <c r="B17" s="26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si="4"/>
        <v>1</v>
      </c>
      <c r="M17" s="2">
        <f t="shared" ref="M17:M36" si="5">SUM(E17,G17,I17,K17)</f>
        <v>0</v>
      </c>
    </row>
    <row r="18" spans="1:13">
      <c r="A18" s="27"/>
      <c r="B18" s="28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>
        <f t="shared" si="4"/>
        <v>0</v>
      </c>
      <c r="M18" s="2">
        <f t="shared" si="5"/>
        <v>0</v>
      </c>
    </row>
    <row r="19" spans="1:13">
      <c r="A19" s="27"/>
      <c r="B19" s="28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si="4"/>
        <v>0</v>
      </c>
      <c r="M19" s="2">
        <f t="shared" si="5"/>
        <v>0</v>
      </c>
    </row>
    <row r="20" spans="1:13">
      <c r="A20" s="27"/>
      <c r="B20" s="28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si="4"/>
        <v>0</v>
      </c>
      <c r="M20" s="2">
        <f t="shared" si="5"/>
        <v>0</v>
      </c>
    </row>
    <row r="21" spans="1:13" ht="15.75" customHeight="1">
      <c r="A21" s="27"/>
      <c r="B21" s="28"/>
      <c r="C21" s="2" t="s">
        <v>33</v>
      </c>
      <c r="D21" s="2">
        <v>1</v>
      </c>
      <c r="E21" s="2"/>
      <c r="F21" s="2"/>
      <c r="G21" s="2"/>
      <c r="H21" s="2"/>
      <c r="I21" s="2"/>
      <c r="J21" s="2"/>
      <c r="K21" s="2"/>
      <c r="L21" s="2">
        <f t="shared" si="4"/>
        <v>1</v>
      </c>
      <c r="M21" s="2">
        <f t="shared" si="5"/>
        <v>0</v>
      </c>
    </row>
    <row r="22" spans="1:13" ht="15.75" customHeight="1">
      <c r="A22" s="29"/>
      <c r="B22" s="30"/>
      <c r="C22" s="2" t="s">
        <v>21</v>
      </c>
      <c r="D22" s="2">
        <f t="shared" ref="D22:K22" si="6">SUM(D17:D21)</f>
        <v>2</v>
      </c>
      <c r="E22" s="2">
        <f t="shared" si="6"/>
        <v>0</v>
      </c>
      <c r="F22" s="2">
        <f t="shared" si="6"/>
        <v>0</v>
      </c>
      <c r="G22" s="2">
        <f t="shared" si="6"/>
        <v>0</v>
      </c>
      <c r="H22" s="2">
        <f t="shared" si="6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4"/>
        <v>2</v>
      </c>
      <c r="M22" s="2">
        <f t="shared" si="5"/>
        <v>0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4"/>
        <v>0</v>
      </c>
      <c r="M23" s="2">
        <f t="shared" si="5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si="4"/>
        <v>0</v>
      </c>
      <c r="M24" s="2">
        <f t="shared" si="5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si="4"/>
        <v>0</v>
      </c>
      <c r="M25" s="2">
        <f t="shared" si="5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si="4"/>
        <v>0</v>
      </c>
      <c r="M26" s="2">
        <f t="shared" si="5"/>
        <v>0</v>
      </c>
    </row>
    <row r="27" spans="1:13" ht="15.75" customHeight="1">
      <c r="A27" s="29"/>
      <c r="B27" s="30"/>
      <c r="C27" s="2" t="s">
        <v>21</v>
      </c>
      <c r="D27" s="2">
        <f t="shared" ref="D27:K27" si="7">SUM(D23:D26)</f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4"/>
        <v>0</v>
      </c>
      <c r="M27" s="2">
        <f t="shared" si="5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4"/>
        <v>0</v>
      </c>
      <c r="M28" s="2">
        <f t="shared" si="5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4"/>
        <v>0</v>
      </c>
      <c r="M29" s="2">
        <f t="shared" si="5"/>
        <v>0</v>
      </c>
    </row>
    <row r="30" spans="1:13" ht="15.75" customHeight="1">
      <c r="A30" s="49"/>
      <c r="B30" s="46"/>
      <c r="C30" s="2" t="s">
        <v>21</v>
      </c>
      <c r="D30" s="2">
        <f t="shared" ref="D30:K30" si="8">SUM(D28:D29)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2">
        <f t="shared" si="8"/>
        <v>0</v>
      </c>
      <c r="L30" s="2">
        <f t="shared" si="4"/>
        <v>0</v>
      </c>
      <c r="M30" s="2">
        <f t="shared" si="5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4"/>
        <v>0</v>
      </c>
      <c r="M31" s="2">
        <f t="shared" si="5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4"/>
        <v>0</v>
      </c>
      <c r="M32" s="2">
        <f t="shared" si="5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4"/>
        <v>0</v>
      </c>
      <c r="M33" s="2">
        <f t="shared" si="5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4"/>
        <v>0</v>
      </c>
      <c r="M34" s="2">
        <f t="shared" si="5"/>
        <v>0</v>
      </c>
    </row>
    <row r="35" spans="1:13" ht="15.75" customHeight="1">
      <c r="A35" s="46"/>
      <c r="B35" s="46"/>
      <c r="C35" s="2" t="s">
        <v>21</v>
      </c>
      <c r="D35" s="2">
        <f t="shared" ref="D35:K35" si="9">SUM(D31:D34)</f>
        <v>0</v>
      </c>
      <c r="E35" s="2">
        <f t="shared" si="9"/>
        <v>0</v>
      </c>
      <c r="F35" s="2">
        <f t="shared" si="9"/>
        <v>0</v>
      </c>
      <c r="G35" s="2">
        <f t="shared" si="9"/>
        <v>0</v>
      </c>
      <c r="H35" s="2">
        <f t="shared" si="9"/>
        <v>0</v>
      </c>
      <c r="I35" s="2">
        <f t="shared" si="9"/>
        <v>0</v>
      </c>
      <c r="J35" s="2">
        <f t="shared" si="9"/>
        <v>0</v>
      </c>
      <c r="K35" s="2">
        <f t="shared" si="9"/>
        <v>0</v>
      </c>
      <c r="L35" s="2">
        <f t="shared" si="4"/>
        <v>0</v>
      </c>
      <c r="M35" s="2">
        <f t="shared" si="5"/>
        <v>0</v>
      </c>
    </row>
    <row r="36" spans="1:13" ht="15.75" customHeight="1">
      <c r="A36" s="47" t="s">
        <v>46</v>
      </c>
      <c r="B36" s="32"/>
      <c r="C36" s="33"/>
      <c r="D36" s="2">
        <f t="shared" ref="D36:K36" si="10">SUM(D16,D22,D27,D30,D35)</f>
        <v>2</v>
      </c>
      <c r="E36" s="2">
        <f t="shared" si="10"/>
        <v>0</v>
      </c>
      <c r="F36" s="2">
        <f t="shared" si="10"/>
        <v>0</v>
      </c>
      <c r="G36" s="2">
        <f t="shared" si="10"/>
        <v>0</v>
      </c>
      <c r="H36" s="2">
        <f t="shared" si="10"/>
        <v>0</v>
      </c>
      <c r="I36" s="2">
        <f t="shared" si="10"/>
        <v>0</v>
      </c>
      <c r="J36" s="2">
        <f t="shared" si="10"/>
        <v>0</v>
      </c>
      <c r="K36" s="2">
        <f t="shared" si="10"/>
        <v>0</v>
      </c>
      <c r="L36" s="2">
        <f t="shared" si="4"/>
        <v>2</v>
      </c>
      <c r="M36" s="2">
        <f t="shared" si="5"/>
        <v>0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11">SUM(D38,F38,H38,J38)</f>
        <v>0</v>
      </c>
      <c r="M38" s="2">
        <f t="shared" si="11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12">SUM(D39,F39,H39,J39)</f>
        <v>0</v>
      </c>
      <c r="M39" s="2">
        <f t="shared" si="12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13">SUM(E38:E39)</f>
        <v>0</v>
      </c>
      <c r="F40" s="2">
        <f t="shared" si="13"/>
        <v>0</v>
      </c>
      <c r="G40" s="2">
        <f t="shared" si="13"/>
        <v>0</v>
      </c>
      <c r="H40" s="2">
        <f t="shared" si="13"/>
        <v>0</v>
      </c>
      <c r="I40" s="2">
        <f t="shared" si="13"/>
        <v>0</v>
      </c>
      <c r="J40" s="2">
        <f t="shared" si="13"/>
        <v>0</v>
      </c>
      <c r="K40" s="2">
        <f t="shared" si="13"/>
        <v>0</v>
      </c>
      <c r="L40" s="2">
        <f t="shared" ref="L40:M40" si="14">SUM(D40,F40,H40,J40)</f>
        <v>0</v>
      </c>
      <c r="M40" s="2">
        <f t="shared" si="14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15">SUM(D41,F41,H41,J41)</f>
        <v>0</v>
      </c>
      <c r="M41" s="2">
        <f t="shared" si="15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16">SUM(D42,F42,H42,J42)</f>
        <v>0</v>
      </c>
      <c r="M42" s="2">
        <f t="shared" si="16"/>
        <v>0</v>
      </c>
    </row>
    <row r="43" spans="1:13" ht="15.75" customHeight="1">
      <c r="A43" s="54"/>
      <c r="B43" s="46"/>
      <c r="C43" s="2" t="s">
        <v>21</v>
      </c>
      <c r="D43" s="2">
        <f t="shared" ref="D43:K43" si="17">SUM(D41:D42)</f>
        <v>0</v>
      </c>
      <c r="E43" s="2">
        <f t="shared" si="17"/>
        <v>0</v>
      </c>
      <c r="F43" s="2">
        <f t="shared" si="17"/>
        <v>0</v>
      </c>
      <c r="G43" s="2">
        <f t="shared" si="17"/>
        <v>0</v>
      </c>
      <c r="H43" s="2">
        <f t="shared" si="17"/>
        <v>0</v>
      </c>
      <c r="I43" s="2">
        <f t="shared" si="17"/>
        <v>0</v>
      </c>
      <c r="J43" s="2">
        <f t="shared" si="17"/>
        <v>0</v>
      </c>
      <c r="K43" s="2">
        <f t="shared" si="17"/>
        <v>0</v>
      </c>
      <c r="L43" s="2">
        <f t="shared" ref="L43:M43" si="18">SUM(D43,F43,H43,J43)</f>
        <v>0</v>
      </c>
      <c r="M43" s="2">
        <f t="shared" si="18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19">SUM(D44,F44,H44,J44)</f>
        <v>0</v>
      </c>
      <c r="M44" s="2">
        <f t="shared" si="19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20">SUM(D45,F45,H45,J45)</f>
        <v>0</v>
      </c>
      <c r="M45" s="2">
        <f t="shared" si="20"/>
        <v>0</v>
      </c>
    </row>
    <row r="46" spans="1:13" ht="15.75" customHeight="1">
      <c r="A46" s="55"/>
      <c r="B46" s="46"/>
      <c r="C46" s="2" t="s">
        <v>21</v>
      </c>
      <c r="D46" s="2">
        <f t="shared" ref="D46:K46" si="21">SUM(D44:D45)</f>
        <v>0</v>
      </c>
      <c r="E46" s="2">
        <f t="shared" si="21"/>
        <v>0</v>
      </c>
      <c r="F46" s="2">
        <f t="shared" si="21"/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ref="L46:M46" si="22">SUM(D46,F46,H46,J46)</f>
        <v>0</v>
      </c>
      <c r="M46" s="2">
        <f t="shared" si="22"/>
        <v>0</v>
      </c>
    </row>
    <row r="47" spans="1:13" ht="15.75" customHeight="1">
      <c r="A47" s="50" t="s">
        <v>54</v>
      </c>
      <c r="B47" s="51"/>
      <c r="C47" s="52"/>
      <c r="D47" s="2">
        <f t="shared" ref="D47:K47" si="23">SUM(D40,D43,D46)</f>
        <v>0</v>
      </c>
      <c r="E47" s="2">
        <f t="shared" si="23"/>
        <v>0</v>
      </c>
      <c r="F47" s="2">
        <f t="shared" si="23"/>
        <v>0</v>
      </c>
      <c r="G47" s="2">
        <f t="shared" si="23"/>
        <v>0</v>
      </c>
      <c r="H47" s="2">
        <f t="shared" si="23"/>
        <v>0</v>
      </c>
      <c r="I47" s="2">
        <f t="shared" si="23"/>
        <v>0</v>
      </c>
      <c r="J47" s="2">
        <f t="shared" si="23"/>
        <v>0</v>
      </c>
      <c r="K47" s="2">
        <f t="shared" si="23"/>
        <v>0</v>
      </c>
      <c r="L47" s="2">
        <f t="shared" ref="L47:M47" si="24">SUM(D47,F47,H47,J47)</f>
        <v>0</v>
      </c>
      <c r="M47" s="2">
        <f t="shared" si="24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79" priority="1" operator="equal">
      <formula>0</formula>
    </cfRule>
  </conditionalFormatting>
  <conditionalFormatting sqref="D22:K22">
    <cfRule type="cellIs" dxfId="78" priority="2" operator="equal">
      <formula>0</formula>
    </cfRule>
  </conditionalFormatting>
  <conditionalFormatting sqref="D27:K27">
    <cfRule type="cellIs" dxfId="77" priority="3" operator="equal">
      <formula>0</formula>
    </cfRule>
  </conditionalFormatting>
  <conditionalFormatting sqref="D30:K30">
    <cfRule type="cellIs" dxfId="76" priority="4" operator="equal">
      <formula>0</formula>
    </cfRule>
  </conditionalFormatting>
  <conditionalFormatting sqref="D35:K36">
    <cfRule type="cellIs" dxfId="75" priority="5" operator="equal">
      <formula>0</formula>
    </cfRule>
  </conditionalFormatting>
  <conditionalFormatting sqref="D40:K40">
    <cfRule type="cellIs" dxfId="74" priority="6" operator="equal">
      <formula>0</formula>
    </cfRule>
  </conditionalFormatting>
  <conditionalFormatting sqref="D43:K43">
    <cfRule type="cellIs" dxfId="73" priority="7" operator="equal">
      <formula>0</formula>
    </cfRule>
  </conditionalFormatting>
  <conditionalFormatting sqref="D46:K47">
    <cfRule type="cellIs" dxfId="72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0"/>
  <sheetViews>
    <sheetView workbookViewId="0">
      <selection activeCell="P46" sqref="P46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 t="s">
        <v>57</v>
      </c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58</v>
      </c>
      <c r="E7" s="40"/>
      <c r="F7" s="40"/>
      <c r="G7" s="40"/>
      <c r="H7" s="8" t="s">
        <v>9</v>
      </c>
      <c r="I7" s="41">
        <v>254820001143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1</v>
      </c>
    </row>
    <row r="16" spans="1:13">
      <c r="A16" s="29"/>
      <c r="B16" s="30"/>
      <c r="C16" s="2" t="s">
        <v>21</v>
      </c>
      <c r="D16" s="2">
        <f t="shared" ref="D16:I16" si="3">SUM(D13:D15)</f>
        <v>1</v>
      </c>
      <c r="E16" s="2">
        <f t="shared" si="3"/>
        <v>1</v>
      </c>
      <c r="F16" s="2"/>
      <c r="G16" s="2">
        <f t="shared" si="3"/>
        <v>0</v>
      </c>
      <c r="H16" s="2"/>
      <c r="I16" s="2">
        <f t="shared" si="3"/>
        <v>0</v>
      </c>
      <c r="J16" s="2"/>
      <c r="K16" s="2">
        <f>SUM(K13:K15)</f>
        <v>0</v>
      </c>
      <c r="L16" s="2">
        <f>SUM(D16,F16,H16,J16)</f>
        <v>1</v>
      </c>
      <c r="M16" s="2">
        <f>SUM(E16,G16,I16,K16)</f>
        <v>1</v>
      </c>
    </row>
    <row r="17" spans="1:13">
      <c r="A17" s="48" t="s">
        <v>28</v>
      </c>
      <c r="B17" s="26"/>
      <c r="C17" s="2" t="s">
        <v>29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>
        <f t="shared" ref="L17:M17" si="4">SUM(D17,F17,H17,J17)</f>
        <v>1</v>
      </c>
      <c r="M17" s="2">
        <f t="shared" si="4"/>
        <v>1</v>
      </c>
    </row>
    <row r="18" spans="1:13">
      <c r="A18" s="27"/>
      <c r="B18" s="28"/>
      <c r="C18" s="2" t="s">
        <v>30</v>
      </c>
      <c r="D18" s="2">
        <v>1</v>
      </c>
      <c r="E18" s="2">
        <v>1</v>
      </c>
      <c r="F18" s="2"/>
      <c r="G18" s="2">
        <v>1</v>
      </c>
      <c r="H18" s="2"/>
      <c r="I18" s="2"/>
      <c r="J18" s="2"/>
      <c r="K18" s="2"/>
      <c r="L18" s="2">
        <f t="shared" ref="L18:M18" si="5">SUM(D18,F18,H18,J18)</f>
        <v>1</v>
      </c>
      <c r="M18" s="2">
        <f t="shared" si="5"/>
        <v>2</v>
      </c>
    </row>
    <row r="19" spans="1:13">
      <c r="A19" s="27"/>
      <c r="B19" s="28"/>
      <c r="C19" s="2" t="s">
        <v>31</v>
      </c>
      <c r="D19" s="2"/>
      <c r="E19" s="2">
        <v>1</v>
      </c>
      <c r="F19" s="2"/>
      <c r="G19" s="2"/>
      <c r="H19" s="2">
        <v>1</v>
      </c>
      <c r="I19" s="2"/>
      <c r="J19" s="2"/>
      <c r="K19" s="2"/>
      <c r="L19" s="2">
        <f t="shared" ref="L19:M19" si="6">SUM(D19,F19,H19,J19)</f>
        <v>1</v>
      </c>
      <c r="M19" s="2">
        <f t="shared" si="6"/>
        <v>1</v>
      </c>
    </row>
    <row r="20" spans="1:13">
      <c r="A20" s="27"/>
      <c r="B20" s="28"/>
      <c r="C20" s="2" t="s">
        <v>32</v>
      </c>
      <c r="D20" s="2">
        <v>3</v>
      </c>
      <c r="E20" s="2">
        <v>1</v>
      </c>
      <c r="F20" s="2">
        <v>1</v>
      </c>
      <c r="G20" s="2"/>
      <c r="H20" s="2"/>
      <c r="I20" s="2"/>
      <c r="J20" s="2"/>
      <c r="K20" s="2"/>
      <c r="L20" s="2">
        <f t="shared" ref="L20:M20" si="7">SUM(D20,F20,H20,J20)</f>
        <v>4</v>
      </c>
      <c r="M20" s="2">
        <f t="shared" si="7"/>
        <v>1</v>
      </c>
    </row>
    <row r="21" spans="1:13" ht="15.75" customHeight="1">
      <c r="A21" s="27"/>
      <c r="B21" s="28"/>
      <c r="C21" s="2" t="s">
        <v>33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f t="shared" ref="L21:M21" si="8">SUM(D21,F21,H21,J21)</f>
        <v>1</v>
      </c>
      <c r="M21" s="2">
        <f t="shared" si="8"/>
        <v>1</v>
      </c>
    </row>
    <row r="22" spans="1:13" ht="15.75" customHeight="1">
      <c r="A22" s="29"/>
      <c r="B22" s="30"/>
      <c r="C22" s="2" t="s">
        <v>21</v>
      </c>
      <c r="D22" s="2">
        <f t="shared" ref="D22:K22" si="9">SUM(D17:D21)</f>
        <v>6</v>
      </c>
      <c r="E22" s="2">
        <f t="shared" si="9"/>
        <v>5</v>
      </c>
      <c r="F22" s="2">
        <f t="shared" si="9"/>
        <v>1</v>
      </c>
      <c r="G22" s="2">
        <f t="shared" si="9"/>
        <v>1</v>
      </c>
      <c r="H22" s="2">
        <f t="shared" si="9"/>
        <v>1</v>
      </c>
      <c r="I22" s="2">
        <f t="shared" si="9"/>
        <v>0</v>
      </c>
      <c r="J22" s="2">
        <f t="shared" si="9"/>
        <v>0</v>
      </c>
      <c r="K22" s="2">
        <f t="shared" si="9"/>
        <v>0</v>
      </c>
      <c r="L22" s="2">
        <f t="shared" ref="L22:M22" si="10">SUM(D22,F22,H22,J22)</f>
        <v>8</v>
      </c>
      <c r="M22" s="2">
        <f t="shared" si="10"/>
        <v>6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1">SUM(D23,F23,H23,J23)</f>
        <v>0</v>
      </c>
      <c r="M23" s="2">
        <f t="shared" si="11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2">SUM(D24,F24,H24,J24)</f>
        <v>0</v>
      </c>
      <c r="M24" s="2">
        <f t="shared" si="12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3">SUM(D25,F25,H25,J25)</f>
        <v>0</v>
      </c>
      <c r="M25" s="2">
        <f t="shared" si="13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4">SUM(D26,F26,H26,J26)</f>
        <v>0</v>
      </c>
      <c r="M26" s="2">
        <f t="shared" si="14"/>
        <v>0</v>
      </c>
    </row>
    <row r="27" spans="1:13" ht="15.75" customHeight="1">
      <c r="A27" s="29"/>
      <c r="B27" s="30"/>
      <c r="C27" s="2" t="s">
        <v>21</v>
      </c>
      <c r="D27" s="2">
        <f t="shared" ref="D27:K27" si="15">SUM(D23:D26)</f>
        <v>0</v>
      </c>
      <c r="E27" s="2">
        <f t="shared" si="15"/>
        <v>0</v>
      </c>
      <c r="F27" s="2">
        <f t="shared" si="15"/>
        <v>0</v>
      </c>
      <c r="G27" s="2">
        <f t="shared" si="15"/>
        <v>0</v>
      </c>
      <c r="H27" s="2">
        <f t="shared" si="15"/>
        <v>0</v>
      </c>
      <c r="I27" s="2">
        <f t="shared" si="15"/>
        <v>0</v>
      </c>
      <c r="J27" s="2">
        <f t="shared" si="15"/>
        <v>0</v>
      </c>
      <c r="K27" s="2">
        <f t="shared" si="15"/>
        <v>0</v>
      </c>
      <c r="L27" s="2">
        <f t="shared" ref="L27:M27" si="16">SUM(D27,F27,H27,J27)</f>
        <v>0</v>
      </c>
      <c r="M27" s="2">
        <f t="shared" si="16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7">SUM(D28,F28,H28,J28)</f>
        <v>0</v>
      </c>
      <c r="M28" s="2">
        <f t="shared" si="17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8">SUM(D29,F29,H29,J29)</f>
        <v>0</v>
      </c>
      <c r="M29" s="2">
        <f t="shared" si="18"/>
        <v>0</v>
      </c>
    </row>
    <row r="30" spans="1:13" ht="15.75" customHeight="1">
      <c r="A30" s="49"/>
      <c r="B30" s="46"/>
      <c r="C30" s="2" t="s">
        <v>21</v>
      </c>
      <c r="D30" s="2">
        <f t="shared" ref="D30:K30" si="19">SUM(D28:D29)</f>
        <v>0</v>
      </c>
      <c r="E30" s="2">
        <f t="shared" si="19"/>
        <v>0</v>
      </c>
      <c r="F30" s="2">
        <f t="shared" si="19"/>
        <v>0</v>
      </c>
      <c r="G30" s="2">
        <f t="shared" si="19"/>
        <v>0</v>
      </c>
      <c r="H30" s="2">
        <f t="shared" si="19"/>
        <v>0</v>
      </c>
      <c r="I30" s="2">
        <f t="shared" si="19"/>
        <v>0</v>
      </c>
      <c r="J30" s="2">
        <f t="shared" si="19"/>
        <v>0</v>
      </c>
      <c r="K30" s="2">
        <f t="shared" si="19"/>
        <v>0</v>
      </c>
      <c r="L30" s="2">
        <f t="shared" ref="L30:M30" si="20">SUM(D30,F30,H30,J30)</f>
        <v>0</v>
      </c>
      <c r="M30" s="2">
        <f t="shared" si="20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1">SUM(D31,F31,H31,J31)</f>
        <v>0</v>
      </c>
      <c r="M31" s="2">
        <f t="shared" si="21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2">SUM(D32,F32,H32,J32)</f>
        <v>0</v>
      </c>
      <c r="M32" s="2">
        <f t="shared" si="22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3">SUM(D33,F33,H33,J33)</f>
        <v>0</v>
      </c>
      <c r="M33" s="2">
        <f t="shared" si="23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4">SUM(D34,F34,H34,J34)</f>
        <v>0</v>
      </c>
      <c r="M34" s="2">
        <f t="shared" si="24"/>
        <v>0</v>
      </c>
    </row>
    <row r="35" spans="1:13" ht="15.75" customHeight="1">
      <c r="A35" s="46"/>
      <c r="B35" s="46"/>
      <c r="C35" s="2" t="s">
        <v>21</v>
      </c>
      <c r="D35" s="2">
        <f t="shared" ref="D35:K35" si="25">SUM(D31:D34)</f>
        <v>0</v>
      </c>
      <c r="E35" s="2">
        <f t="shared" si="25"/>
        <v>0</v>
      </c>
      <c r="F35" s="2">
        <f t="shared" si="25"/>
        <v>0</v>
      </c>
      <c r="G35" s="2">
        <f t="shared" si="25"/>
        <v>0</v>
      </c>
      <c r="H35" s="2">
        <f t="shared" si="25"/>
        <v>0</v>
      </c>
      <c r="I35" s="2">
        <f t="shared" si="25"/>
        <v>0</v>
      </c>
      <c r="J35" s="2">
        <f t="shared" si="25"/>
        <v>0</v>
      </c>
      <c r="K35" s="2">
        <f t="shared" si="25"/>
        <v>0</v>
      </c>
      <c r="L35" s="2">
        <f t="shared" ref="L35:M35" si="26">SUM(D35,F35,H35,J35)</f>
        <v>0</v>
      </c>
      <c r="M35" s="2">
        <f t="shared" si="26"/>
        <v>0</v>
      </c>
    </row>
    <row r="36" spans="1:13" ht="15.75" customHeight="1">
      <c r="A36" s="47" t="s">
        <v>46</v>
      </c>
      <c r="B36" s="32"/>
      <c r="C36" s="33"/>
      <c r="D36" s="2">
        <f t="shared" ref="D36:I36" si="27">SUM(D16,D22,D27,D30,D35)</f>
        <v>7</v>
      </c>
      <c r="E36" s="2">
        <f t="shared" si="27"/>
        <v>6</v>
      </c>
      <c r="F36" s="2">
        <f t="shared" si="27"/>
        <v>1</v>
      </c>
      <c r="G36" s="2">
        <f t="shared" si="27"/>
        <v>1</v>
      </c>
      <c r="H36" s="2">
        <f t="shared" si="27"/>
        <v>1</v>
      </c>
      <c r="I36" s="2">
        <f t="shared" si="27"/>
        <v>0</v>
      </c>
      <c r="J36" s="2"/>
      <c r="K36" s="2">
        <f>SUM(K16,K22,K27,K30,K35)</f>
        <v>0</v>
      </c>
      <c r="L36" s="2">
        <f>SUM(D36,F36,H36,J36)</f>
        <v>9</v>
      </c>
      <c r="M36" s="2">
        <f>SUM(E36,G36,I36,K36)</f>
        <v>7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8">SUM(D38,F38,H38,J38)</f>
        <v>0</v>
      </c>
      <c r="M38" s="2">
        <f t="shared" si="28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9">SUM(D39,F39,H39,J39)</f>
        <v>0</v>
      </c>
      <c r="M39" s="2">
        <f t="shared" si="29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30">SUM(E38:E39)</f>
        <v>0</v>
      </c>
      <c r="F40" s="2">
        <f t="shared" si="30"/>
        <v>0</v>
      </c>
      <c r="G40" s="2">
        <f t="shared" si="30"/>
        <v>0</v>
      </c>
      <c r="H40" s="2">
        <f t="shared" si="30"/>
        <v>0</v>
      </c>
      <c r="I40" s="2">
        <f t="shared" si="30"/>
        <v>0</v>
      </c>
      <c r="J40" s="2">
        <f t="shared" si="30"/>
        <v>0</v>
      </c>
      <c r="K40" s="2">
        <f t="shared" si="30"/>
        <v>0</v>
      </c>
      <c r="L40" s="2">
        <f t="shared" ref="L40:M40" si="31">SUM(D40,F40,H40,J40)</f>
        <v>0</v>
      </c>
      <c r="M40" s="2">
        <f t="shared" si="31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2">SUM(D41,F41,H41,J41)</f>
        <v>0</v>
      </c>
      <c r="M41" s="2">
        <f t="shared" si="32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3">SUM(D42,F42,H42,J42)</f>
        <v>0</v>
      </c>
      <c r="M42" s="2">
        <f t="shared" si="33"/>
        <v>0</v>
      </c>
    </row>
    <row r="43" spans="1:13" ht="15.75" customHeight="1">
      <c r="A43" s="54"/>
      <c r="B43" s="46"/>
      <c r="C43" s="2" t="s">
        <v>21</v>
      </c>
      <c r="D43" s="2">
        <f t="shared" ref="D43:K43" si="34">SUM(D41:D42)</f>
        <v>0</v>
      </c>
      <c r="E43" s="2">
        <f t="shared" si="34"/>
        <v>0</v>
      </c>
      <c r="F43" s="2">
        <f t="shared" si="34"/>
        <v>0</v>
      </c>
      <c r="G43" s="2">
        <f t="shared" si="34"/>
        <v>0</v>
      </c>
      <c r="H43" s="2">
        <f t="shared" si="34"/>
        <v>0</v>
      </c>
      <c r="I43" s="2">
        <f t="shared" si="34"/>
        <v>0</v>
      </c>
      <c r="J43" s="2">
        <f t="shared" si="34"/>
        <v>0</v>
      </c>
      <c r="K43" s="2">
        <f t="shared" si="34"/>
        <v>0</v>
      </c>
      <c r="L43" s="2">
        <f t="shared" ref="L43:M43" si="35">SUM(D43,F43,H43,J43)</f>
        <v>0</v>
      </c>
      <c r="M43" s="2">
        <f t="shared" si="35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6">SUM(D44,F44,H44,J44)</f>
        <v>0</v>
      </c>
      <c r="M44" s="2">
        <f t="shared" si="36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7">SUM(D45,F45,H45,J45)</f>
        <v>0</v>
      </c>
      <c r="M45" s="2">
        <f t="shared" si="37"/>
        <v>0</v>
      </c>
    </row>
    <row r="46" spans="1:13" ht="15.75" customHeight="1">
      <c r="A46" s="55"/>
      <c r="B46" s="46"/>
      <c r="C46" s="2" t="s">
        <v>21</v>
      </c>
      <c r="D46" s="2">
        <f t="shared" ref="D46:K46" si="38">SUM(D44:D45)</f>
        <v>0</v>
      </c>
      <c r="E46" s="2">
        <f t="shared" si="38"/>
        <v>0</v>
      </c>
      <c r="F46" s="2">
        <f t="shared" si="38"/>
        <v>0</v>
      </c>
      <c r="G46" s="2">
        <f t="shared" si="38"/>
        <v>0</v>
      </c>
      <c r="H46" s="2">
        <f t="shared" si="38"/>
        <v>0</v>
      </c>
      <c r="I46" s="2">
        <f t="shared" si="38"/>
        <v>0</v>
      </c>
      <c r="J46" s="2">
        <f t="shared" si="38"/>
        <v>0</v>
      </c>
      <c r="K46" s="2">
        <f t="shared" si="38"/>
        <v>0</v>
      </c>
      <c r="L46" s="2">
        <f t="shared" ref="L46:M46" si="39">SUM(D46,F46,H46,J46)</f>
        <v>0</v>
      </c>
      <c r="M46" s="2">
        <f t="shared" si="39"/>
        <v>0</v>
      </c>
    </row>
    <row r="47" spans="1:13" ht="15.75" customHeight="1">
      <c r="A47" s="50" t="s">
        <v>54</v>
      </c>
      <c r="B47" s="51"/>
      <c r="C47" s="52"/>
      <c r="D47" s="2">
        <f t="shared" ref="D47:K47" si="40">SUM(D40,D43,D46)</f>
        <v>0</v>
      </c>
      <c r="E47" s="2">
        <f t="shared" si="40"/>
        <v>0</v>
      </c>
      <c r="F47" s="2">
        <f t="shared" si="40"/>
        <v>0</v>
      </c>
      <c r="G47" s="2">
        <f t="shared" si="40"/>
        <v>0</v>
      </c>
      <c r="H47" s="2">
        <f t="shared" si="40"/>
        <v>0</v>
      </c>
      <c r="I47" s="2">
        <f t="shared" si="40"/>
        <v>0</v>
      </c>
      <c r="J47" s="2">
        <f t="shared" si="40"/>
        <v>0</v>
      </c>
      <c r="K47" s="2">
        <f t="shared" si="40"/>
        <v>0</v>
      </c>
      <c r="L47" s="2">
        <f t="shared" ref="L47:M47" si="41">SUM(D47,F47,H47,J47)</f>
        <v>0</v>
      </c>
      <c r="M47" s="2">
        <f t="shared" si="41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E16 G16 I16 K16">
    <cfRule type="cellIs" dxfId="71" priority="1" operator="equal">
      <formula>0</formula>
    </cfRule>
  </conditionalFormatting>
  <conditionalFormatting sqref="D22:K22">
    <cfRule type="cellIs" dxfId="70" priority="2" operator="equal">
      <formula>0</formula>
    </cfRule>
  </conditionalFormatting>
  <conditionalFormatting sqref="D27:K27">
    <cfRule type="cellIs" dxfId="69" priority="3" operator="equal">
      <formula>0</formula>
    </cfRule>
  </conditionalFormatting>
  <conditionalFormatting sqref="D30:K30">
    <cfRule type="cellIs" dxfId="68" priority="4" operator="equal">
      <formula>0</formula>
    </cfRule>
  </conditionalFormatting>
  <conditionalFormatting sqref="D35:K36">
    <cfRule type="cellIs" dxfId="67" priority="5" operator="equal">
      <formula>0</formula>
    </cfRule>
  </conditionalFormatting>
  <conditionalFormatting sqref="D40:K40">
    <cfRule type="cellIs" dxfId="66" priority="6" operator="equal">
      <formula>0</formula>
    </cfRule>
  </conditionalFormatting>
  <conditionalFormatting sqref="D43:K43">
    <cfRule type="cellIs" dxfId="65" priority="7" operator="equal">
      <formula>0</formula>
    </cfRule>
  </conditionalFormatting>
  <conditionalFormatting sqref="D46:K47">
    <cfRule type="cellIs" dxfId="64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>
      <selection activeCell="M22" sqref="M22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 t="s">
        <v>59</v>
      </c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60</v>
      </c>
      <c r="E7" s="40"/>
      <c r="F7" s="40"/>
      <c r="G7" s="40"/>
      <c r="H7" s="8" t="s">
        <v>9</v>
      </c>
      <c r="I7" s="41">
        <v>254820001194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/>
      <c r="E15" s="2">
        <v>1</v>
      </c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1</v>
      </c>
    </row>
    <row r="16" spans="1:13">
      <c r="A16" s="29"/>
      <c r="B16" s="30"/>
      <c r="C16" s="2" t="s">
        <v>21</v>
      </c>
      <c r="D16" s="2">
        <f>SUM(D13:D15)</f>
        <v>0</v>
      </c>
      <c r="E16" s="2">
        <f>SUM(E13:E15)</f>
        <v>1</v>
      </c>
      <c r="F16" s="2">
        <f t="shared" ref="F16:I16" si="3">SUM(F13:F15)</f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/>
      <c r="K16" s="2">
        <f>SUM(K13:K15)</f>
        <v>0</v>
      </c>
      <c r="L16" s="2">
        <f t="shared" ref="L16:M16" si="4">SUM(D16,F16,H16,J16)</f>
        <v>0</v>
      </c>
      <c r="M16" s="2">
        <f t="shared" si="4"/>
        <v>1</v>
      </c>
    </row>
    <row r="17" spans="1:13">
      <c r="A17" s="48" t="s">
        <v>28</v>
      </c>
      <c r="B17" s="26"/>
      <c r="C17" s="2" t="s">
        <v>29</v>
      </c>
      <c r="D17" s="2"/>
      <c r="E17" s="2">
        <v>2</v>
      </c>
      <c r="F17" s="2"/>
      <c r="G17" s="2"/>
      <c r="H17" s="2"/>
      <c r="I17" s="2"/>
      <c r="J17" s="2"/>
      <c r="K17" s="2"/>
      <c r="L17" s="2">
        <f t="shared" ref="L17:M17" si="5">SUM(D17,F17,H17,J17)</f>
        <v>0</v>
      </c>
      <c r="M17" s="2">
        <f t="shared" si="5"/>
        <v>2</v>
      </c>
    </row>
    <row r="18" spans="1:13">
      <c r="A18" s="27"/>
      <c r="B18" s="28"/>
      <c r="C18" s="2" t="s">
        <v>30</v>
      </c>
      <c r="D18" s="2">
        <v>2</v>
      </c>
      <c r="E18" s="2"/>
      <c r="F18" s="2"/>
      <c r="G18" s="2"/>
      <c r="H18" s="2"/>
      <c r="I18" s="2"/>
      <c r="J18" s="2"/>
      <c r="K18" s="2">
        <v>1</v>
      </c>
      <c r="L18" s="2">
        <f t="shared" ref="L18:M18" si="6">SUM(D18,F18,H18,J18)</f>
        <v>2</v>
      </c>
      <c r="M18" s="2">
        <f t="shared" si="6"/>
        <v>1</v>
      </c>
    </row>
    <row r="19" spans="1:13">
      <c r="A19" s="27"/>
      <c r="B19" s="28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>
      <c r="A20" s="27"/>
      <c r="B20" s="28"/>
      <c r="C20" s="2" t="s">
        <v>32</v>
      </c>
      <c r="D20" s="2">
        <v>2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0</v>
      </c>
    </row>
    <row r="21" spans="1:13" ht="15.75" customHeight="1">
      <c r="A21" s="27"/>
      <c r="B21" s="28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13" ht="15.75" customHeight="1">
      <c r="A22" s="29"/>
      <c r="B22" s="30"/>
      <c r="C22" s="2" t="s">
        <v>21</v>
      </c>
      <c r="D22" s="2">
        <f t="shared" ref="D22:K22" si="10">SUM(D17:D21)</f>
        <v>4</v>
      </c>
      <c r="E22" s="2">
        <f t="shared" si="10"/>
        <v>2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1</v>
      </c>
      <c r="L22" s="2">
        <f t="shared" ref="L22:M22" si="11">SUM(D22,F22,H22,J22)</f>
        <v>4</v>
      </c>
      <c r="M22" s="2">
        <f t="shared" si="11"/>
        <v>3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>
      <c r="A27" s="29"/>
      <c r="B27" s="30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>
      <c r="A30" s="49"/>
      <c r="B30" s="46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>
      <c r="A35" s="46"/>
      <c r="B35" s="46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>
      <c r="A36" s="47" t="s">
        <v>46</v>
      </c>
      <c r="B36" s="32"/>
      <c r="C36" s="33"/>
      <c r="D36" s="2">
        <f t="shared" ref="D36:K36" si="28">SUM(D16,D22,D27,D30,D35)</f>
        <v>4</v>
      </c>
      <c r="E36" s="2">
        <f t="shared" si="28"/>
        <v>3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1</v>
      </c>
      <c r="L36" s="2">
        <f t="shared" ref="L36:M36" si="29">SUM(D36,F36,H36,J36)</f>
        <v>4</v>
      </c>
      <c r="M36" s="2">
        <f t="shared" si="29"/>
        <v>4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>
      <c r="A43" s="54"/>
      <c r="B43" s="46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>
      <c r="A46" s="55"/>
      <c r="B46" s="46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>
      <c r="A47" s="50" t="s">
        <v>54</v>
      </c>
      <c r="B47" s="51"/>
      <c r="C47" s="52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63" priority="1" operator="equal">
      <formula>0</formula>
    </cfRule>
  </conditionalFormatting>
  <conditionalFormatting sqref="D22:K22">
    <cfRule type="cellIs" dxfId="62" priority="2" operator="equal">
      <formula>0</formula>
    </cfRule>
  </conditionalFormatting>
  <conditionalFormatting sqref="D27:K27">
    <cfRule type="cellIs" dxfId="61" priority="3" operator="equal">
      <formula>0</formula>
    </cfRule>
  </conditionalFormatting>
  <conditionalFormatting sqref="D30:K30">
    <cfRule type="cellIs" dxfId="60" priority="4" operator="equal">
      <formula>0</formula>
    </cfRule>
  </conditionalFormatting>
  <conditionalFormatting sqref="D35:K36">
    <cfRule type="cellIs" dxfId="59" priority="5" operator="equal">
      <formula>0</formula>
    </cfRule>
  </conditionalFormatting>
  <conditionalFormatting sqref="D40:K40">
    <cfRule type="cellIs" dxfId="58" priority="6" operator="equal">
      <formula>0</formula>
    </cfRule>
  </conditionalFormatting>
  <conditionalFormatting sqref="D43:K43">
    <cfRule type="cellIs" dxfId="57" priority="7" operator="equal">
      <formula>0</formula>
    </cfRule>
  </conditionalFormatting>
  <conditionalFormatting sqref="D46:K47">
    <cfRule type="cellIs" dxfId="56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00"/>
  <sheetViews>
    <sheetView workbookViewId="0">
      <selection activeCell="N10" sqref="N10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61</v>
      </c>
      <c r="E7" s="40"/>
      <c r="F7" s="40"/>
      <c r="G7" s="40"/>
      <c r="H7" s="8" t="s">
        <v>9</v>
      </c>
      <c r="I7" s="41">
        <v>254820001011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0</v>
      </c>
    </row>
    <row r="16" spans="1:13">
      <c r="A16" s="29"/>
      <c r="B16" s="30"/>
      <c r="C16" s="2" t="s">
        <v>21</v>
      </c>
      <c r="D16" s="2">
        <f t="shared" ref="D16:K16" si="3">SUM(D13:D15)</f>
        <v>0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0</v>
      </c>
      <c r="M16" s="2">
        <f t="shared" si="4"/>
        <v>0</v>
      </c>
    </row>
    <row r="17" spans="1:13">
      <c r="A17" s="48" t="s">
        <v>28</v>
      </c>
      <c r="B17" s="26"/>
      <c r="C17" s="2" t="s">
        <v>29</v>
      </c>
      <c r="D17" s="2"/>
      <c r="E17" s="2"/>
      <c r="F17" s="2">
        <v>1</v>
      </c>
      <c r="G17" s="2"/>
      <c r="H17" s="2"/>
      <c r="I17" s="2"/>
      <c r="J17" s="2"/>
      <c r="K17" s="2"/>
      <c r="L17" s="2">
        <f t="shared" ref="L17:M22" si="5">SUM(D17,F17,H17,J17)</f>
        <v>1</v>
      </c>
      <c r="M17" s="2">
        <f t="shared" si="5"/>
        <v>0</v>
      </c>
    </row>
    <row r="18" spans="1:13">
      <c r="A18" s="27"/>
      <c r="B18" s="28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si="5"/>
        <v>0</v>
      </c>
      <c r="M18" s="2">
        <f t="shared" si="5"/>
        <v>1</v>
      </c>
    </row>
    <row r="19" spans="1:13">
      <c r="A19" s="27"/>
      <c r="B19" s="28"/>
      <c r="C19" s="2" t="s">
        <v>31</v>
      </c>
      <c r="D19" s="2">
        <v>2</v>
      </c>
      <c r="E19" s="2"/>
      <c r="F19" s="2"/>
      <c r="G19" s="2">
        <v>1</v>
      </c>
      <c r="H19" s="2"/>
      <c r="I19" s="2"/>
      <c r="J19" s="2"/>
      <c r="K19" s="2"/>
      <c r="L19" s="2">
        <f t="shared" si="5"/>
        <v>2</v>
      </c>
      <c r="M19" s="2">
        <f t="shared" si="5"/>
        <v>1</v>
      </c>
    </row>
    <row r="20" spans="1:13">
      <c r="A20" s="27"/>
      <c r="B20" s="28"/>
      <c r="C20" s="2" t="s">
        <v>32</v>
      </c>
      <c r="D20" s="2">
        <v>2</v>
      </c>
      <c r="E20" s="2">
        <v>3</v>
      </c>
      <c r="F20" s="2"/>
      <c r="G20" s="2"/>
      <c r="H20" s="2"/>
      <c r="I20" s="2"/>
      <c r="J20" s="2"/>
      <c r="K20" s="2"/>
      <c r="L20" s="2">
        <f t="shared" si="5"/>
        <v>2</v>
      </c>
      <c r="M20" s="2">
        <f t="shared" si="5"/>
        <v>3</v>
      </c>
    </row>
    <row r="21" spans="1:13" ht="15.75" customHeight="1">
      <c r="A21" s="27"/>
      <c r="B21" s="28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si="5"/>
        <v>0</v>
      </c>
      <c r="M21" s="2">
        <f t="shared" si="5"/>
        <v>0</v>
      </c>
    </row>
    <row r="22" spans="1:13" ht="15.75" customHeight="1">
      <c r="A22" s="29"/>
      <c r="B22" s="30"/>
      <c r="C22" s="2" t="s">
        <v>21</v>
      </c>
      <c r="D22" s="2">
        <f>SUM(D17:D21)</f>
        <v>4</v>
      </c>
      <c r="E22" s="2">
        <v>4</v>
      </c>
      <c r="F22" s="2">
        <f>SUM(F17:F21)</f>
        <v>1</v>
      </c>
      <c r="G22" s="2">
        <f>SUM(G17:G21)</f>
        <v>1</v>
      </c>
      <c r="H22" s="22">
        <v>0</v>
      </c>
      <c r="I22" s="22">
        <v>0</v>
      </c>
      <c r="J22" s="22">
        <v>0</v>
      </c>
      <c r="K22" s="22">
        <v>0</v>
      </c>
      <c r="L22" s="2">
        <f t="shared" si="5"/>
        <v>5</v>
      </c>
      <c r="M22" s="2">
        <f t="shared" ref="M22" si="6">SUM(E22,G22,I22,K22)</f>
        <v>5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7">SUM(D23,F23,H23,J23)</f>
        <v>0</v>
      </c>
      <c r="M23" s="2">
        <f t="shared" si="7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8">SUM(D24,F24,H24,J24)</f>
        <v>0</v>
      </c>
      <c r="M24" s="2">
        <f t="shared" si="8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9">SUM(D25,F25,H25,J25)</f>
        <v>0</v>
      </c>
      <c r="M25" s="2">
        <f t="shared" si="9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0">SUM(D26,F26,H26,J26)</f>
        <v>0</v>
      </c>
      <c r="M26" s="2">
        <f t="shared" si="10"/>
        <v>0</v>
      </c>
    </row>
    <row r="27" spans="1:13" ht="15.75" customHeight="1">
      <c r="A27" s="29"/>
      <c r="B27" s="30"/>
      <c r="C27" s="2" t="s">
        <v>21</v>
      </c>
      <c r="D27" s="2">
        <f t="shared" ref="D27:K27" si="11">SUM(D23:D26)</f>
        <v>0</v>
      </c>
      <c r="E27" s="2">
        <f t="shared" si="11"/>
        <v>0</v>
      </c>
      <c r="F27" s="2">
        <f t="shared" si="11"/>
        <v>0</v>
      </c>
      <c r="G27" s="2">
        <f t="shared" si="11"/>
        <v>0</v>
      </c>
      <c r="H27" s="2">
        <f t="shared" si="11"/>
        <v>0</v>
      </c>
      <c r="I27" s="2">
        <f t="shared" si="11"/>
        <v>0</v>
      </c>
      <c r="J27" s="2">
        <f t="shared" si="11"/>
        <v>0</v>
      </c>
      <c r="K27" s="2">
        <f t="shared" si="11"/>
        <v>0</v>
      </c>
      <c r="L27" s="2">
        <f t="shared" ref="L27:M27" si="12">SUM(D27,F27,H27,J27)</f>
        <v>0</v>
      </c>
      <c r="M27" s="2">
        <f t="shared" si="12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3">SUM(D28,F28,H28,J28)</f>
        <v>0</v>
      </c>
      <c r="M28" s="2">
        <f t="shared" si="13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4">SUM(D29,F29,H29,J29)</f>
        <v>0</v>
      </c>
      <c r="M29" s="2">
        <f t="shared" si="14"/>
        <v>0</v>
      </c>
    </row>
    <row r="30" spans="1:13" ht="15.75" customHeight="1">
      <c r="A30" s="49"/>
      <c r="B30" s="46"/>
      <c r="C30" s="2" t="s">
        <v>21</v>
      </c>
      <c r="D30" s="2">
        <f t="shared" ref="D30:K30" si="15">SUM(D28:D29)</f>
        <v>0</v>
      </c>
      <c r="E30" s="2">
        <f t="shared" si="15"/>
        <v>0</v>
      </c>
      <c r="F30" s="2">
        <f t="shared" si="15"/>
        <v>0</v>
      </c>
      <c r="G30" s="2">
        <f t="shared" si="15"/>
        <v>0</v>
      </c>
      <c r="H30" s="2">
        <f t="shared" si="15"/>
        <v>0</v>
      </c>
      <c r="I30" s="2">
        <f t="shared" si="15"/>
        <v>0</v>
      </c>
      <c r="J30" s="2">
        <f t="shared" si="15"/>
        <v>0</v>
      </c>
      <c r="K30" s="2">
        <f t="shared" si="15"/>
        <v>0</v>
      </c>
      <c r="L30" s="2">
        <f t="shared" ref="L30:M30" si="16">SUM(D30,F30,H30,J30)</f>
        <v>0</v>
      </c>
      <c r="M30" s="2">
        <f t="shared" si="16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17">SUM(D31,F31,H31,J31)</f>
        <v>0</v>
      </c>
      <c r="M31" s="2">
        <f t="shared" si="17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18">SUM(D32,F32,H32,J32)</f>
        <v>0</v>
      </c>
      <c r="M32" s="2">
        <f t="shared" si="18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19">SUM(D33,F33,H33,J33)</f>
        <v>0</v>
      </c>
      <c r="M33" s="2">
        <f t="shared" si="19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0">SUM(D34,F34,H34,J34)</f>
        <v>0</v>
      </c>
      <c r="M34" s="2">
        <f t="shared" si="20"/>
        <v>0</v>
      </c>
    </row>
    <row r="35" spans="1:13" ht="15.75" customHeight="1">
      <c r="A35" s="46"/>
      <c r="B35" s="46"/>
      <c r="C35" s="2" t="s">
        <v>21</v>
      </c>
      <c r="D35" s="2">
        <f t="shared" ref="D35:K35" si="21">SUM(D31:D34)</f>
        <v>0</v>
      </c>
      <c r="E35" s="2">
        <f t="shared" si="21"/>
        <v>0</v>
      </c>
      <c r="F35" s="2">
        <f t="shared" si="21"/>
        <v>0</v>
      </c>
      <c r="G35" s="2">
        <f t="shared" si="21"/>
        <v>0</v>
      </c>
      <c r="H35" s="2">
        <f t="shared" si="21"/>
        <v>0</v>
      </c>
      <c r="I35" s="2">
        <f t="shared" si="21"/>
        <v>0</v>
      </c>
      <c r="J35" s="2">
        <f t="shared" si="21"/>
        <v>0</v>
      </c>
      <c r="K35" s="2">
        <f t="shared" si="21"/>
        <v>0</v>
      </c>
      <c r="L35" s="2">
        <f t="shared" ref="L35:M35" si="22">SUM(D35,F35,H35,J35)</f>
        <v>0</v>
      </c>
      <c r="M35" s="2">
        <f t="shared" si="22"/>
        <v>0</v>
      </c>
    </row>
    <row r="36" spans="1:13" ht="15.75" customHeight="1">
      <c r="A36" s="47" t="s">
        <v>46</v>
      </c>
      <c r="B36" s="32"/>
      <c r="C36" s="33"/>
      <c r="D36" s="2">
        <f t="shared" ref="D36:K36" si="23">SUM(D16,D22,D27,D30,D35)</f>
        <v>4</v>
      </c>
      <c r="E36" s="2">
        <f t="shared" si="23"/>
        <v>4</v>
      </c>
      <c r="F36" s="2">
        <f t="shared" si="23"/>
        <v>1</v>
      </c>
      <c r="G36" s="2">
        <f t="shared" si="23"/>
        <v>1</v>
      </c>
      <c r="H36" s="2">
        <f t="shared" si="23"/>
        <v>0</v>
      </c>
      <c r="I36" s="2">
        <f t="shared" si="23"/>
        <v>0</v>
      </c>
      <c r="J36" s="2">
        <f t="shared" si="23"/>
        <v>0</v>
      </c>
      <c r="K36" s="2">
        <f t="shared" si="23"/>
        <v>0</v>
      </c>
      <c r="L36" s="2">
        <f t="shared" ref="L36:M36" si="24">SUM(D36,F36,H36,J36)</f>
        <v>5</v>
      </c>
      <c r="M36" s="2">
        <f t="shared" si="24"/>
        <v>5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ref="L37:M37" si="25">SUM(D37,F37,H37,J37)</f>
        <v>0</v>
      </c>
      <c r="M37" s="2">
        <f t="shared" si="25"/>
        <v>0</v>
      </c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6">SUM(D38,F38,H38,J38)</f>
        <v>0</v>
      </c>
      <c r="M38" s="2">
        <f t="shared" si="26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7">SUM(D39,F39,H39,J39)</f>
        <v>0</v>
      </c>
      <c r="M39" s="2">
        <f t="shared" si="27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28">SUM(E38:E39)</f>
        <v>0</v>
      </c>
      <c r="F40" s="2">
        <f t="shared" si="28"/>
        <v>0</v>
      </c>
      <c r="G40" s="2">
        <f t="shared" si="28"/>
        <v>0</v>
      </c>
      <c r="H40" s="2">
        <f t="shared" si="28"/>
        <v>0</v>
      </c>
      <c r="I40" s="2">
        <f t="shared" si="28"/>
        <v>0</v>
      </c>
      <c r="J40" s="2">
        <f t="shared" si="28"/>
        <v>0</v>
      </c>
      <c r="K40" s="2">
        <f t="shared" si="28"/>
        <v>0</v>
      </c>
      <c r="L40" s="2">
        <f t="shared" ref="L40:M40" si="29">SUM(D40,F40,H40,J40)</f>
        <v>0</v>
      </c>
      <c r="M40" s="2">
        <f t="shared" si="29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0">SUM(D41,F41,H41,J41)</f>
        <v>0</v>
      </c>
      <c r="M41" s="2">
        <f t="shared" si="30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1">SUM(D42,F42,H42,J42)</f>
        <v>0</v>
      </c>
      <c r="M42" s="2">
        <f t="shared" si="31"/>
        <v>0</v>
      </c>
    </row>
    <row r="43" spans="1:13" ht="15.75" customHeight="1">
      <c r="A43" s="54"/>
      <c r="B43" s="46"/>
      <c r="C43" s="2" t="s">
        <v>21</v>
      </c>
      <c r="D43" s="2">
        <f t="shared" ref="D43:K43" si="32">SUM(D41:D42)</f>
        <v>0</v>
      </c>
      <c r="E43" s="2">
        <f t="shared" si="32"/>
        <v>0</v>
      </c>
      <c r="F43" s="2">
        <f t="shared" si="32"/>
        <v>0</v>
      </c>
      <c r="G43" s="2">
        <f t="shared" si="32"/>
        <v>0</v>
      </c>
      <c r="H43" s="2">
        <f t="shared" si="32"/>
        <v>0</v>
      </c>
      <c r="I43" s="2">
        <f t="shared" si="32"/>
        <v>0</v>
      </c>
      <c r="J43" s="2">
        <f t="shared" si="32"/>
        <v>0</v>
      </c>
      <c r="K43" s="2">
        <f t="shared" si="32"/>
        <v>0</v>
      </c>
      <c r="L43" s="2">
        <f t="shared" ref="L43:M43" si="33">SUM(D43,F43,H43,J43)</f>
        <v>0</v>
      </c>
      <c r="M43" s="2">
        <f t="shared" si="33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4">SUM(D44,F44,H44,J44)</f>
        <v>0</v>
      </c>
      <c r="M44" s="2">
        <f t="shared" si="34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5">SUM(D45,F45,H45,J45)</f>
        <v>0</v>
      </c>
      <c r="M45" s="2">
        <f t="shared" si="35"/>
        <v>0</v>
      </c>
    </row>
    <row r="46" spans="1:13" ht="15.75" customHeight="1">
      <c r="A46" s="55"/>
      <c r="B46" s="46"/>
      <c r="C46" s="2" t="s">
        <v>21</v>
      </c>
      <c r="D46" s="2">
        <f t="shared" ref="D46:K46" si="36">SUM(D44:D45)</f>
        <v>0</v>
      </c>
      <c r="E46" s="2">
        <f t="shared" si="36"/>
        <v>0</v>
      </c>
      <c r="F46" s="2">
        <f t="shared" si="36"/>
        <v>0</v>
      </c>
      <c r="G46" s="2">
        <f t="shared" si="36"/>
        <v>0</v>
      </c>
      <c r="H46" s="2">
        <f t="shared" si="36"/>
        <v>0</v>
      </c>
      <c r="I46" s="2">
        <f t="shared" si="36"/>
        <v>0</v>
      </c>
      <c r="J46" s="2">
        <f t="shared" si="36"/>
        <v>0</v>
      </c>
      <c r="K46" s="2">
        <f t="shared" si="36"/>
        <v>0</v>
      </c>
      <c r="L46" s="2">
        <f t="shared" ref="L46:M46" si="37">SUM(D46,F46,H46,J46)</f>
        <v>0</v>
      </c>
      <c r="M46" s="2">
        <f t="shared" si="37"/>
        <v>0</v>
      </c>
    </row>
    <row r="47" spans="1:13" ht="15.75" customHeight="1">
      <c r="A47" s="50" t="s">
        <v>54</v>
      </c>
      <c r="B47" s="51"/>
      <c r="C47" s="52"/>
      <c r="D47" s="2">
        <f t="shared" ref="D47:K47" si="38">SUM(D40,D43,D46)</f>
        <v>0</v>
      </c>
      <c r="E47" s="2">
        <f t="shared" si="38"/>
        <v>0</v>
      </c>
      <c r="F47" s="2">
        <f t="shared" si="38"/>
        <v>0</v>
      </c>
      <c r="G47" s="2">
        <f t="shared" si="38"/>
        <v>0</v>
      </c>
      <c r="H47" s="2">
        <f t="shared" si="38"/>
        <v>0</v>
      </c>
      <c r="I47" s="2">
        <f t="shared" si="38"/>
        <v>0</v>
      </c>
      <c r="J47" s="2">
        <f t="shared" si="38"/>
        <v>0</v>
      </c>
      <c r="K47" s="2">
        <f t="shared" si="38"/>
        <v>0</v>
      </c>
      <c r="L47" s="2">
        <f t="shared" ref="L47:M47" si="39">SUM(D47,F47,H47,J47)</f>
        <v>0</v>
      </c>
      <c r="M47" s="2">
        <f t="shared" si="39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55" priority="1" operator="equal">
      <formula>0</formula>
    </cfRule>
  </conditionalFormatting>
  <conditionalFormatting sqref="D22:K22">
    <cfRule type="cellIs" dxfId="54" priority="2" operator="equal">
      <formula>0</formula>
    </cfRule>
  </conditionalFormatting>
  <conditionalFormatting sqref="D27:K27">
    <cfRule type="cellIs" dxfId="53" priority="3" operator="equal">
      <formula>0</formula>
    </cfRule>
  </conditionalFormatting>
  <conditionalFormatting sqref="D30:K30">
    <cfRule type="cellIs" dxfId="52" priority="4" operator="equal">
      <formula>0</formula>
    </cfRule>
  </conditionalFormatting>
  <conditionalFormatting sqref="D35:K36">
    <cfRule type="cellIs" dxfId="51" priority="5" operator="equal">
      <formula>0</formula>
    </cfRule>
  </conditionalFormatting>
  <conditionalFormatting sqref="D40:K40">
    <cfRule type="cellIs" dxfId="50" priority="6" operator="equal">
      <formula>0</formula>
    </cfRule>
  </conditionalFormatting>
  <conditionalFormatting sqref="D43:K43">
    <cfRule type="cellIs" dxfId="49" priority="7" operator="equal">
      <formula>0</formula>
    </cfRule>
  </conditionalFormatting>
  <conditionalFormatting sqref="D46:K47">
    <cfRule type="cellIs" dxfId="48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000"/>
  <sheetViews>
    <sheetView topLeftCell="A4" workbookViewId="0">
      <selection activeCell="I10" sqref="I10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62</v>
      </c>
      <c r="E7" s="40"/>
      <c r="F7" s="40"/>
      <c r="G7" s="40"/>
      <c r="H7" s="8" t="s">
        <v>9</v>
      </c>
      <c r="I7" s="41">
        <v>254820000317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>
      <c r="A16" s="29"/>
      <c r="B16" s="30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13">
      <c r="A17" s="48" t="s">
        <v>28</v>
      </c>
      <c r="B17" s="26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1</v>
      </c>
      <c r="M17" s="2">
        <f t="shared" si="5"/>
        <v>0</v>
      </c>
    </row>
    <row r="18" spans="1:13">
      <c r="A18" s="27"/>
      <c r="B18" s="28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/>
      <c r="M18" s="2">
        <f>SUM(E18,G18,I18,K18)</f>
        <v>1</v>
      </c>
    </row>
    <row r="19" spans="1:13">
      <c r="A19" s="27"/>
      <c r="B19" s="28"/>
      <c r="C19" s="2" t="s">
        <v>31</v>
      </c>
      <c r="D19" s="2">
        <v>1</v>
      </c>
      <c r="E19" s="2"/>
      <c r="F19" s="2"/>
      <c r="G19" s="2"/>
      <c r="H19" s="2"/>
      <c r="I19" s="2"/>
      <c r="J19" s="2"/>
      <c r="K19" s="2"/>
      <c r="L19" s="2">
        <f t="shared" ref="L19:M19" si="6">SUM(D19,F19,H19,J19)</f>
        <v>1</v>
      </c>
      <c r="M19" s="2">
        <f t="shared" si="6"/>
        <v>0</v>
      </c>
    </row>
    <row r="20" spans="1:13">
      <c r="A20" s="27"/>
      <c r="B20" s="28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ref="L20:M20" si="7">SUM(D20,F20,H20,J20)</f>
        <v>0</v>
      </c>
      <c r="M20" s="2">
        <f t="shared" si="7"/>
        <v>0</v>
      </c>
    </row>
    <row r="21" spans="1:13" ht="15.75" customHeight="1">
      <c r="A21" s="27"/>
      <c r="B21" s="28"/>
      <c r="C21" s="2" t="s">
        <v>33</v>
      </c>
      <c r="D21" s="2"/>
      <c r="E21" s="2">
        <v>1</v>
      </c>
      <c r="F21" s="2"/>
      <c r="G21" s="2"/>
      <c r="H21" s="2"/>
      <c r="I21" s="2"/>
      <c r="J21" s="2"/>
      <c r="K21" s="2"/>
      <c r="L21" s="2">
        <f t="shared" ref="L21:L36" si="8">SUM(D21,F21,H21,J21)</f>
        <v>0</v>
      </c>
      <c r="M21" s="2">
        <v>1</v>
      </c>
    </row>
    <row r="22" spans="1:13" ht="15.75" customHeight="1">
      <c r="A22" s="29"/>
      <c r="B22" s="30"/>
      <c r="C22" s="2" t="s">
        <v>21</v>
      </c>
      <c r="D22" s="2">
        <f t="shared" ref="D22:E22" si="9">SUM(D17:D21)</f>
        <v>2</v>
      </c>
      <c r="E22" s="2">
        <f t="shared" si="9"/>
        <v>2</v>
      </c>
      <c r="F22" s="22">
        <v>0</v>
      </c>
      <c r="G22" s="22">
        <v>0</v>
      </c>
      <c r="H22" s="2">
        <f t="shared" ref="H22:K22" si="10">SUM(H17:H21)</f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si="8"/>
        <v>2</v>
      </c>
      <c r="M22" s="2">
        <v>2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8"/>
        <v>0</v>
      </c>
      <c r="M23" s="2">
        <f t="shared" ref="M23:M36" si="11">SUM(E23,G23,I23,K23)</f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si="8"/>
        <v>0</v>
      </c>
      <c r="M24" s="2">
        <f t="shared" si="11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si="8"/>
        <v>0</v>
      </c>
      <c r="M25" s="2">
        <f t="shared" si="11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si="8"/>
        <v>0</v>
      </c>
      <c r="M26" s="2">
        <f t="shared" si="11"/>
        <v>0</v>
      </c>
    </row>
    <row r="27" spans="1:13" ht="15.75" customHeight="1">
      <c r="A27" s="29"/>
      <c r="B27" s="30"/>
      <c r="C27" s="2" t="s">
        <v>21</v>
      </c>
      <c r="D27" s="2">
        <f t="shared" ref="D27:K27" si="12">SUM(D23:D26)</f>
        <v>0</v>
      </c>
      <c r="E27" s="2">
        <f t="shared" si="12"/>
        <v>0</v>
      </c>
      <c r="F27" s="2">
        <f t="shared" si="12"/>
        <v>0</v>
      </c>
      <c r="G27" s="2">
        <f t="shared" si="12"/>
        <v>0</v>
      </c>
      <c r="H27" s="2">
        <f t="shared" si="12"/>
        <v>0</v>
      </c>
      <c r="I27" s="2">
        <f t="shared" si="12"/>
        <v>0</v>
      </c>
      <c r="J27" s="2">
        <f t="shared" si="12"/>
        <v>0</v>
      </c>
      <c r="K27" s="2">
        <f t="shared" si="12"/>
        <v>0</v>
      </c>
      <c r="L27" s="2">
        <f t="shared" si="8"/>
        <v>0</v>
      </c>
      <c r="M27" s="2">
        <f t="shared" si="11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8"/>
        <v>0</v>
      </c>
      <c r="M28" s="2">
        <f t="shared" si="11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8"/>
        <v>0</v>
      </c>
      <c r="M29" s="2">
        <f t="shared" si="11"/>
        <v>0</v>
      </c>
    </row>
    <row r="30" spans="1:13" ht="15.75" customHeight="1">
      <c r="A30" s="49"/>
      <c r="B30" s="46"/>
      <c r="C30" s="2" t="s">
        <v>21</v>
      </c>
      <c r="D30" s="2">
        <f t="shared" ref="D30:K30" si="13">SUM(D28:D29)</f>
        <v>0</v>
      </c>
      <c r="E30" s="2">
        <f t="shared" si="13"/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2">
        <f t="shared" si="13"/>
        <v>0</v>
      </c>
      <c r="K30" s="2">
        <f t="shared" si="13"/>
        <v>0</v>
      </c>
      <c r="L30" s="2">
        <f t="shared" si="8"/>
        <v>0</v>
      </c>
      <c r="M30" s="2">
        <f t="shared" si="11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8"/>
        <v>0</v>
      </c>
      <c r="M31" s="2">
        <f t="shared" si="11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8"/>
        <v>0</v>
      </c>
      <c r="M32" s="2">
        <f t="shared" si="11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8"/>
        <v>0</v>
      </c>
      <c r="M33" s="2">
        <f t="shared" si="11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8"/>
        <v>0</v>
      </c>
      <c r="M34" s="2">
        <f t="shared" si="11"/>
        <v>0</v>
      </c>
    </row>
    <row r="35" spans="1:13" ht="15.75" customHeight="1">
      <c r="A35" s="46"/>
      <c r="B35" s="46"/>
      <c r="C35" s="2" t="s">
        <v>21</v>
      </c>
      <c r="D35" s="2">
        <f t="shared" ref="D35:K35" si="14">SUM(D31:D34)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8"/>
        <v>0</v>
      </c>
      <c r="M35" s="2">
        <f t="shared" si="11"/>
        <v>0</v>
      </c>
    </row>
    <row r="36" spans="1:13" ht="15.75" customHeight="1">
      <c r="A36" s="47" t="s">
        <v>46</v>
      </c>
      <c r="B36" s="32"/>
      <c r="C36" s="33"/>
      <c r="D36" s="2">
        <f t="shared" ref="D36:K36" si="15">SUM(D16,D22,D27,D30,D35)</f>
        <v>3</v>
      </c>
      <c r="E36" s="2">
        <f t="shared" si="15"/>
        <v>2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8"/>
        <v>3</v>
      </c>
      <c r="M36" s="2">
        <f t="shared" si="11"/>
        <v>2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16">SUM(D38,F38,H38,J38)</f>
        <v>0</v>
      </c>
      <c r="M38" s="2">
        <f t="shared" si="16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17">SUM(D39,F39,H39,J39)</f>
        <v>0</v>
      </c>
      <c r="M39" s="2">
        <f t="shared" si="17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18">SUM(E38:E39)</f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ref="L40:M40" si="19">SUM(D40,F40,H40,J40)</f>
        <v>0</v>
      </c>
      <c r="M40" s="2">
        <f t="shared" si="19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20">SUM(D41,F41,H41,J41)</f>
        <v>0</v>
      </c>
      <c r="M41" s="2">
        <f t="shared" si="20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21">SUM(D42,F42,H42,J42)</f>
        <v>0</v>
      </c>
      <c r="M42" s="2">
        <f t="shared" si="21"/>
        <v>0</v>
      </c>
    </row>
    <row r="43" spans="1:13" ht="15.75" customHeight="1">
      <c r="A43" s="54"/>
      <c r="B43" s="46"/>
      <c r="C43" s="2" t="s">
        <v>21</v>
      </c>
      <c r="D43" s="2">
        <f t="shared" ref="D43:K43" si="22">SUM(D41:D42)</f>
        <v>0</v>
      </c>
      <c r="E43" s="2">
        <f t="shared" si="22"/>
        <v>0</v>
      </c>
      <c r="F43" s="2">
        <f t="shared" si="22"/>
        <v>0</v>
      </c>
      <c r="G43" s="2">
        <f t="shared" si="22"/>
        <v>0</v>
      </c>
      <c r="H43" s="2">
        <f t="shared" si="22"/>
        <v>0</v>
      </c>
      <c r="I43" s="2">
        <f t="shared" si="22"/>
        <v>0</v>
      </c>
      <c r="J43" s="2">
        <f t="shared" si="22"/>
        <v>0</v>
      </c>
      <c r="K43" s="2">
        <f t="shared" si="22"/>
        <v>0</v>
      </c>
      <c r="L43" s="2">
        <f t="shared" ref="L43:M43" si="23">SUM(D43,F43,H43,J43)</f>
        <v>0</v>
      </c>
      <c r="M43" s="2">
        <f t="shared" si="23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24">SUM(D44,F44,H44,J44)</f>
        <v>0</v>
      </c>
      <c r="M44" s="2">
        <f t="shared" si="24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25">SUM(D45,F45,H45,J45)</f>
        <v>0</v>
      </c>
      <c r="M45" s="2">
        <f t="shared" si="25"/>
        <v>0</v>
      </c>
    </row>
    <row r="46" spans="1:13" ht="15.75" customHeight="1">
      <c r="A46" s="55"/>
      <c r="B46" s="46"/>
      <c r="C46" s="2" t="s">
        <v>21</v>
      </c>
      <c r="D46" s="2">
        <f t="shared" ref="D46:K46" si="26">SUM(D44:D45)</f>
        <v>0</v>
      </c>
      <c r="E46" s="2">
        <f t="shared" si="26"/>
        <v>0</v>
      </c>
      <c r="F46" s="2">
        <f t="shared" si="26"/>
        <v>0</v>
      </c>
      <c r="G46" s="2">
        <f t="shared" si="26"/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ref="L46:M46" si="27">SUM(D46,F46,H46,J46)</f>
        <v>0</v>
      </c>
      <c r="M46" s="2">
        <f t="shared" si="27"/>
        <v>0</v>
      </c>
    </row>
    <row r="47" spans="1:13" ht="15.75" customHeight="1">
      <c r="A47" s="50" t="s">
        <v>54</v>
      </c>
      <c r="B47" s="51"/>
      <c r="C47" s="52"/>
      <c r="D47" s="2">
        <f t="shared" ref="D47:K47" si="28">SUM(D40,D43,D46)</f>
        <v>0</v>
      </c>
      <c r="E47" s="2">
        <f t="shared" si="28"/>
        <v>0</v>
      </c>
      <c r="F47" s="2">
        <f t="shared" si="28"/>
        <v>0</v>
      </c>
      <c r="G47" s="2">
        <f t="shared" si="28"/>
        <v>0</v>
      </c>
      <c r="H47" s="2">
        <f t="shared" si="28"/>
        <v>0</v>
      </c>
      <c r="I47" s="2">
        <f t="shared" si="28"/>
        <v>0</v>
      </c>
      <c r="J47" s="2">
        <f t="shared" si="28"/>
        <v>0</v>
      </c>
      <c r="K47" s="2">
        <f t="shared" si="28"/>
        <v>0</v>
      </c>
      <c r="L47" s="2">
        <f t="shared" ref="L47:M47" si="29">SUM(D47,F47,H47,J47)</f>
        <v>0</v>
      </c>
      <c r="M47" s="2">
        <f t="shared" si="29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47" priority="1" operator="equal">
      <formula>0</formula>
    </cfRule>
  </conditionalFormatting>
  <conditionalFormatting sqref="D22:K22">
    <cfRule type="cellIs" dxfId="46" priority="2" operator="equal">
      <formula>0</formula>
    </cfRule>
  </conditionalFormatting>
  <conditionalFormatting sqref="D27:K27">
    <cfRule type="cellIs" dxfId="45" priority="3" operator="equal">
      <formula>0</formula>
    </cfRule>
  </conditionalFormatting>
  <conditionalFormatting sqref="D30:K30">
    <cfRule type="cellIs" dxfId="44" priority="4" operator="equal">
      <formula>0</formula>
    </cfRule>
  </conditionalFormatting>
  <conditionalFormatting sqref="D35:K36">
    <cfRule type="cellIs" dxfId="43" priority="5" operator="equal">
      <formula>0</formula>
    </cfRule>
  </conditionalFormatting>
  <conditionalFormatting sqref="D40:K40">
    <cfRule type="cellIs" dxfId="42" priority="6" operator="equal">
      <formula>0</formula>
    </cfRule>
  </conditionalFormatting>
  <conditionalFormatting sqref="D43:K43">
    <cfRule type="cellIs" dxfId="41" priority="7" operator="equal">
      <formula>0</formula>
    </cfRule>
  </conditionalFormatting>
  <conditionalFormatting sqref="D46:K47">
    <cfRule type="cellIs" dxfId="40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0"/>
  <sheetViews>
    <sheetView tabSelected="1" workbookViewId="0">
      <selection activeCell="E21" sqref="E21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63</v>
      </c>
      <c r="E7" s="40"/>
      <c r="F7" s="40"/>
      <c r="G7" s="40"/>
      <c r="H7" s="8" t="s">
        <v>9</v>
      </c>
      <c r="I7" s="41">
        <v>254820000350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43">
        <f>'LA MESA 1'!I9</f>
        <v>45985</v>
      </c>
      <c r="J9" s="40"/>
      <c r="K9" s="40"/>
      <c r="L9" s="40"/>
      <c r="M9" s="40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>
        <v>1</v>
      </c>
      <c r="E15" s="2">
        <v>3</v>
      </c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3</v>
      </c>
    </row>
    <row r="16" spans="1:13">
      <c r="A16" s="29"/>
      <c r="B16" s="30"/>
      <c r="C16" s="2" t="s">
        <v>21</v>
      </c>
      <c r="D16" s="2">
        <f>SUM(D13:D15)</f>
        <v>1</v>
      </c>
      <c r="E16" s="23">
        <v>3</v>
      </c>
      <c r="F16" s="2">
        <f t="shared" ref="F16:K16" si="3">SUM(F13:F15)</f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3</v>
      </c>
    </row>
    <row r="17" spans="1:13">
      <c r="A17" s="48" t="s">
        <v>28</v>
      </c>
      <c r="B17" s="26"/>
      <c r="C17" s="2" t="s">
        <v>29</v>
      </c>
      <c r="D17" s="2">
        <v>2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2</v>
      </c>
      <c r="M17" s="2">
        <f t="shared" si="5"/>
        <v>0</v>
      </c>
    </row>
    <row r="18" spans="1:13">
      <c r="A18" s="27"/>
      <c r="B18" s="28"/>
      <c r="C18" s="2" t="s">
        <v>30</v>
      </c>
      <c r="D18" s="2">
        <v>2</v>
      </c>
      <c r="E18" s="2">
        <v>3</v>
      </c>
      <c r="F18" s="2"/>
      <c r="G18" s="2"/>
      <c r="H18" s="2"/>
      <c r="I18" s="2"/>
      <c r="J18" s="2"/>
      <c r="K18" s="2"/>
      <c r="L18" s="2">
        <f t="shared" ref="L18:M18" si="6">SUM(D18,F18,H18,J18)</f>
        <v>2</v>
      </c>
      <c r="M18" s="2">
        <f t="shared" si="6"/>
        <v>3</v>
      </c>
    </row>
    <row r="19" spans="1:13">
      <c r="A19" s="27"/>
      <c r="B19" s="28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>
      <c r="A20" s="27"/>
      <c r="B20" s="28"/>
      <c r="C20" s="2" t="s">
        <v>32</v>
      </c>
      <c r="D20" s="2">
        <v>2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0</v>
      </c>
    </row>
    <row r="21" spans="1:13" ht="15.75" customHeight="1">
      <c r="A21" s="27"/>
      <c r="B21" s="28"/>
      <c r="C21" s="2" t="s">
        <v>33</v>
      </c>
      <c r="D21" s="2">
        <v>4</v>
      </c>
      <c r="E21" s="2">
        <v>1</v>
      </c>
      <c r="F21" s="2"/>
      <c r="G21" s="2"/>
      <c r="H21" s="2"/>
      <c r="I21" s="2"/>
      <c r="J21" s="2"/>
      <c r="K21" s="2"/>
      <c r="L21" s="2">
        <f t="shared" ref="L21:M21" si="9">SUM(D21,F21,H21,J21)</f>
        <v>4</v>
      </c>
      <c r="M21" s="2">
        <f t="shared" si="9"/>
        <v>1</v>
      </c>
    </row>
    <row r="22" spans="1:13" ht="15.75" customHeight="1">
      <c r="A22" s="29"/>
      <c r="B22" s="30"/>
      <c r="C22" s="2" t="s">
        <v>21</v>
      </c>
      <c r="D22" s="2">
        <f t="shared" ref="D22:K22" si="10">SUM(D17:D21)</f>
        <v>10</v>
      </c>
      <c r="E22" s="2">
        <f t="shared" si="10"/>
        <v>4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ref="L22:M22" si="11">SUM(D22,F22,H22,J22)</f>
        <v>10</v>
      </c>
      <c r="M22" s="2">
        <f t="shared" si="11"/>
        <v>4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>
      <c r="A27" s="29"/>
      <c r="B27" s="30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>
      <c r="A30" s="49"/>
      <c r="B30" s="46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>
      <c r="A35" s="46"/>
      <c r="B35" s="46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>
      <c r="A36" s="47" t="s">
        <v>46</v>
      </c>
      <c r="B36" s="32"/>
      <c r="C36" s="33"/>
      <c r="D36" s="2">
        <f t="shared" ref="D36:K36" si="28">SUM(D16,D22,D27,D30,D35)</f>
        <v>11</v>
      </c>
      <c r="E36" s="2">
        <f t="shared" si="28"/>
        <v>7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11</v>
      </c>
      <c r="M36" s="2">
        <f t="shared" si="29"/>
        <v>7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>
      <c r="A43" s="54"/>
      <c r="B43" s="46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>
      <c r="A46" s="55"/>
      <c r="B46" s="46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>
      <c r="A47" s="50" t="s">
        <v>54</v>
      </c>
      <c r="B47" s="51"/>
      <c r="C47" s="52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39" priority="1" operator="equal">
      <formula>0</formula>
    </cfRule>
  </conditionalFormatting>
  <conditionalFormatting sqref="D22:K22">
    <cfRule type="cellIs" dxfId="38" priority="2" operator="equal">
      <formula>0</formula>
    </cfRule>
  </conditionalFormatting>
  <conditionalFormatting sqref="D27:K27">
    <cfRule type="cellIs" dxfId="37" priority="3" operator="equal">
      <formula>0</formula>
    </cfRule>
  </conditionalFormatting>
  <conditionalFormatting sqref="D30:K30">
    <cfRule type="cellIs" dxfId="36" priority="4" operator="equal">
      <formula>0</formula>
    </cfRule>
  </conditionalFormatting>
  <conditionalFormatting sqref="D35:K36">
    <cfRule type="cellIs" dxfId="35" priority="5" operator="equal">
      <formula>0</formula>
    </cfRule>
  </conditionalFormatting>
  <conditionalFormatting sqref="D40:K40">
    <cfRule type="cellIs" dxfId="34" priority="6" operator="equal">
      <formula>0</formula>
    </cfRule>
  </conditionalFormatting>
  <conditionalFormatting sqref="D43:K43">
    <cfRule type="cellIs" dxfId="33" priority="7" operator="equal">
      <formula>0</formula>
    </cfRule>
  </conditionalFormatting>
  <conditionalFormatting sqref="D46:K47">
    <cfRule type="cellIs" dxfId="32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000"/>
  <sheetViews>
    <sheetView workbookViewId="0">
      <selection activeCell="Q8" sqref="Q8"/>
    </sheetView>
  </sheetViews>
  <sheetFormatPr baseColWidth="10" defaultColWidth="14.42578125" defaultRowHeight="15" customHeight="1"/>
  <cols>
    <col min="1" max="26" width="10" customWidth="1"/>
  </cols>
  <sheetData>
    <row r="1" spans="1:13">
      <c r="A1" s="25"/>
      <c r="B1" s="26"/>
      <c r="C1" s="31" t="s">
        <v>0</v>
      </c>
      <c r="D1" s="32"/>
      <c r="E1" s="32"/>
      <c r="F1" s="32"/>
      <c r="G1" s="32"/>
      <c r="H1" s="32"/>
      <c r="I1" s="32"/>
      <c r="J1" s="32"/>
      <c r="K1" s="33"/>
      <c r="L1" s="34" t="s">
        <v>1</v>
      </c>
      <c r="M1" s="33"/>
    </row>
    <row r="2" spans="1:13">
      <c r="A2" s="27"/>
      <c r="B2" s="28"/>
      <c r="C2" s="31" t="s">
        <v>2</v>
      </c>
      <c r="D2" s="32"/>
      <c r="E2" s="32"/>
      <c r="F2" s="32"/>
      <c r="G2" s="32"/>
      <c r="H2" s="32"/>
      <c r="I2" s="32"/>
      <c r="J2" s="32"/>
      <c r="K2" s="33"/>
      <c r="L2" s="1">
        <v>40640</v>
      </c>
      <c r="M2" s="2" t="s">
        <v>3</v>
      </c>
    </row>
    <row r="3" spans="1:13">
      <c r="A3" s="29"/>
      <c r="B3" s="30"/>
      <c r="C3" s="31" t="s">
        <v>4</v>
      </c>
      <c r="D3" s="32"/>
      <c r="E3" s="32"/>
      <c r="F3" s="32"/>
      <c r="G3" s="32"/>
      <c r="H3" s="32"/>
      <c r="I3" s="32"/>
      <c r="J3" s="32"/>
      <c r="K3" s="33"/>
      <c r="L3" s="35" t="s">
        <v>5</v>
      </c>
      <c r="M3" s="33"/>
    </row>
    <row r="4" spans="1:1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>
      <c r="A5" s="36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7" t="s">
        <v>7</v>
      </c>
      <c r="B7" s="38"/>
      <c r="C7" s="38"/>
      <c r="D7" s="39" t="s">
        <v>64</v>
      </c>
      <c r="E7" s="40"/>
      <c r="F7" s="40"/>
      <c r="G7" s="40"/>
      <c r="H7" s="8" t="s">
        <v>9</v>
      </c>
      <c r="I7" s="41">
        <v>254820001364</v>
      </c>
      <c r="J7" s="40"/>
      <c r="K7" s="9" t="s">
        <v>10</v>
      </c>
      <c r="L7" s="39" t="s">
        <v>11</v>
      </c>
      <c r="M7" s="40"/>
    </row>
    <row r="8" spans="1:1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>
      <c r="A9" s="7" t="s">
        <v>12</v>
      </c>
      <c r="B9" s="7"/>
      <c r="C9" s="39" t="s">
        <v>13</v>
      </c>
      <c r="D9" s="40"/>
      <c r="E9" s="40"/>
      <c r="F9" s="40"/>
      <c r="G9" s="42" t="s">
        <v>14</v>
      </c>
      <c r="H9" s="38"/>
      <c r="I9" s="56">
        <f>'LA MESA 1'!I9</f>
        <v>45985</v>
      </c>
      <c r="J9" s="57"/>
      <c r="K9" s="57"/>
      <c r="L9" s="57"/>
      <c r="M9" s="57"/>
    </row>
    <row r="10" spans="1:1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>
      <c r="A11" s="44" t="s">
        <v>15</v>
      </c>
      <c r="B11" s="26"/>
      <c r="C11" s="45" t="s">
        <v>16</v>
      </c>
      <c r="D11" s="47" t="s">
        <v>17</v>
      </c>
      <c r="E11" s="33"/>
      <c r="F11" s="47" t="s">
        <v>18</v>
      </c>
      <c r="G11" s="33"/>
      <c r="H11" s="47" t="s">
        <v>19</v>
      </c>
      <c r="I11" s="33"/>
      <c r="J11" s="47" t="s">
        <v>20</v>
      </c>
      <c r="K11" s="33"/>
      <c r="L11" s="47" t="s">
        <v>21</v>
      </c>
      <c r="M11" s="33"/>
    </row>
    <row r="12" spans="1:13">
      <c r="A12" s="29"/>
      <c r="B12" s="30"/>
      <c r="C12" s="46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>
      <c r="A13" s="48" t="s">
        <v>24</v>
      </c>
      <c r="B13" s="26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>
      <c r="A14" s="27"/>
      <c r="B14" s="28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>
      <c r="A15" s="27"/>
      <c r="B15" s="28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>
      <c r="A16" s="29"/>
      <c r="B16" s="30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13">
      <c r="A17" s="48" t="s">
        <v>28</v>
      </c>
      <c r="B17" s="26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0</v>
      </c>
      <c r="M17" s="2">
        <f t="shared" si="5"/>
        <v>0</v>
      </c>
    </row>
    <row r="18" spans="1:13">
      <c r="A18" s="27"/>
      <c r="B18" s="28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ref="L18:M18" si="6">SUM(D18,F18,H18,J18)</f>
        <v>0</v>
      </c>
      <c r="M18" s="2">
        <f t="shared" si="6"/>
        <v>1</v>
      </c>
    </row>
    <row r="19" spans="1:13">
      <c r="A19" s="27"/>
      <c r="B19" s="28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>
      <c r="A20" s="27"/>
      <c r="B20" s="28"/>
      <c r="C20" s="2" t="s">
        <v>32</v>
      </c>
      <c r="D20" s="2">
        <v>2</v>
      </c>
      <c r="E20" s="2">
        <v>1</v>
      </c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1</v>
      </c>
    </row>
    <row r="21" spans="1:13" ht="15.75" customHeight="1">
      <c r="A21" s="27"/>
      <c r="B21" s="28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13" ht="15.75" customHeight="1">
      <c r="A22" s="29"/>
      <c r="B22" s="30"/>
      <c r="C22" s="2" t="s">
        <v>21</v>
      </c>
      <c r="D22" s="2">
        <f t="shared" ref="D22:K22" si="10">SUM(D17:D21)</f>
        <v>2</v>
      </c>
      <c r="E22" s="2">
        <f t="shared" si="10"/>
        <v>2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ref="L22:M22" si="11">SUM(D22,F22,H22,J22)</f>
        <v>2</v>
      </c>
      <c r="M22" s="2">
        <f t="shared" si="11"/>
        <v>2</v>
      </c>
    </row>
    <row r="23" spans="1:13" ht="15.75" customHeight="1">
      <c r="A23" s="48" t="s">
        <v>34</v>
      </c>
      <c r="B23" s="26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>
      <c r="A24" s="27"/>
      <c r="B24" s="28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>
      <c r="A25" s="27"/>
      <c r="B25" s="28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>
      <c r="A26" s="27"/>
      <c r="B26" s="28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>
      <c r="A27" s="29"/>
      <c r="B27" s="30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>
      <c r="A28" s="45" t="s">
        <v>39</v>
      </c>
      <c r="B28" s="45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>
      <c r="A29" s="49"/>
      <c r="B29" s="4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>
      <c r="A30" s="49"/>
      <c r="B30" s="46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>
      <c r="A31" s="49"/>
      <c r="B31" s="45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>
      <c r="A32" s="49"/>
      <c r="B32" s="4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>
      <c r="A33" s="49"/>
      <c r="B33" s="4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>
      <c r="A34" s="49"/>
      <c r="B34" s="4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>
      <c r="A35" s="46"/>
      <c r="B35" s="46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>
      <c r="A36" s="47" t="s">
        <v>46</v>
      </c>
      <c r="B36" s="32"/>
      <c r="C36" s="33"/>
      <c r="D36" s="2">
        <f t="shared" ref="D36:K36" si="28">SUM(D16,D22,D27,D30,D35)</f>
        <v>3</v>
      </c>
      <c r="E36" s="2">
        <f t="shared" si="28"/>
        <v>2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3</v>
      </c>
      <c r="M36" s="2">
        <f t="shared" si="29"/>
        <v>2</v>
      </c>
    </row>
    <row r="37" spans="1:13" ht="15.7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>
      <c r="A38" s="53" t="s">
        <v>47</v>
      </c>
      <c r="B38" s="45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>
      <c r="A39" s="54"/>
      <c r="B39" s="4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>
      <c r="A40" s="54"/>
      <c r="B40" s="46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>
      <c r="A41" s="54"/>
      <c r="B41" s="45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>
      <c r="A42" s="54"/>
      <c r="B42" s="4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>
      <c r="A43" s="54"/>
      <c r="B43" s="46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>
      <c r="A44" s="54"/>
      <c r="B44" s="45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>
      <c r="A45" s="54"/>
      <c r="B45" s="4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>
      <c r="A46" s="55"/>
      <c r="B46" s="46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>
      <c r="A47" s="50" t="s">
        <v>54</v>
      </c>
      <c r="B47" s="51"/>
      <c r="C47" s="52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47:C47"/>
    <mergeCell ref="B31:B35"/>
    <mergeCell ref="B38:B40"/>
    <mergeCell ref="B41:B43"/>
    <mergeCell ref="B44:B46"/>
    <mergeCell ref="A36:C36"/>
    <mergeCell ref="A38:A46"/>
    <mergeCell ref="A13:B16"/>
    <mergeCell ref="A17:B22"/>
    <mergeCell ref="A23:B27"/>
    <mergeCell ref="A28:A35"/>
    <mergeCell ref="B28:B30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5:M5"/>
    <mergeCell ref="A7:C7"/>
    <mergeCell ref="D7:G7"/>
    <mergeCell ref="I7:J7"/>
    <mergeCell ref="L7:M7"/>
    <mergeCell ref="A1:B3"/>
    <mergeCell ref="C1:K1"/>
    <mergeCell ref="L1:M1"/>
    <mergeCell ref="C2:K2"/>
    <mergeCell ref="C3:K3"/>
    <mergeCell ref="L3:M3"/>
  </mergeCells>
  <conditionalFormatting sqref="D16:K16">
    <cfRule type="cellIs" dxfId="31" priority="1" operator="equal">
      <formula>0</formula>
    </cfRule>
  </conditionalFormatting>
  <conditionalFormatting sqref="D22:K22">
    <cfRule type="cellIs" dxfId="30" priority="2" operator="equal">
      <formula>0</formula>
    </cfRule>
  </conditionalFormatting>
  <conditionalFormatting sqref="D27:K27">
    <cfRule type="cellIs" dxfId="29" priority="3" operator="equal">
      <formula>0</formula>
    </cfRule>
  </conditionalFormatting>
  <conditionalFormatting sqref="D30:K30">
    <cfRule type="cellIs" dxfId="28" priority="4" operator="equal">
      <formula>0</formula>
    </cfRule>
  </conditionalFormatting>
  <conditionalFormatting sqref="D35:K36">
    <cfRule type="cellIs" dxfId="27" priority="5" operator="equal">
      <formula>0</formula>
    </cfRule>
  </conditionalFormatting>
  <conditionalFormatting sqref="D40:K40">
    <cfRule type="cellIs" dxfId="26" priority="6" operator="equal">
      <formula>0</formula>
    </cfRule>
  </conditionalFormatting>
  <conditionalFormatting sqref="D43:K43">
    <cfRule type="cellIs" dxfId="25" priority="7" operator="equal">
      <formula>0</formula>
    </cfRule>
  </conditionalFormatting>
  <conditionalFormatting sqref="D46:K47">
    <cfRule type="cellIs" dxfId="24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LA MESA 1</vt:lpstr>
      <vt:lpstr>SANTA MARIA</vt:lpstr>
      <vt:lpstr>HERRERA</vt:lpstr>
      <vt:lpstr>DIAMANTE</vt:lpstr>
      <vt:lpstr>ENCANTO</vt:lpstr>
      <vt:lpstr>LIMONCITO</vt:lpstr>
      <vt:lpstr>MURILLO</vt:lpstr>
      <vt:lpstr>RIO NEGRO</vt:lpstr>
      <vt:lpstr>SAN ANTONIO</vt:lpstr>
      <vt:lpstr>SANTA ANITA</vt:lpstr>
      <vt:lpstr>MIRALINDO</vt:lpstr>
      <vt:lpstr>JUNIN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dcterms:created xsi:type="dcterms:W3CDTF">2011-04-06T14:06:40Z</dcterms:created>
  <dcterms:modified xsi:type="dcterms:W3CDTF">2026-04-21T00:16:02Z</dcterms:modified>
</cp:coreProperties>
</file>