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D:\USUARIO\Documents\BACKAUP POR AÑOS\2020\I.E LA GARITA\MEDIA TÉCNICA CONSERVACION DE RECURSOS NATURALES\"/>
    </mc:Choice>
  </mc:AlternateContent>
  <xr:revisionPtr revIDLastSave="0" documentId="13_ncr:1_{AE7165FA-D09C-4DB1-8373-C2E3B64AEB05}" xr6:coauthVersionLast="47" xr6:coauthVersionMax="47" xr10:uidLastSave="{00000000-0000-0000-0000-000000000000}"/>
  <bookViews>
    <workbookView xWindow="-110" yWindow="-110" windowWidth="19420" windowHeight="10420" activeTab="9" xr2:uid="{00000000-000D-0000-FFFF-FFFF00000000}"/>
  </bookViews>
  <sheets>
    <sheet name="10º GENERAL" sheetId="13" r:id="rId1"/>
    <sheet name="10º" sheetId="11" r:id="rId2"/>
    <sheet name="11º GENERAL" sheetId="14" r:id="rId3"/>
    <sheet name="11º" sheetId="12" r:id="rId4"/>
    <sheet name="Competencia 1 Ingles" sheetId="7" r:id="rId5"/>
    <sheet name="COMPETENCIA 2. Fauna" sheetId="1" r:id="rId6"/>
    <sheet name="COMPETENCIA 3. Flora" sheetId="2" r:id="rId7"/>
    <sheet name="Competencia 4. Gestion ambienta" sheetId="9" r:id="rId8"/>
    <sheet name="Competencia 5. Conservacion sue" sheetId="10" r:id="rId9"/>
    <sheet name="COMPETENCIA 6. Muestras" sheetId="3" r:id="rId10"/>
    <sheet name="Hoja1" sheetId="15" r:id="rId11"/>
    <sheet name="Competencia 7. Transversal" sheetId="4" r:id="rId12"/>
    <sheet name="Hoja2" sheetId="16" r:id="rId13"/>
    <sheet name="Hoja3" sheetId="17" r:id="rId1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2" i="14" l="1"/>
  <c r="G22" i="14"/>
  <c r="J23" i="14"/>
  <c r="J22" i="14"/>
  <c r="K22" i="14" s="1"/>
  <c r="I20" i="14"/>
  <c r="G20" i="14"/>
  <c r="J21" i="14"/>
  <c r="J20" i="14"/>
  <c r="I18" i="14"/>
  <c r="G18" i="14"/>
  <c r="J19" i="14"/>
  <c r="J18" i="14"/>
  <c r="J16" i="14"/>
  <c r="J17" i="14"/>
  <c r="J15" i="14"/>
  <c r="I15" i="14"/>
  <c r="G15" i="14"/>
  <c r="J9" i="14"/>
  <c r="J10" i="14"/>
  <c r="J11" i="14"/>
  <c r="J12" i="14"/>
  <c r="J13" i="14"/>
  <c r="J14" i="14"/>
  <c r="J8" i="14"/>
  <c r="I8" i="14"/>
  <c r="G8" i="14"/>
  <c r="G73" i="11"/>
  <c r="F73" i="11"/>
  <c r="G25" i="13"/>
  <c r="E25" i="13"/>
  <c r="G22" i="13"/>
  <c r="E22" i="13"/>
  <c r="G20" i="13"/>
  <c r="E20" i="13"/>
  <c r="G18" i="13"/>
  <c r="E18" i="13"/>
  <c r="E16" i="13"/>
  <c r="H16" i="13"/>
  <c r="G16" i="13"/>
  <c r="G9" i="13"/>
  <c r="E9" i="13"/>
  <c r="H20" i="13"/>
  <c r="H25" i="13"/>
  <c r="H26" i="13"/>
  <c r="H27" i="13"/>
  <c r="H28" i="13"/>
  <c r="H22" i="13"/>
  <c r="H23" i="13"/>
  <c r="H24" i="13"/>
  <c r="H21" i="13"/>
  <c r="H18" i="13"/>
  <c r="H19" i="13"/>
  <c r="H17" i="13"/>
  <c r="H11" i="13"/>
  <c r="H12" i="13"/>
  <c r="H13" i="13"/>
  <c r="H14" i="13"/>
  <c r="H15" i="13"/>
  <c r="H10" i="13"/>
  <c r="H9" i="13"/>
  <c r="G90" i="11"/>
  <c r="F90" i="11"/>
  <c r="G66" i="12"/>
  <c r="F66" i="12"/>
  <c r="G55" i="12"/>
  <c r="F55" i="12"/>
  <c r="G60" i="11"/>
  <c r="F60" i="11"/>
  <c r="G43" i="12"/>
  <c r="F43" i="12"/>
  <c r="G50" i="11"/>
  <c r="F50" i="11"/>
  <c r="G33" i="12"/>
  <c r="F33" i="12"/>
  <c r="G34" i="11"/>
  <c r="F34" i="11"/>
  <c r="G19" i="12"/>
  <c r="F19" i="12"/>
  <c r="G19" i="11"/>
  <c r="F19" i="11"/>
  <c r="F24" i="14" l="1"/>
  <c r="H24" i="14"/>
  <c r="I18" i="13"/>
  <c r="I25" i="13"/>
  <c r="E29" i="13"/>
  <c r="I22" i="13"/>
  <c r="F20" i="12"/>
  <c r="I20" i="13"/>
  <c r="K20" i="14"/>
  <c r="K18" i="14"/>
  <c r="K15" i="14"/>
  <c r="K8" i="14"/>
  <c r="I16" i="13"/>
  <c r="I9" i="13"/>
  <c r="G29" i="13"/>
  <c r="F20" i="11"/>
  <c r="G19" i="10"/>
  <c r="F19" i="10"/>
  <c r="G18" i="9"/>
  <c r="F18" i="9"/>
  <c r="I29" i="13" l="1"/>
  <c r="J24" i="14"/>
  <c r="F26" i="4"/>
  <c r="G26" i="4"/>
  <c r="G30" i="7" l="1"/>
  <c r="F30" i="7"/>
  <c r="F31" i="7" l="1"/>
  <c r="G14" i="4"/>
  <c r="F14" i="4"/>
  <c r="G103" i="4"/>
  <c r="F103" i="4"/>
  <c r="G92" i="4"/>
  <c r="F92" i="4"/>
  <c r="G82" i="4"/>
  <c r="F82" i="4"/>
  <c r="G72" i="4"/>
  <c r="F72" i="4"/>
  <c r="G63" i="4"/>
  <c r="F63" i="4"/>
  <c r="G48" i="4"/>
  <c r="F48" i="4"/>
  <c r="G35" i="4"/>
  <c r="F35" i="4"/>
  <c r="G17" i="3" l="1"/>
  <c r="F17" i="3"/>
  <c r="F21" i="2" l="1"/>
  <c r="G21" i="2"/>
  <c r="G23" i="1"/>
  <c r="F23" i="1"/>
</calcChain>
</file>

<file path=xl/sharedStrings.xml><?xml version="1.0" encoding="utf-8"?>
<sst xmlns="http://schemas.openxmlformats.org/spreadsheetml/2006/main" count="1113" uniqueCount="447">
  <si>
    <t>GRADO</t>
  </si>
  <si>
    <t>COMPETENCIA</t>
  </si>
  <si>
    <t>LOGRO</t>
  </si>
  <si>
    <t xml:space="preserve">UNIDAD TEMÁTICA </t>
  </si>
  <si>
    <t>TIEMPO(250 HORAS)</t>
  </si>
  <si>
    <t>SABER</t>
  </si>
  <si>
    <t xml:space="preserve">HACER </t>
  </si>
  <si>
    <t xml:space="preserve">SER </t>
  </si>
  <si>
    <t>I.E</t>
  </si>
  <si>
    <t>SENA</t>
  </si>
  <si>
    <t>MONITOREAR LOS PROGRAMAS Y PROYECTOS COMUNITARIOS DE FAUNA SILVESTRE SEGÚN CRITERIOS
TÉCNICOS Y PARÁMETROS ESTABLECIDOS.</t>
  </si>
  <si>
    <t xml:space="preserve"> MUESTREOS FAUNÍSTICOS</t>
  </si>
  <si>
    <t xml:space="preserve"> DEFINE MUESTREO FAUNÍSTICO Y CLASIFICA LOS TIPOS DE MUESTREO.</t>
  </si>
  <si>
    <t xml:space="preserve"> APLICA TÉCNICAS DE MUESTREO Y EMPLEA INSTRUMENTOS DE MUESTREO FAUNÍSTICO DE ESPECIES REPRESENTATIVAS.</t>
  </si>
  <si>
    <t>PROACTIVIDAD Y PARTICIPACION EN EL MONITOREO  DE LOS PROGRAMAS Y PROYECTPS COMUNITARIOS DE FAUNA SILVESTRE SEGÚN CRITERIOS
TÉCNICOS Y PARÁMETROS ESTABLECIDOS.</t>
  </si>
  <si>
    <t>CAPTURAS</t>
  </si>
  <si>
    <t xml:space="preserve"> DEFINE CAPTURA DE ESPECIE FAUNÍSTICO SILVESTRE Y CLASIFICA LOS TIPOS DE CAPTURA.</t>
  </si>
  <si>
    <t>APLICA TÉCNICAS DE CAPTURA Y EMPLEA INSTRUMENTOS DE CAPTURA DE ESPECIES REPRESENTATIVAS.</t>
  </si>
  <si>
    <t>MARCAJE</t>
  </si>
  <si>
    <t xml:space="preserve"> DEFINIR Y CLASIFICAR TIPOS DE MARCACIÓN PARA FAUNA SILVESTRE.</t>
  </si>
  <si>
    <t xml:space="preserve"> EJECUTA TÉCNICAS DE MARCAJE DE FAUNA SILVESTRE.</t>
  </si>
  <si>
    <t>IMPLEMENTAR ACCIONES PARA LA REHABILITACIÓN Y REUBICACIÓN DE LAS ESPECIES SILVESTRES SEGÚN
CRITERIOS TÉCNICOS Y NORMATIVIDAD.</t>
  </si>
  <si>
    <t xml:space="preserve"> LIBERACIÓN</t>
  </si>
  <si>
    <t xml:space="preserve"> DEFINE Y CLASIFICA LIBERACIÓN DE FAUNA SILVESTRE</t>
  </si>
  <si>
    <t xml:space="preserve"> EJECUTA TÉCNICAS DE LIBERACIÓN DE FAUNA SILVESTRE.
</t>
  </si>
  <si>
    <t>DEMUESTRA ACTITUDES POSITIVAS DE CONSERVACIÓN Y REHABILITACIÓN Y REUBICACIÓN DE LAS ESPECIES SILVESTRES EN SU ENTORNO.</t>
  </si>
  <si>
    <t>MONITOREO</t>
  </si>
  <si>
    <t>RECONOCE EL MONITEREO DE VARIABLES DE LAFAUNA SILVESTRE</t>
  </si>
  <si>
    <t>MONITOREAR VARIABLES DE LA FAUNA SILVESTRE.</t>
  </si>
  <si>
    <t>REHABILITACIÓN, REUBICACIÓN Y REPOBLAMIENTO</t>
  </si>
  <si>
    <t xml:space="preserve"> DEFINIEY CLASIFICA LA REHABILITACIÓN, REUBICACIÓN Y REPOBLAMIENTO DE FAUNA SILVESTRE</t>
  </si>
  <si>
    <t xml:space="preserve"> EJECUTAR TÉCNICAS DE REHABILITACIÓN, REUBICACIÓN Y REPOBLAMIENTO DE FAUNA SILVESTRE.
</t>
  </si>
  <si>
    <t>IDENTIFICAR ESPECIES EXISTENTES SEGÚN LA ZONA DE ESTUDIO Y PRINCIPIOS DE TAXONOMÍA.</t>
  </si>
  <si>
    <t xml:space="preserve"> FAUNA SILVESTRE</t>
  </si>
  <si>
    <t>RECONOCE E IDENTIFICA LA FAUNA SILVESTRE DE LA ZONA DE ESTUDIO</t>
  </si>
  <si>
    <t>REALIZA UN COLLAGE DE LAS ESPECIES DE FAUNA SILVESTRE RESPRESENTTIVAS DE LA ZONA D EESTUDIO.</t>
  </si>
  <si>
    <t>PRO ACTIVIDAD EN SU  COTIDIANIDAD E INTERÉS POR AMPLIAR SUS  CONOCIMIENTOS.</t>
  </si>
  <si>
    <t>TAXONOMÍA ANIMAL</t>
  </si>
  <si>
    <t>CLASIFICA LAS ESPECIES REPRESENTATIVAS DE LA ZONA DE ESTUDIO.</t>
  </si>
  <si>
    <t>REALIZA LA CLASIFICACIÓN TAXONÓMICA DE LAS ESPECIES REPRESENTATIVAS DE LA ZONA DE ESTUDIO</t>
  </si>
  <si>
    <t xml:space="preserve"> ANATOMÍA Y FISIOLOGÍA ANIMAL</t>
  </si>
  <si>
    <t>IDENTIFICA LAS CACARTERISTICAS ANATOMICAS Y FISIOLOGICAS DE LAS ESPECIES REPRESENTATIVAS.</t>
  </si>
  <si>
    <t>APLICA CONOCIMIENTOS DE ANATOMÍA Y FISIOLOGÍA EN LA IDENTIFICACIÓN DE LAS ESPECIES
REPRESENTATIVAS.</t>
  </si>
  <si>
    <t xml:space="preserve"> HÁBITAT Y  ETOLOGÍA</t>
  </si>
  <si>
    <t xml:space="preserve"> DEFINIE  Y CARACTERIZA HÁBITAT DE ESPECIES REPRESENTATIVAS</t>
  </si>
  <si>
    <t>REALIZA UN DIAGNSTICO DE LOS PRINCIPALES HABITAT Y COMPORTAMIENTO DE LAS ESPECIES REPRESENTATIVAS.</t>
  </si>
  <si>
    <t>EJECUTAR TÉCNICAS DE MANEJO Y CONSERVACIÓN DE LA FAUNA SILVESTRE EXISTENTE EN EL ÁREA DE
ESTUDIO SEGÚN CRITERIOS TÉCNICOS Y PROCEDIMIENTOS ESTABLECIDOS.</t>
  </si>
  <si>
    <t xml:space="preserve"> ECOLOGÍA DE LA POBLACIÓN Y COMUNIDADES</t>
  </si>
  <si>
    <t>RECONOCE LA ECOLOGÍA DE POBLACIONES Y COMUNIDADES DE LA ZONA.</t>
  </si>
  <si>
    <t>VALORA LOS SERES VIVOS, LOS OBJETOS DE SU ENTORNO Y PROPONE ESTRATEGIAS PARA SU CONSERVACIÓN.</t>
  </si>
  <si>
    <t xml:space="preserve"> AUTO ECOLOGÍA</t>
  </si>
  <si>
    <t xml:space="preserve"> DEFINIE Y CARACTERIZA AUTOECOLOGÍA DE ESPECIES REPRESENTATIVAS.</t>
  </si>
  <si>
    <t xml:space="preserve"> CARACTERIZA LAS ACTIVIDADES DE CONSERVACIÓN DE FAUNA SILVESTRE DE LA ZONA</t>
  </si>
  <si>
    <t xml:space="preserve"> CONSERVACIÓN DE ESPECIES</t>
  </si>
  <si>
    <t>DEFINE Y CARACTERIZA ESTRATEGIAS DE CONSERVACIÓN DE FAUNA SILVESTRE DE LA ZONA</t>
  </si>
  <si>
    <t xml:space="preserve">  APLICA  ESTRATEGIAS PARA LA CONSERVACIÓN DE LAS ESPECIES AMENAZADAS.</t>
  </si>
  <si>
    <t>APROVECHAMIENTO DE FAUNA SILVESTRE EN CAUTIVERIO</t>
  </si>
  <si>
    <t xml:space="preserve"> RECONOCE TÉCNICAS DE MANEJO Y APROVECHAMIENTO DE LA FAUNA SILVESTRE.
</t>
  </si>
  <si>
    <t xml:space="preserve"> APLICA LA REGLAMENTACIÓN Y PROTOCOLOS PARA EL MANEJO Y DISPOSICIÓN DE LA FAUNA SILVESTRE.
</t>
  </si>
  <si>
    <t>DILIGENCIAR REGISTROS SEGÚN RECOMENDACIONES TÉCNICAS.</t>
  </si>
  <si>
    <t xml:space="preserve"> INDICADORES DE DISTRIBUCIÓN DE FAUNA</t>
  </si>
  <si>
    <t>DEFINE Y CLASIFICA LOS TIPOS DE INDICADORES DE DISTRIBUCIÓN DE FAUNA SILVESTRE.</t>
  </si>
  <si>
    <t xml:space="preserve"> UTILIZA INDICADORES DE DISTRIBUCIÓN EN LA CARACTERIZACIÓN DE FAUNA.</t>
  </si>
  <si>
    <t xml:space="preserve"> ESTABLECE PROCESOS COMUNICATIVOS ASERTIVOS Y TRABAJO EN EQUIPO</t>
  </si>
  <si>
    <t xml:space="preserve"> REGISTROS</t>
  </si>
  <si>
    <t xml:space="preserve"> CONOCE Y DILIGENCIA  REGISTROS PARA LAS ACTIVIDADES DEL MANEJO DE FAUNA SILVESTRE.</t>
  </si>
  <si>
    <t xml:space="preserve"> ALMACENA EN FORMATOS DE REGISTRO  ACTIVIDADES DEL MANEJO DE FAUNA SILVESTRE.</t>
  </si>
  <si>
    <t xml:space="preserve">CODIGO Y NOMBRE DE LA NORMA SECTORIAL DE COMPETENCIA LABORAL –NSCL: 280201174 - DESARROLLAR ESTRATEGIAS PARA EL MANEJO Y CONSERVACIÓN DE LA FAUNA
SILVESTRE, DE ACUERDO CON LOS PROCEDIMIENTOS ESTABLECIDOS Y LA NORMATIVIDAD.                                                                                                </t>
  </si>
  <si>
    <t>ASIGNATURA: FLORA SILVESTRE</t>
  </si>
  <si>
    <t xml:space="preserve">CODIGO Y NOMBRE DE LA NORMA SECTORIAL DE COMPETENCIA LABORAL –NSCL: 280201173 - DESARROLLAR ESTRATEGIAS PARA EL MANEJO Y CONSERVACIÓN DE LA FLORA
SILVESTRE, DE ACUERDO CON LOS PROCEDIMIENTOS ESTABLECIDOS Y LA
NORMATIVIDAD VIGENTE.                                                                                              </t>
  </si>
  <si>
    <t>DESARROLLAR ESTRATEGIAS PARA EL MANEJO Y CONSERVACIÓN DE LA FLORA
SILVESTRE, DE ACUERDO CON LOS PROCEDIMIENTOS ESTABLECIDOS Y LA
NORMATIVIDAD VIGENTE.</t>
  </si>
  <si>
    <t>IDENTIFICAR ESTRATEGIAS PARA LA CONSERVACIÓN Y USO SOSTENIBLE DE LA DIVERSIDAD FLORÍSTICA EN
EL ECOSISTEMA, SEGUN CRITERIOS TÉCNICOS Y LA NORMATIVIDAD VIGENTE.</t>
  </si>
  <si>
    <t>APOYAR EL SEGUIMIENTO A LOS PROYECTOS COMUNITARIOS PARA EL MANEJO Y CONSERVACIÓN DEL
RECURSO FLORA, DE ACUERDO A LOS PROCEDIMIENTOS ESTABLECIDOS.</t>
  </si>
  <si>
    <t>ELABORAR FORMATOS E INSTRUMENTOS DE SEGUIMIENTO DE ACUERDO A LOS PROCEDIMIENTOS.</t>
  </si>
  <si>
    <t>DIVERSIDAD FLORÍSTICA</t>
  </si>
  <si>
    <t>VEGETACIÓN Y SUELO</t>
  </si>
  <si>
    <t>ECOLOGÍA VEGETAL</t>
  </si>
  <si>
    <t>COMUNIDAD VEGETAL</t>
  </si>
  <si>
    <t>FENOLOGÍA</t>
  </si>
  <si>
    <t>SELECCIÓN DE ESPECIES PARA PROGRAMAS COMUNITARIOS DE REPOBLACIÓN VEGETAL</t>
  </si>
  <si>
    <t>MUESTREO VEGETAL</t>
  </si>
  <si>
    <t>VIVERO</t>
  </si>
  <si>
    <t>BOSQUE Y SILVICULTURA COMUNITARIA</t>
  </si>
  <si>
    <t>SISTEMAS AGROFORESTALES</t>
  </si>
  <si>
    <t>NORMATIVIDAD FORESTAL</t>
  </si>
  <si>
    <t>ESTRATEGIAS DE CONSERVACIÓN DE LA BIODIVERSIDAD FLORÍSTICA</t>
  </si>
  <si>
    <t>INFORMES</t>
  </si>
  <si>
    <t>REALIZA ESTIMACIONES DE LA DIVERSIDAD FLORÍSTICA DE LA ZONA</t>
  </si>
  <si>
    <t>CARACTERIZA E IDENTIFICA LA DIVERSIDAD FLORÍSTICA DE LA ZONA</t>
  </si>
  <si>
    <t>CLASIFICAR LAS ESTRATEGIAS DE CONSERVACIÓN DE LA DIVERSIDAD FLORÍSTICA</t>
  </si>
  <si>
    <t>APLICA LAS ESTRATEGIAS DE CONSERVACIÓN EN LA ZONA DE ESTUDIO</t>
  </si>
  <si>
    <t>RECONOCE EL ROL DE LA VEGETACIÓN EN LA CONSERVACIÓN DEL SUELO Y LA REGULACIÓN HÍDRICA</t>
  </si>
  <si>
    <t>CARACTERIZA E IDENTIFICAR AMENAZASL A COMUNIDAD VEGETAL DE LA ZONA.</t>
  </si>
  <si>
    <t>APLICA CRITERIOS TECNICOS EN LA IDENTIFICACION DE  ESPECIES ENDÉMICAS DE LA COMUNIDAD VEGETAL EN LA ZONA.</t>
  </si>
  <si>
    <t>IDENTIFICA ETAPAS FENOLÓGICAS EN LA ESPECIE Y COMUNIDAD VEGETAL.</t>
  </si>
  <si>
    <t>APLICAR TÉCNICAS DE MUESTREO DE ESPECIES VEGETALES EN LA ZONA</t>
  </si>
  <si>
    <t xml:space="preserve"> DEFINE MUESTREO FLORISTICO Y CLASIFICA LOS TIPOS DE MUESTREO.</t>
  </si>
  <si>
    <t xml:space="preserve"> DEFINE ESTRATEGIAS DE CONSERVACIÓN DE FAUNA SILVESTRE DE LA ZONA.</t>
  </si>
  <si>
    <t xml:space="preserve"> EJECUTAR TÉCNICAS DE IDENTIFICACION DE LAS ETPAS DE FENOLÒGICAS EN LA ESPECIE VEGETAL..</t>
  </si>
  <si>
    <t>SELECCIONA ESPECIES PARA REPOBLAMIENTO VEGETAL EN LA COMUNIDAD</t>
  </si>
  <si>
    <t>IDENTIFICA LAS CARACTERÍSTICAS ETNOBOTÁNICAS DE LAS ESPECIES VEGETALES EN EL ECOSISTEMA.</t>
  </si>
  <si>
    <t>REALIZA LA CLASIFICACIÓN DE LAS ESPECIES DE LA COMUNIDAD VEGETAL</t>
  </si>
  <si>
    <t xml:space="preserve"> RECOLECTA SEMILLAS Y MATERIAL VEGETAL DE IMPORTANCIA CIENTÍFICA, ECONÓMICA, ECOLÓGICA Y/O
SOCIOCULTURAL EN LA ZONA</t>
  </si>
  <si>
    <t>UTILIZA SEMILLAS Y MATERIAL VEGETAL PARA REPOBLAMIENTO VEGETAL</t>
  </si>
  <si>
    <t>DEFINE ESPECIFICACIONES TÉCNICAS DEL VIVERO EN LA COMUNIDAD</t>
  </si>
  <si>
    <t>APLICA TÉCNICAS DE ESTABLECIMIENTO Y MANEJO DE VIVERO Y
APLICA TÉCNICAS DE PROPAGACIÓN DEL MATERIAL VEGETAL EN EL VIVERO</t>
  </si>
  <si>
    <t>IDENTIFICA LAS ACCIONES PARA LA CONSERVACIÓN DE LA BIODIVERSIDAD FLORÍSTICA Y EL MANEJO DEL BOSQUE
NATURAL</t>
  </si>
  <si>
    <t>APLICAR TÉCNICAS PARA EL ESTABLECIMIENTO DE OPCIONES AGROFORESTALES EN EL ECOSISTEMA.</t>
  </si>
  <si>
    <t>IDENTIFICA Y CLASIFICA SISTEMAS AGROFORESTALES EN LA ZONA</t>
  </si>
  <si>
    <t>ELABORA SISTEMAS DE REPRESENTACIÓN DE LA INFORMACIÓN (FORMATOS, DIAGRAMAS, GRÁFICOS).</t>
  </si>
  <si>
    <t>APLICA TÉCNICAS DE REDACCIÓN TEXTUAL EN LA ELABORACIÓN Y, PRESENTACIÓN DE INFORMES</t>
  </si>
  <si>
    <t>APLICA LA NORMATIVIDAD EN LAS ESTRATEGIAS DE CONSERVACIÓN</t>
  </si>
  <si>
    <t>RECONOCE LA NORMATIVIDAD EN LAS ESTRATEGIAS DE CONSERVACIÓN</t>
  </si>
  <si>
    <t>PROYECTOS COMUNITARIOS</t>
  </si>
  <si>
    <t>DEFINE PROYECTO COMUNITARIO DE CONSERVACIÓN VEGETAL EN LA ZONA</t>
  </si>
  <si>
    <t>FORMULA PROYECTO COMUNITARIO DE CONSERVACIÓN EN LA ZONA Y
APLICA ESTRATEGIAS DE SEGUIMIENTO AL PROYECTO COMUNITARIO DE CONSERVACIÓN</t>
  </si>
  <si>
    <t>EMPLEA CONOCIMIENTOS DE BOSQUE Y SILVICULTURA EN EL DESARROLLO DE REPOBLAMIENTO VEGETAL Y OPERA HERRAMIENTAS, MÁQUINAS Y EQUIPOS PARA LA CONSERVACIÓN</t>
  </si>
  <si>
    <t>EXCELENTES HABILIDADES
INTERPERSONALES, AUTONOMO, PROPOSITIVO, PROACTIVO
Y  ETICO</t>
  </si>
  <si>
    <t>RESPONDE POR LOS RESULTADOS DE SU
TRABAJO Y DE OTROS QUE ESTEN BAJO SU
CONTROL</t>
  </si>
  <si>
    <t>SE LE FACILITA INVESTIGAR, ORGANIZAR EFECTIVAMENTE EL TIEMPO, SIGUE INSTRUCCIONES, POSEE AUTODISCIPLINA .DINAMISMO
Y  LIDERAZGO</t>
  </si>
  <si>
    <t>CUMPLE LA FUNCIÓN CUANDO TRABAJO EN GRUPO Y RESPETO LAS FUNCIONES DE LAS DEMÁS PERSONAS</t>
  </si>
  <si>
    <t>CLASIFICA LA INFORMACIÓN DEL MUESTREO AMBIENTAL BÁSICO, SEGÚN CRITERIOS TÉCNICOS Y PARÁMETROS ESTABLECIDOS.</t>
  </si>
  <si>
    <t>APLICA LA NORMATIVIDAD DE SALUD Y SEGURIDAD EN EL TRABAJO DE ACUERDO AL TIPO DE MUESTRA.</t>
  </si>
  <si>
    <t>SELECCIONA MATERIALES, INSUMOS E INSTRUMENTOS PARA LOS ANÁLISIS AMBIENTALES BÁSICOS DE AGUA, AIRE Y SUELO, SEGÚN CRITERIOS TÉCNICOS Y PARÁMETROS ESTABLECIDOS.</t>
  </si>
  <si>
    <t>REALIZAR LAS MEDICIONES AMBIENTALES BÁSICAS Y ANÁLISIS DE CAMPO REQUERIDOS, DE ACUERDO CON LOS PROCEDIMIENTOS, PROTOCOLOS Y NORMATIVIDAD ESTABLECIDA</t>
  </si>
  <si>
    <t>CODIGO Y NOMBRE DE LA NORMA SECTORIAL DE COMPETENCIA LABORAL –NSCL: 230101161- OBTENER Y ANALIZAR MUESTRAS DE ORIGEN AMBIENTAL SEGÚN PROCEDIMIENTOS
ESTABLECIDOS.</t>
  </si>
  <si>
    <t>LIMPIEZA Y DESINFECCIÓN</t>
  </si>
  <si>
    <t>SALUD Y SEGURIDAD EN EL TRABAJO</t>
  </si>
  <si>
    <t>PROPIEDADES FISICOQUÍMICAS Y MICROBIOLÓGICAS</t>
  </si>
  <si>
    <t>MEDICIONES AMBIENTALES</t>
  </si>
  <si>
    <t>NORMATIVA VIGENTE PARA EL TRANSPORTE DE MUESTRAS DE ORIGEN AMBIENTAL
(AIRE, AGUA Y SUELO).</t>
  </si>
  <si>
    <t>CONSERVACIÓN Y REGISTRO DE MUESTRAS</t>
  </si>
  <si>
    <t>INSTRUMENTOS Y/O EQUIPOS</t>
  </si>
  <si>
    <t>SISTEMA INTERNACIONAL DE UNIDADES</t>
  </si>
  <si>
    <t xml:space="preserve">EL ESTUDIANTE COLABORA ACTIVAMENTE PARA EL LOGRO DE METAS COMUNES EN EL TRABAJO DE  EQUIPO </t>
  </si>
  <si>
    <t xml:space="preserve">DESARROLLA COMPROMISOS EN COORDINACIÓN DE EQUIPOS INTERDISCIPLINARES. </t>
  </si>
  <si>
    <t xml:space="preserve">RECONOCE LA IMPORTANCIA DE ESTABLECER PROCESOS COMUNICATIVOS ASERTIVOS Y RESPETA LOS PUNTOS DE VISTA DE LOS COMPAÑEROS. </t>
  </si>
  <si>
    <t>DEFINE CONCEPTOS Y TIPOS DE MUESTREOS, PARA LA ZONA DE ESTUDIO</t>
  </si>
  <si>
    <t>UTILIZA EL MATERIAL Y EL EQUIPO A EMPLEAR CON ANTERIORIDAD A LA TOMA DE MUESTRAS.</t>
  </si>
  <si>
    <t>IDENTIFICA EL MATERIAL Y EL EQUIPO A EMPLEAR CON ANTERIORIDAD A LA TOMA DE MUESTRAS.</t>
  </si>
  <si>
    <t>APLICA TÉCNICAS DE LIMPIEZA Y DESINFECCIÓN A LOS INSTRUMENTOS Y EQUIPOS.</t>
  </si>
  <si>
    <t>APLICA UNIDADES DEL SISTEMA MÉTRICO EN EL MUESTREO Y MEDICIONES</t>
  </si>
  <si>
    <t>REALIZA LA TOMA DE MUESTRAS DE ACUERDO A LOS CRITERIOS TÉCNICOS ASOCIADOS</t>
  </si>
  <si>
    <t>EJECUTAR PROCEDIMIENTOS Y PROTOCOLOS DE LAS MEDICIONES AMBIENTALES BÁSICAS DE AGUA, AIRE Y
SUELO.</t>
  </si>
  <si>
    <t>CONSERVA LAS MUESTRAS SIGUIENDO EL PROTOCOLO ESTABLECIDO Y REGISTRA LA INFORMACIÓN DEL MUESTREO Y DE LOS RESULTADOS AMBIENTALES BÁSICOS OBTENIDOS</t>
  </si>
  <si>
    <t>DESCRIBE LOS RIESGOS ASOCIADOS A LA TOMA DE MUESTRAS</t>
  </si>
  <si>
    <t>UTILIZA ELEMENTOS DE PROTECCIÓN PERSONAL EN EL MOMENTO DE HACER EL MUESTREO Y LOS
ANÁLISIS AMBIENTALES., APLICA LAS NORMAS DE SEGURIDAD Y SALUD AL TIPO DE RIESGO</t>
  </si>
  <si>
    <t>IDENTIFICA LAS PROPIEDADES FISICOQUÍMICAS Y MICROBIOLÓGICAS DEL AGUA, SUELO Y AIRE</t>
  </si>
  <si>
    <t>MUESTREO Y PLAN DE MUESTREO</t>
  </si>
  <si>
    <t>APLICA LAS TÉCNICAS PARA EL DESARROLLO DEL MUESTREO Y REALIZA SEGUIMIENTO AL PLAN DE MUESTREO</t>
  </si>
  <si>
    <t>RECIPIENTES DE MUESTREO Y TOMA DE MUESTRAS</t>
  </si>
  <si>
    <t>DEFINE UNIDADES DEL SISTEMA MÉTRICO</t>
  </si>
  <si>
    <t xml:space="preserve"> APLICA PRINCIPIOS BÁSICOS PARA   IDENTIFICAR LAS PROPIEDADES FISICOQUÍMICAS Y MICROBIOLÓGICAS DEL AGUA, SUELO Y AIRE</t>
  </si>
  <si>
    <t>IDENTIFICA LOS PROTOCOLOS ESTABLECIDOS PARA  LA TOMA DE MUESTRAS DE ACUERDO A LOS CRITERIOS TÉCNICOS ASOCIADOS</t>
  </si>
  <si>
    <t>RECONOCE LAS  TÉCNICAS DE LIMPIEZA Y DESINFECCIÓN A LOS INSTRUMENTOS Y EQUIPOS.</t>
  </si>
  <si>
    <t>RECONOCE LOS PROTOCOLOS ESTABLECIDO PARA CONSERVAR Y REGISTRAR LA INFORMACIÓN DEL MUESTREO.</t>
  </si>
  <si>
    <t>TRANSPORTA LAS MUESTRAS SIGUIENDO LA NORMATIVIDAD VIGENTE.</t>
  </si>
  <si>
    <t>RECONOCE LA  NORMATIVA VIGENTE PARA EL TRANSPORTE DE MUESTRAS DE ORIGEN AMBIENTAL
(AIRE, AGUA Y SUELO)</t>
  </si>
  <si>
    <t>DEFINE Y CLASIFICA LAS MEDICIONES AMBIENTALES BÁSICAS DE AGUA, AIRE Y
SUELO.</t>
  </si>
  <si>
    <t xml:space="preserve"> ESCUCHO ACTIVAMENTE A MIS COMPAÑEROS Y COMPAÑERAS, RECONOZCO PUNTOS DE VISTA DIFERENTES Y LOS COMPARO CON LOS MÍOS.</t>
  </si>
  <si>
    <t>TIEMPO(180 HORAS)</t>
  </si>
  <si>
    <t>ASUMIR ACTITUDES CRITICAS, ARGUMENTATIVA Y PROPOSITIVAS EN FUNCION DE LA RESOLUCION DE PROBLEMAS DE CARÁCTER PRODUCTIVO Y SOCIAL.</t>
  </si>
  <si>
    <t>REDIMENSIONAR PERMANENTEMENTE SU PROYECTO DE VIDA DE ACUERDO CON LAS CIRCUNSTANCIAS DEL CONTEXTO Y CON VISION PROSPECTIVA.</t>
  </si>
  <si>
    <t>GENERAR HABITOS SALUDABLES EN SU ESTILO DE VIDA PARA GARANTIZAR LA PREVENCION DE RIESGOS OCUPACIONALES DE ACUERDO CON EL DIAGNOSTICO DE SU CONDICION FISICA INDIVIDUAL, LA NATURALEZA Y COMPLEJIDAD DE SU DESEMPEÑO LABORAL.</t>
  </si>
  <si>
    <t xml:space="preserve"> CONCERTAR ALTERNATIVAS Y ACCIONES DE FORMACION PARA EL DESARROLLO DE LAS COMPETENCIAS DEL PROGRAMA FORMACION, CON BASE EN LA POLITICA INSTITUCIONAL.</t>
  </si>
  <si>
    <t>GESTIONAR LA INFORMACION DE ACUERDO CON LOS PROCEDIMIENTOS ESTABLECIDOS Y CON LAS TECNOLOGIAS DE LA INFORMACION Y LA COMUNICACIÓN DISPONIBLES.</t>
  </si>
  <si>
    <t>RECONOCER EL ROL DE LOS PARTICIPANTES EN EL PROCESO FORMATIVO, EL PAPEL DE LOS AMBIENTES DE APRENDIZAJE Y LA METODOLOGIA  DE FORMACION, DE ACUERDO CON LA DINAMICA ORGANIZACIONAL DEL SENA.</t>
  </si>
  <si>
    <t>INTERACTUAR EN LOS CONTEXTOS PRODUCTIVOS Y SOCIALES EN FUNCION DE LOS PRNCIPIOS Y VALORES UNIVERSALES.</t>
  </si>
  <si>
    <t>DESARROLLAR PERMANENTEMENTE LAS HABILIDADS PSICOMOTRICES Y DE PENSAMIENTO EN LA EJECUCION DE LOS PROCESOS DE APRENDIZAJE.</t>
  </si>
  <si>
    <t>GENERAR PROCESO AUTONOMOS Y DE TRABAJO COLABORATIVO PERMANENTES, FORTALECIENDO EL EQUILIBRIO  DE LOS COMPONENTES RACIONALES Y EMOCIONALES ORIENTADOS HACIA EL DESARROLLO HUMANO INTEGRAL.</t>
  </si>
  <si>
    <t>ASUMIR RESPONSABLEMENTE LOS CRITERIOS DE PRESERVACION Y CONSERVACION DEL MEDIO AMBIENTE  Y DE DESARROLLO SOSTENIBLE EN EL EJERCICIO DE SU DESEMPEÑO LABORAL Y SOCIAL.</t>
  </si>
  <si>
    <t>DESARROLLAR PROCESOS COMUNICATIVOS EFICACES Y ASERTIVOS DENTRO DE CRITERIOS DE RACIONALIDAD QUE POSIBILITEN LA CONVIVENCIA, EL ESTABLECIMIENTO DE ACUERDOS, LA CONSTRUCCION COLECTIVA DEL CONOCIMIENTO Y LA RESOLUCION DE PROBLEMAS DE CARÁCTER PRODUCTIVO Y SOCIAL.</t>
  </si>
  <si>
    <t xml:space="preserve"> APLICAR TECNICAS DE CULTURA FISICA PARA EL MEJORAMIENTO DE SU EXPRESION CORPORAL, DESEMPEÑO LABORAL SEGÚN LA NATURALEZA Y COMPLEJIDAD DEL AREA OCUPACIONAL.</t>
  </si>
  <si>
    <t>ASUMIR LOS DEBERES Y DERECHOS CON BASES EN LAS LEYES Y LA NORMATIVA INSTITUCIONAL EN EL MARCO DE SU PROYECTO DE VIDA.</t>
  </si>
  <si>
    <t>CODIGO Y NOMBRE DE LA NORMA SECTORIAL DE COMPETENCIA LABORAL –NSCL: 240201500- PROMOVER LA INTERACCION IDONEA CONSIGO MISMO, CON LOS DEMAS Y LA NATURALEZA EN LOS CONTEXTOS LABORAL Y SOCIAL.</t>
  </si>
  <si>
    <t>INDUCCIÓN</t>
  </si>
  <si>
    <t>ASIGNATURA: MATEMÁTICAS</t>
  </si>
  <si>
    <t>ASIGNATURA: EDUCACIÓN ÉTICA</t>
  </si>
  <si>
    <t>ASIGNATURA: EDUCACIÓN FÍSICA</t>
  </si>
  <si>
    <t>ASIGNATURA: INFORMÁTICA</t>
  </si>
  <si>
    <t>ASIGNATURA: CIENCIAS SOCIALES ECONÓMICAS Y POLÍTICAS</t>
  </si>
  <si>
    <t>ASIGNATURA: FILOSOFÍA</t>
  </si>
  <si>
    <t>ASIGNATURA: EDUCACIÓN AMBIENTAL</t>
  </si>
  <si>
    <t>ASIGNATURA: LENGUAJE</t>
  </si>
  <si>
    <t>RECURSO RENOVABLE Y NO RENOVABLE</t>
  </si>
  <si>
    <t>CONCEPTOS: ECOLOGÍA, MEDIO AMBIENTE.</t>
  </si>
  <si>
    <t>DESARROLLO SOSTENIBLE</t>
  </si>
  <si>
    <t>NORMATIVIDAD AMBIENTAL</t>
  </si>
  <si>
    <t>UTILIZACIÓN DE TECNOLOGÍAS MÁS LIMPIAS</t>
  </si>
  <si>
    <t>PROBLEMÁTICAS URBANAS</t>
  </si>
  <si>
    <t>DESARROLLO A ESCALA HUMANA</t>
  </si>
  <si>
    <t xml:space="preserve">Comprende la importancia de implementar estrategias de conservación ambiental, para mantener un desarrollo sostenible </t>
  </si>
  <si>
    <t>Realiza Trabajos escritos, consultas y sustentación de un ensayo sobre cómo influye la conservación ambiental para lograr un desarrollo sostenible.</t>
  </si>
  <si>
    <t>Explica el comportamiento y las interacciones entre los seres de diferentes poblaciones y su importancia para el equilibrio ecológico.</t>
  </si>
  <si>
    <t>Realización de talleres y gráficos
 que ayuden a analizar los
 conceptos de la ecología y la relación con el hombre.</t>
  </si>
  <si>
    <t>Valora los seres vivos, los objetos de su entorno y propone estrategias para su conservación y demuestra actitudes positivas de conservación y cuidado de los seres vivos y su entorno.</t>
  </si>
  <si>
    <t>Conoce la política ambiental, orientada a la conservación de los ecosistemas y opine sobre si éstos son viables y se han llevado a cabo para la protección del ambiente.</t>
  </si>
  <si>
    <t>Desarrolla talleres, consultas, mapas conceptuales y una linea de tiempo plasmando la evolución de la politica ambiental en Colombia.</t>
  </si>
  <si>
    <t>Explica los principios que rigen el funcionamiento de los biocombustibles, las celdas solares, las briquetas de carbón vegetal y los carros híbridos electro-solares.</t>
  </si>
  <si>
    <t>Realiza lecturas , consultas
y talleres sobre alternativas sostenibles de conservación y uso de los recursos naturales.</t>
  </si>
  <si>
    <t>Establece semejanzas y diferencias entre diversos tipos de ecosistemas y las acciones que lo afectan.</t>
  </si>
  <si>
    <t>Observa su entorno y retoma información para elaborar hipótesis derivadas
de las afectaciones ambientales en la región.</t>
  </si>
  <si>
    <t>Identifica la globalización y el aprovechamiento sustentable de los recursos naturales.</t>
  </si>
  <si>
    <t>Registra en una tabla la participación social de la globalización sustentable de los recursos naturales.</t>
  </si>
  <si>
    <t>Comprende las diferentes interrelaciones que se presentan entre el hombre con la naturaleza, relaciones que el hombre ha desequilibrado, y que conllevan a que sea tan importante el lograr un desarrollo sostenible.</t>
  </si>
  <si>
    <t>Realiza trabajos escritos, consultas, sustentación de talleres y establece estrategias de solución la contaminación observada alrededor de su casa o del colegio.</t>
  </si>
  <si>
    <t>ASIGNATURA: INGLES</t>
  </si>
  <si>
    <t>CODIGO Y NOMBRE DE LA NORMA SECTORIAL DE COMPETENCIA LABORAL –NSCL: 240201501- COMPRENDER TEXTOS EN INGLÉS EN FORMA ESCRITA Y AUDITIVA.</t>
  </si>
  <si>
    <t>COMUNICARSE EN TAREAS SENCILLAS Y HABITUALES QUE REQUIEREN UN INTERCAMBIO SIMPLE Y DIRECTO
DE INFORMACIÓN COTIDIANA Y TÉCNICA.</t>
  </si>
  <si>
    <t>COMPRENDER FRASES Y VOCABULARIO HABITUAL SOBRE TEMAS DE INTERÉS PERSONAL Y TEMAS.</t>
  </si>
  <si>
    <t>LEER TEXTOS MUY BREVES Y SENCILLOS EN INGLÉS GENERAL Y TÉCNICO.</t>
  </si>
  <si>
    <t>ENCONTRAR INFORMACIÓN ESPECÍFICA Y PREDECIBLE EN ESCRITOS SENCILLOS Y COTIDIANOS</t>
  </si>
  <si>
    <t>COMPRENDER LA IDEA PRINCIPAL EN AVISOS Y MENSAJES BREVES, CLAROS Y SENCILLOS EN INGLÉS</t>
  </si>
  <si>
    <t>ENCONTRAR VOCABULARIO Y EXPRESIONES DE INGLÉS TÉCNICO EN ANUNCIOS, FOLLETOS, PÁGINAS WEB,</t>
  </si>
  <si>
    <t>REALIZAR INTERCAMBIOS SOCIALES Y PRÁCTICOS MUY BREVES, CON UN VOCABULARIO SUFICIENTE PARA
HACER UNA EXPOSICIÓN O MANTENER UNA CONVERSACIÓN SENCILLA SOBRE TEMAS TÉCNICOS</t>
  </si>
  <si>
    <t>Intercambia opiniones oralmente en conversaciones sobre la importancia de la protección a  nuestra cultura y ambiente nativos.</t>
  </si>
  <si>
    <t xml:space="preserve">                                                                                                                                                                                                                                                                                                                                                                         1. Hace una exposición oral sobre temas desarrollados en la unidad. 
2. Entrevista a diferentes personas utilizando las pautas indicadas y las estructuras gramaticales.              3. Participa en una conversación de forma sencilla si el interlocutor está dispuesto a repetir lo que ha dicho o a usar un
vocabulario básico, y a reformular lo que ha intentado decir.</t>
  </si>
  <si>
    <t>Utiliza todos los elementos gramaticales y de vocabulario en cada una de las actividades de la unidad.</t>
  </si>
  <si>
    <t>Habla sobre lo que hacen los países para cuidar el medio ambiente.</t>
  </si>
  <si>
    <t>Desarrolla de diferentes actividades escritas y orales, donde se refuerza cada aspecto del vocabulario programado.                                                                                                                                 2. Supermarket and Clothes Shopping: Adquisición de lenguaje y vocabulario necesarios para hacer compras en un Supermercado, conocimiento de nombres de de alimentos y bebidas. Vocabulario sobre ropa, colores y meses del año.</t>
  </si>
  <si>
    <t>1. Aprende sobre tecnología, idiomas y cualidades de líder de equipo.
2. Aprende sobre estudiar en la universidad y buenas técnicas de entrevista.</t>
  </si>
  <si>
    <t>1. Utilización de la gramática y vocabulario propio de la unidad, en la elaboración de diferentes textos sobre técnicas de estudio y formas de realizar una entrevista.
2. Clasifica información de diferentes tipos de textos sobre  tecnología, idiomas y cualidades de líder de equipo, en un formato provisto.
3. Elabora textos escritos sencillos sobre los temas de la unidad.</t>
  </si>
  <si>
    <t>Reconoce y respeta semejanzas y diferencias de las personas con respecto a su edad y el uso de la tecnología.</t>
  </si>
  <si>
    <t>Es responsable, ordenado y creativo con el desarrollo del proyecto.</t>
  </si>
  <si>
    <t>Aprende sobre conflictos, participación y reflexionar sobre el papel de los medios de comunicación</t>
  </si>
  <si>
    <t>1. Escucha a hablantes nativos de inglés en películas y entrevistas en el Internet para mejorar mi pronunciación.
2. Usa un diccionario para encontrar el significado de palabras nuevas.
3. Usa imágenes relacionadas con la lectura de textos para entender nuevas palabras.</t>
  </si>
  <si>
    <t>Trabaja en equipo para hacer de su comunidad escolar un lugar mejor para compartir.</t>
  </si>
  <si>
    <t xml:space="preserve">Be affirmative. Yes/ No Questions, Contractions, Short Answers, Present Simple. </t>
  </si>
  <si>
    <t>Articles, Negative, WH Questions who, what, Affirmative, Yes/No Questions, Verbs describring day to day activities.</t>
  </si>
  <si>
    <t>Aprende sobre ciudadanía y derechos humanos</t>
  </si>
  <si>
    <t>1. Planea mi escritura cuidadosamente antes de escribir un primer borrador. 
2. Usa imágenes y títulos relacionados con escuchar textos para entender el contexto.</t>
  </si>
  <si>
    <t>Desarrolla de diferentes actividades escritas y orales, donde se refuerza cada aspecto del vocabulario programado.</t>
  </si>
  <si>
    <t>1. Maneja con propiedad el vocabulario del período y lo aplica en diferentes actividades.                                    2.  Reconoce palabras y expresiones muy básicas que se usan habitualmente relativas a si mismo y a su entorno.</t>
  </si>
  <si>
    <t>Reconoce que sus acciones tienen consecuencias en los demás y respeta a sus compañeros y compañeras en sus ideas y opiniones.</t>
  </si>
  <si>
    <t>Desarrolla diferentes momentos lúdicos y creativos  para los estudiantes de los grados transición a segundo, que exigen una serie de conocimientos el cual está orientado a reforzar y mecanizar el vocabulario básico.</t>
  </si>
  <si>
    <t xml:space="preserve">1. Elección de la actividad lúdica a desarrollar según el tema correspondiente, con la lista de materiales y objetivo de la misma.
2. Elaboración del material y preparación oral del vocabulario.
3. Desarrolla de la actividad con los estudiantes de los grados transición a segundo.   </t>
  </si>
  <si>
    <t>Reconoce la importancia del trabajo en grupo y su responsabilidad en el mismo.</t>
  </si>
  <si>
    <t xml:space="preserve">Comparatives, WH questions, Subject pronouns, Object pronouns, present progresive.
</t>
  </si>
  <si>
    <t>Aprende sobre los efectos del desarrollo en el medio ambiente.</t>
  </si>
  <si>
    <t xml:space="preserve">1. Identifica estructuras básicas de los tiempos presente, pasado y futuro simple y perfecto, en diferentes textos.
2. Hace una lluvia de ideas con otros estudiantes cuando piense en ideas.
3. Usa textos modelo de Internet o libros para ayudar a escribir.     </t>
  </si>
  <si>
    <t>About me</t>
  </si>
  <si>
    <t xml:space="preserve"> Desarrolla de diferentes actividades escritas y orales, donde se refuerza cada aspecto del vocabulario programado. </t>
  </si>
  <si>
    <t>Identifica cada una de las expresiones que hacen parte de la unidad, de manera responsable y activa.</t>
  </si>
  <si>
    <t xml:space="preserve">1.Habla de hobbies, deportes y actividades de ocio y tribus urbanas.  2. Participa en una conversación de forma sencilla si el interlocutor está dispuesto a repetir lo que ha dicho o a usar un
vocabulario básico, y a reformular lo que ha intentado decir. </t>
  </si>
  <si>
    <t xml:space="preserve"> WH Questions, when, where, why, how, presente simple vs Presente Progresivo.</t>
  </si>
  <si>
    <t>Identifica información general y específica en textos narrativos y descriptivos orales y escritos relacionados con temas académicos de interés.</t>
  </si>
  <si>
    <t>Reconoce información general y específica en textos narrativos y descriptivos orales y escritos relacionados con temas académicos de interés.</t>
  </si>
  <si>
    <t>Elaboro borradores de texto escrito como parte del proceso de escritura.</t>
  </si>
  <si>
    <t xml:space="preserve">
Elaboración y lectura de textos cortos y sencillos, utilizando cada uno de los insumos propios de la unidad.</t>
  </si>
  <si>
    <t>Maneja con propiedad el vocabulario del período y lo aplica en diferentes actividades.</t>
  </si>
  <si>
    <t>Desarrolla de diferentes actividades  donde se refuerza cada aspecto del vocabulario programado.</t>
  </si>
  <si>
    <t xml:space="preserve"> Reconoce palabras y expresiones muy básicas que se usan habitualmente relativas a si mismo y a su entorno.</t>
  </si>
  <si>
    <t xml:space="preserve"> Reconoce palabras y expresiones muy básicas que se usan habitualmente.</t>
  </si>
  <si>
    <t>Reconoce información implícita en textos argumentativos orales y escritos relacionados con temas de interés.</t>
  </si>
  <si>
    <t>1. Realiza cortas conversaciones donde se utiliza cada una de las características y aspectos desarrollados en la unidad.
2. Produce textos orales y escritos argumentativos sencillos sobre temas de interés.
3. Utiliza el vocabulario, la gramática y demás herramientas, para identificar las ideas principales y secundarias de un texto.</t>
  </si>
  <si>
    <t>Desarrolla las competencias lectoras, mediante la elaboración de un proyecto con actividades pedagógicas.</t>
  </si>
  <si>
    <t>3Expone ante el grupo el trabajo realizado, utilizando las TICS y las habilidades comunicativas del inglés.</t>
  </si>
  <si>
    <t xml:space="preserve">2. Desarrolla del proyecto lector, según las indicaciones del docente.
  </t>
  </si>
  <si>
    <t xml:space="preserve">Elección de la historia a leer durante el periodo según su gusto literario.
</t>
  </si>
  <si>
    <t xml:space="preserve">Con mi vocabulario trato temas generales, aunque recurro a estrategias para hablar de hechos y objetos cuyo nombre desconozco.   </t>
  </si>
  <si>
    <t>1.Maneja con propiedad el vocabulario del período y lo aplica en diferentes actividades.                            2.  Reconoce palabras y expresiones muy básicas que se usan habitualmente relativas a si mismo y a su entorno.</t>
  </si>
  <si>
    <t xml:space="preserve">Desarrolla de diferentes actividades escritas y orales, donde se refuerza cada aspecto del vocabulario programado. </t>
  </si>
  <si>
    <t xml:space="preserve">Food and restaurant: </t>
  </si>
  <si>
    <t xml:space="preserve">1. Elección de la actividad lúdica a desarrollar según el tema correspondiente, con la lista de materiales y objetivo de la misma.
2. Elaboración del material y preparación oral del vocabulario.
3. Desarrolla de la actividad con los estudiantes de los grados Tercero a Quinto. </t>
  </si>
  <si>
    <t>Manifiesta respetuosamente sus opiniones y Reconoce la importancia del trabajo en grupo y su responsabilidad en el mismo.</t>
  </si>
  <si>
    <t>Desarrolla momentos lúdicos y creativos  para los estudiantes de los grados transición a segundo, que exigen una serie de conocimientos el cual está orientado a reforzar y mecanizar el vocabulario básico.</t>
  </si>
  <si>
    <t xml:space="preserve"> Modals for hability: can/can´t, Modals for permission and request: can/could, Countable and uncountable nous.</t>
  </si>
  <si>
    <t>Intercambia información oral sobre temas de interés general y personal en debates.</t>
  </si>
  <si>
    <t>Participa  en una conversación de forma sencilla si el interlocutor está dispuesto a repetir lo que ha dicho o a usar un
vocabulario básico, y a reformular lo que ha intentado decir.</t>
  </si>
  <si>
    <t>Permission and request. Talking about ability.</t>
  </si>
  <si>
    <t>Reconoce palabras y expresiones muy básicas que se usan habitualmente relativas a si mismo y a su entorno.</t>
  </si>
  <si>
    <t>Elaboración y lectura de textos cortos y sencillos, utilizando cada uno de los insumos propios de la unidad.</t>
  </si>
  <si>
    <t>Places 2</t>
  </si>
  <si>
    <t>Places 1</t>
  </si>
  <si>
    <t>My Day 1</t>
  </si>
  <si>
    <t xml:space="preserve">My Day 2 </t>
  </si>
  <si>
    <t>Travel and transportaion 2</t>
  </si>
  <si>
    <t>Travel and transportaion 1</t>
  </si>
  <si>
    <t>Past simple, Past of To Be, Past Simple vs Past Progressive 2</t>
  </si>
  <si>
    <t>Past simple, Past of To Be, Past Simple vs Past Progressive 1</t>
  </si>
  <si>
    <t>This/That/These/Those, Singular/Plural, There Is/There Are, comparative and superlative adjectives 1</t>
  </si>
  <si>
    <t>This/That/These/Those, Singular/Plural, There Is/There Are, comparative and superlative adjectives 2</t>
  </si>
  <si>
    <t xml:space="preserve"> Supermarket and Clothes Shopping 1</t>
  </si>
  <si>
    <t xml:space="preserve"> Supermarket and Clothes Shopping 2</t>
  </si>
  <si>
    <t>PRONUNCIACIÓN 1</t>
  </si>
  <si>
    <t>PRONUNCIACIÓN 2</t>
  </si>
  <si>
    <t>Reconoce las competencias lectoras, mediante la elaboración de un proyecto con actividades pedagógicas.</t>
  </si>
  <si>
    <t>aplica las competencias lectoras, mediante la elaboración de un proyecto con actividades pedagógicas.</t>
  </si>
  <si>
    <t>Reconoce las competencias lectoras, mediante la elaboración de un proyecto con actividades pedagógicas que propicien el uso  de las diferentes habilidades del idioma.</t>
  </si>
  <si>
    <t>1. Realiza ejercicios de familiarización, práctica y consolidación a partir de textos escritos y orales.
2. Sigue unas etapas de escritura guiada y preparación de textos orales tales como planeación, borrador, revisión.</t>
  </si>
  <si>
    <t>IDENTIFICAR LAS OPORTUNIDADES QUE EL SENA OFRECE EN EL  MARCO DE LA FORMACION PROFESIONAL DE ACUERDO CON EL CONTEXTO NACIONAL E INTERNACIONAL.</t>
  </si>
  <si>
    <t>Realiza y sustenta talleres, crucigramas, cuestionarios y ejecuta e integra acciones encaminadas a la promoción y participación de acuerdo a las políticas del SENA.</t>
  </si>
  <si>
    <t xml:space="preserve">Establece relaciones interpersonales dentro de criterios de libertad, justicia, respeto, responsabilidad, tolerancia y solidaridad. </t>
  </si>
  <si>
    <t>Identifiica el rol del participante en los procesos y metodologias de formacion de acuerdo con la dinamica SENA u  aborda procesos de trabajo colaborativo orientados hacia la construcción colectiva según los requerimientos de los
contextos sociales y productivos.</t>
  </si>
  <si>
    <t>TIEMPO(210 HORAS)</t>
  </si>
  <si>
    <t>GENERAR PROCESOS DE EDUCACIÓN, PARTICIPACIÓN Y GESTIÓN AMBIENTAL, EN EL ÁMBITO DEL DESARROLLO SOSTENIBLE CON BASE EN LAS NECESIDADES Y POLÍTICAS</t>
  </si>
  <si>
    <t>CARACTERIZAR LA PROBLEMÁTICA SOCIO-AMBIENTAL Y PARTICIPATIVA DE LA COMUNIDAD MEDIANTE LA APLICACIÓN DE INSTRUMENTOS Y HERRAMIENTAS DE ACUERDO CON POLÍTICA SECTORIAL Y NORMATIVIDAD AMBIENTAL.</t>
  </si>
  <si>
    <t>DIAGNOSTICO AMBIENTAL</t>
  </si>
  <si>
    <t>DEFINIR EDUCACIÓN AMBIENTAL Y SUS PRINCIPIOS</t>
  </si>
  <si>
    <t>APLICAR CONOCIMIENTOS DE DIAGNÓSTICO AMBIENTAL EN LA CARACTERIZACIÓN SOCIOAMBIENTAL.</t>
  </si>
  <si>
    <t>APOYA LA ELABORACION DE DIAGNOSTICOS
AMBIENTALES DE LOS RECURSOS
NATURALES RENOVABLES.</t>
  </si>
  <si>
    <t>PARTICIPACON DE LA COMUNIDAD</t>
  </si>
  <si>
    <t>IDENTIFICACION DE PROBLEMAS</t>
  </si>
  <si>
    <t>UTILIZAR CONOCIMIENTOS DE PARTICIPACIÓN AMBIENTAL EN LA CARACTERIZACIÓN AMBIENTAL</t>
  </si>
  <si>
    <t>RECONOCE MECANISMOS DE CONTROL Y REGULACIÓN AMBIENTAL SEGÚN NORMATIVIDAD.</t>
  </si>
  <si>
    <t>APLICAR EL CONCEPTO DE PLAN Y PROGRAMA DE EDUCACIÓN AMBIENTAL</t>
  </si>
  <si>
    <t>ELABORAR HERRAMIENTAS E INSTRUMENTOS QUE PERMITAN EL DESARROLLO DE LAS METODOLOGÍAS DE EDUCACIÓN AMBIENTAL.</t>
  </si>
  <si>
    <t>HERRAMIENTAS E INSTRUMENTOS</t>
  </si>
  <si>
    <t>DESARROLLAR METODOLOGÍAS DE EDUCACIÓN AMBIENTAL</t>
  </si>
  <si>
    <t>APLICAR LOS TIPOS, PRINCIPIOS METODOLÓGICOS E INSTRUMENTOS DE LA INVESTIGACIÓN.</t>
  </si>
  <si>
    <t>INCORPORA VALORES AMBIENTALES: RESPETO, CONVIVENCIA, ÉTICA AMBIENTAL, RESPONSABILIDAD
AMBIENTAL.</t>
  </si>
  <si>
    <t>METODOLOGIAS AMBIENTALES</t>
  </si>
  <si>
    <t>INCORPORAR METODOLOGÍAS Y TÉCNICAS DE COMUNICACIÓN EN LA EDUCACIÓN AMBIENTAL</t>
  </si>
  <si>
    <t>APLICA METODOLOGÍAS BÁSICAS DE INVESTIGACIÓN EN LA EDUCACIÓN AMBIENTAL SEGÚN CRITERIOS
TÉCNICOS.</t>
  </si>
  <si>
    <t>APOYAR EL PROGRAMA DE EDUCACIÓN AMBIENTAL DE ACUERDO A LA NORMATIVIDAD Y A LOS PROCESOS ESTABLECIDOS.</t>
  </si>
  <si>
    <t>PROGRAMAS DE EDUCACION AMBIENTAL</t>
  </si>
  <si>
    <t>IDENTIFICA CARACTERÍSTICAS DE LOS PROGRAMAS DE EDUCACIÓN AMBIENTAL SEGÚN PARÁMETROS
ESTABLECIDOS.</t>
  </si>
  <si>
    <t>EJECUTA EL PROGRAMA DE EDUCACIÓN AMBIENTAL DE ACUERDO CON LA PLANIFICACIÓN</t>
  </si>
  <si>
    <t>APOYA PLANES DE ORDENAMIENTO Y
MANEJO DEL ECOSISTEMA</t>
  </si>
  <si>
    <t>NORMATIVIDAD</t>
  </si>
  <si>
    <t>DISTINGUIR NORMATIVIDAD AMBIENTAL PARA PLANES Y PROGRAMAS DE EDUCACIÓN AMBIENTAL</t>
  </si>
  <si>
    <t>UTILIZAR NORMATIVIDAD AMBIENTAL PARA PLANES Y PROGRAMAS DE EDUCACIÓN AMBIENTAL</t>
  </si>
  <si>
    <t>PROYECTO COMUNITARIO</t>
  </si>
  <si>
    <t>IDENTIFICAR LOS MECANISMOS DE CONTROL Y REGULACIÓN AMBIENTAL, CLASIFICACIÓN Y
FUNCIONAMIENTO</t>
  </si>
  <si>
    <t>IMPLEMENTAR PROYECTOS EDUCATIVOS AMBIENTALES.</t>
  </si>
  <si>
    <t>UTILIZAR TÉCNICAS DIDÁCTICAS PARA LOS PROCESOS DE EDUCACIÓN AMBIENTAL, LOCAL, MUNICIPAL Y REGIONAL</t>
  </si>
  <si>
    <t>TECNICAS DIDACTICAS</t>
  </si>
  <si>
    <t>IDENTIFICA LOS CONCEPTOS BÁSICOS, PRINCIPIOS Y OBJETIVOS DE LA EDUCACIÓN AMBIENTAL</t>
  </si>
  <si>
    <t>PRECISAR EL ALCANCE DE LOS PLANES PROGRAMAS Y PROYECTOS DE EDUCACIÓN AMBIENTAL.</t>
  </si>
  <si>
    <t>GENERA PROCESOS DE EDUCACION AMBIENTAL</t>
  </si>
  <si>
    <t>PARTICIPACIÓN AMBIENTAL</t>
  </si>
  <si>
    <t>INTERPRETA MARCO NORMATIVO DE EDUCACIÓN AMBIENTAL SEGÚN PROGRAMA DE EDUCACIÓN.</t>
  </si>
  <si>
    <t>ORGANIZA LAS ACTIVIDADES DE DIVULGACIÓN DE ACUERDO CON CRONOGRAMA DE LA ORGANIZACIÓN.</t>
  </si>
  <si>
    <t>PROCESO AMBIENTAL REGIONAL</t>
  </si>
  <si>
    <t>MONITOREA EL PROGRAMA DE EDUCACIÓN AMBIENTAL SEGÚN PROYECTO.</t>
  </si>
  <si>
    <t>DESARROLLA ACTIVIDADES DE EDUCACIÓN AMBIENTAL TENIENDO EN CUENTA LA PROBLEMÁTICA
AMBIENTAL ASOCIADA.</t>
  </si>
  <si>
    <t>ASIGNATURA: Manejo y Conservacion del Suelo</t>
  </si>
  <si>
    <t>IMPLEMENTAR PRÁCTICAS DE MANEJO Y CONSERVACIÓN DE SUELOS, APLICANDO CRITERIOS TÉCNICOS Y NORMATIVIDAD VIGENTE</t>
  </si>
  <si>
    <t>IDENTIFICAR LAS PROPIEDADES FÍSICAS, QUÍMICAS Y BIOLÓGICAS DEL SUELO DEL ÁREA DE ESTUDIO SEGÚN PARÁMETROS ESTABLECIDOS.</t>
  </si>
  <si>
    <t>SUELO: CONCEPTOS, CARACTERISTICAS,</t>
  </si>
  <si>
    <t>IDENTIFICA LAS CARACTERISTICAS DEL SUELO</t>
  </si>
  <si>
    <t>REALIZA CARACTERIZACIONES SOBRE LOS TIPOS DE SUELO</t>
  </si>
  <si>
    <t>RECONOCER LAS PROPIEDADES DEL SUELO EN EL ÁREA DE ESTUDIO</t>
  </si>
  <si>
    <t>PROPIEDADES FISICAS, QUIMICAS Y BIOLOGICAS DEL SUELO</t>
  </si>
  <si>
    <t>IDENTIFICA LAS PROPIEDADES DEL SUELO EN EL ÁREA DE ESTUDIO</t>
  </si>
  <si>
    <t>REALIZA PRACTICAS DE LABORATORIO</t>
  </si>
  <si>
    <t>PROCESOS FORMADORES,
FASES DEL SUELO.</t>
  </si>
  <si>
    <t>PRESENTA PERFIL DEL SUELO SEGÚN RESULTADOS DE LABORATORIO.</t>
  </si>
  <si>
    <t>CARACTERIZAR PERFIL DEL SUELO DE LA ZONA.</t>
  </si>
  <si>
    <t>IMPLEMENTAR PRÁCTICAS AGRONÓMICAS, CULTURALES Y MECÁNICAS DE LOS SUELOS DE ACUERDO CON PROCEDIMIENTOS Y CRITERIOS TÉCNICOS ESTABLECIDOS Y LA NORMATIVIDAD AMBIENTAL.</t>
  </si>
  <si>
    <t>PRACTICAS AGRONOMICAS</t>
  </si>
  <si>
    <t>REALIZA PRÁCTICAS AGRONÓMICAS PARA MANEJO Y CONSERVACIÓN DE SUELOS.</t>
  </si>
  <si>
    <t>EMPLEAR PRÁCTICAS AGRONÓMICAS EN EL MANEJO Y CONSERVACIÓN DEL SUELO EN LA ZONA DE
ESTUDIO.</t>
  </si>
  <si>
    <t>RECONOCE TÉCNICAS MECÁNICAS PARA EL MANEJO Y CONSERVACIÓN DE SUELOS.</t>
  </si>
  <si>
    <t>PRACTICAS CULTURALES</t>
  </si>
  <si>
    <t>IDENTIFICA LAS PRACTICAS CULTURALES PARA EL MANEJO DEL SUELO</t>
  </si>
  <si>
    <t>UTILIZA PRÁCTICAS CULTURALES EN EL MANEJO Y CONSERVACIÓN DEL SUELO</t>
  </si>
  <si>
    <t>PRACTICAS MECANICAS</t>
  </si>
  <si>
    <t>IDENTIFICA PRÁCTICAS MECÁNICAS EN EL MANEJO Y CONSERVACIÓN DEL SUELO</t>
  </si>
  <si>
    <t>REALIZAR PRACTICAS MECANICAS PARA LA CONSERVACION DEL SUELO</t>
  </si>
  <si>
    <t>MONITOREAR LOS PROCESOS DE PRODUCCIÓN O ACTIVIDADES EN EL SUELO QUE SE DESARROLLAN EN EL ÁREA DE ESTUDIO, SEGÚN CRITERIOS TÉCNICOS Y PARÁMETROS ESTABLECIDOS.</t>
  </si>
  <si>
    <t>CORRECTIVOS Y FERTILIZANTES:</t>
  </si>
  <si>
    <t>IDENTIFICA TIPOS DE CORRECTIVOS Y FERTILIZANTES.</t>
  </si>
  <si>
    <t>ELABORA LAS MEZCLAS DE CORRECTIVOS Y/O FERTILIZANTES REQUERIDOS</t>
  </si>
  <si>
    <t>APOYA PLANES DE ORDENAMIENTO Y
MANEJO DEL ECOSISTEMA.</t>
  </si>
  <si>
    <t>RECUPERACION DE SUELOS:</t>
  </si>
  <si>
    <t>IDENTIFICA LAS FORMAS DE RECUPERACION DE SUELOS</t>
  </si>
  <si>
    <t>APLICA TÉCNICAS BÁSICAS DE CONTROL DE EROSIÓN EN SUELOS.</t>
  </si>
  <si>
    <t>PLAN DE MUESTREO</t>
  </si>
  <si>
    <t>DILIGENCIA REGISTROS DE CADA MUESTRA</t>
  </si>
  <si>
    <t>EMBOLSAR Y ROTULAR LAS MUESTRAS.</t>
  </si>
  <si>
    <t>NORMATIVIDAD DE MUESTREO</t>
  </si>
  <si>
    <t>DETERMINA EL SITIO PARA LA TOMA DE LA MUESTRA EN EL TERRENO SEGÚN ZONA DE ESTUDIO.</t>
  </si>
  <si>
    <t>TOMA LAS MUESTRAS DE SUELO INDICADAS SIGUIENDO LOS PROTOCOLOS ESTABLECIDOS.</t>
  </si>
  <si>
    <t>TOMAR LA MUESTRA DE SUELO EN ÁREA DE ESTUDIO SEGÚN TIPO DE ANÁLISIS Y PROYECTO PRODUCTIVO A IMPLEMENTAR</t>
  </si>
  <si>
    <t>TOMA DE MUESTRAS DE SUELO</t>
  </si>
  <si>
    <t>REALIZAR SEGUIMIENTO Y CONTROL DE INDICADORES Y VARIABLES.</t>
  </si>
  <si>
    <t>REALIZAR TOMA DE MUESTRAS Y
MEDICIONES AMBIENTALES BASICAS DE
SUELO,</t>
  </si>
  <si>
    <t>ANALISIS DE SUELO</t>
  </si>
  <si>
    <t>DEFINIR INDICADORES Y VARIABLES DEL ESTADO DEL SUELO.</t>
  </si>
  <si>
    <t>DOSIFICAR Y APLICAR LAS MEZCLAS.</t>
  </si>
  <si>
    <t>CONOCER LAS CAUSAS Y AGENTES DE LOS PROCESOS DE DEGRADACIÓN Y CONTAMINACIÓN EN LAS ÁREAS DE ESTUDIOS EN BASE A CRITERIOS TÉCNICOS Y PARÁMETROS ESTABLECIDOS</t>
  </si>
  <si>
    <t>DEGRADACION DEL SUELO</t>
  </si>
  <si>
    <t>IDENTIFICAR CAUSAS Y AGENTES DE LA DEGRADACIÓN DEL SUELO EN ÁREA DE ESTUDIO.</t>
  </si>
  <si>
    <t>IMPLEMENTA PRACTICAS DE MANEJO Y
CONSERVACION DE SUELOS.</t>
  </si>
  <si>
    <t>EROSIÓN</t>
  </si>
  <si>
    <t>IDENTIFICA LAS ESPECIES VEGETALES REQUERIDAS PARA LA SIEMBRA.</t>
  </si>
  <si>
    <t>SIEMBRA BARRERAS VIVAS EN LOS BORDES DE LAS TERRACETAS.</t>
  </si>
  <si>
    <t>ASIGNATURA: INDUCCIÒN</t>
  </si>
  <si>
    <t>ASIGNATURA: MUESTRAS AMBIENTALES</t>
  </si>
  <si>
    <t xml:space="preserve"> RECONOCE TÉCNICAS DE MANEJO Y APROVECHAMIENTO DE LA FAUNA SILVESTRE.</t>
  </si>
  <si>
    <t xml:space="preserve"> APLICA LA REGLAMENTACIÓN Y PROTOCOLOS PARA EL MANEJO Y DISPOSICIÓN DE LA FAUNA SILVESTRE.</t>
  </si>
  <si>
    <t>ASIGNATURA: FAUNA SILVESTRE 1.</t>
  </si>
  <si>
    <t xml:space="preserve">ASIGNATURA: FAUNA SILVESTRE 2. </t>
  </si>
  <si>
    <t>ASIGNATURA: FLORA SILVESTRE 1.</t>
  </si>
  <si>
    <t xml:space="preserve">ASIGNATURA: FLORA SILVESTRE 2. </t>
  </si>
  <si>
    <t xml:space="preserve">ASIGNATURA: Educacion y Gestiòn ambiental </t>
  </si>
  <si>
    <t>ASIGNATURA: Educacion y Gestiòn ambiental 1.</t>
  </si>
  <si>
    <t>ASIGNATURA: Educacion y Gestiòn ambiental 2,</t>
  </si>
  <si>
    <t>ASIGNATURA: Manejo y Conservacion del Suelo 2.</t>
  </si>
  <si>
    <t>ASIGNATURA</t>
  </si>
  <si>
    <t>HORAS I.E</t>
  </si>
  <si>
    <t>HORAS SENA</t>
  </si>
  <si>
    <t>HORAS TOTALES</t>
  </si>
  <si>
    <t xml:space="preserve">ASIGNATURA: FAUNA SILVESTRE </t>
  </si>
  <si>
    <t>ASIGNATURA: Manejo y Conservacion del Suelo 1.</t>
  </si>
  <si>
    <t>TOTAL HORAS ASIGNATURA I.E</t>
  </si>
  <si>
    <t>TOTAL HORAS ASIGNATURA SENA</t>
  </si>
  <si>
    <t>TOTAL HORAS</t>
  </si>
  <si>
    <t>PROGRAMA DE FORMACIÒN TÉCNICO CONSERVACION DE RECURSOS NATURALES GRADO 10º</t>
  </si>
  <si>
    <t>PROGRAMA DE FORMACIÒN TÉCNICO CONSERVACION DE RECURSOS NATURALES GRADO 11º</t>
  </si>
  <si>
    <t xml:space="preserve"> FAUNA SILVESTRE 2. </t>
  </si>
  <si>
    <t xml:space="preserve">FLORA SILVESTRE 2. </t>
  </si>
  <si>
    <t>Educacion y Gestiòn ambiental 2,</t>
  </si>
  <si>
    <t>Manejo y Conservacion del Suelo 2.</t>
  </si>
  <si>
    <t>INGLES I</t>
  </si>
  <si>
    <t>FAUNA SILVESTRE I</t>
  </si>
  <si>
    <t>FLORA SILVESTRE I.</t>
  </si>
  <si>
    <t>EDUCACION Y GESTIÒN AMBIENTAL I.</t>
  </si>
  <si>
    <t>MANEJO Y CONSERVACION DEL SUELO I</t>
  </si>
  <si>
    <t>MUESTRAS AMBIENTALES: I</t>
  </si>
  <si>
    <t xml:space="preserve">EJE 1. Conservación y protección del medio ambiente. </t>
  </si>
  <si>
    <t>Ofrecer a los jóvenes un espacio en el que profundicen las competencias técnicas y al mismo tiempo competencias ciudadanas, con lo que se busca generar formación integral a los educandos es así que……...</t>
  </si>
  <si>
    <t>EJE 3. Manejo y conservación de los recursos naturales.</t>
  </si>
  <si>
    <t xml:space="preserve">Manejo de conflictos fauna -humanos, </t>
  </si>
  <si>
    <t xml:space="preserve">Vivero, PPA, Inventarios de Flora y fauna, </t>
  </si>
  <si>
    <t>Eje 5. Prestación de asesorías ambiental.</t>
  </si>
  <si>
    <t>Creación de empresas, asesorías, negocios verdes, cadenas de valor, posibles productos del BST</t>
  </si>
  <si>
    <t>INGLES II</t>
  </si>
  <si>
    <t>Ecología Urbana.</t>
  </si>
  <si>
    <t>Ecología del Paisaje</t>
  </si>
  <si>
    <t>Plataforma de Monitoreo.</t>
  </si>
  <si>
    <t>Plan piloto del BST Norte de Santander.</t>
  </si>
  <si>
    <t>Proyectos de reservas de la sociedad civil.</t>
  </si>
  <si>
    <t>Micro turismo ecológico.</t>
  </si>
  <si>
    <t xml:space="preserve">PROYECTOS PEDAGOGICOS PRODUCTIVOS Y EMPRENDIMIENTO </t>
  </si>
  <si>
    <t xml:space="preserve">PROYECTOS Y ESTRATEGIAS </t>
  </si>
  <si>
    <t>Desarrollar tejido conectivo, para integrar diferentes</t>
  </si>
  <si>
    <t>EJE 2. Gestion y Educación ambiental.</t>
  </si>
  <si>
    <t>EJE 4. Preservacion de flora y fauna</t>
  </si>
  <si>
    <t>1.</t>
  </si>
  <si>
    <t>2.</t>
  </si>
  <si>
    <t>3.</t>
  </si>
  <si>
    <t>4.</t>
  </si>
  <si>
    <t>5.</t>
  </si>
  <si>
    <t>6.</t>
  </si>
  <si>
    <t xml:space="preserve">Fundamentar el desarrollo de temáticas prácticas en áreas específicas, Planes de manejo ambiental…..... de………. Del colegio, de Iwoka, de las empresas de corozal, de las urbanizaciones de corozal, carboneras,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</si>
</sst>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0"/>
      <color rgb="FF000000"/>
      <name val="Arial"/>
      <family val="2"/>
    </font>
    <font>
      <sz val="10"/>
      <name val="Arial"/>
      <family val="2"/>
    </font>
    <font>
      <sz val="10"/>
      <color theme="1"/>
      <name val="Arial"/>
      <family val="2"/>
    </font>
    <font>
      <b/>
      <sz val="10"/>
      <color theme="1"/>
      <name val="Arial"/>
      <family val="2"/>
    </font>
    <font>
      <b/>
      <sz val="10"/>
      <name val="Arial"/>
      <family val="2"/>
    </font>
    <font>
      <sz val="10"/>
      <color rgb="FF000000"/>
      <name val="Arial"/>
      <family val="2"/>
    </font>
    <font>
      <sz val="10"/>
      <color rgb="FFFF0000"/>
      <name val="Arial"/>
      <family val="2"/>
    </font>
    <font>
      <b/>
      <sz val="11"/>
      <color theme="1"/>
      <name val="Calibri"/>
      <family val="2"/>
      <scheme val="minor"/>
    </font>
    <font>
      <b/>
      <sz val="26"/>
      <color theme="1"/>
      <name val="Calibri"/>
      <family val="2"/>
      <scheme val="minor"/>
    </font>
    <font>
      <b/>
      <sz val="9"/>
      <color theme="1"/>
      <name val="Arial"/>
      <family val="2"/>
    </font>
    <font>
      <sz val="9"/>
      <color theme="1"/>
      <name val="Calibri"/>
      <family val="2"/>
      <scheme val="minor"/>
    </font>
    <font>
      <b/>
      <sz val="9"/>
      <name val="Arial"/>
      <family val="2"/>
    </font>
    <font>
      <b/>
      <sz val="9"/>
      <color theme="1"/>
      <name val="Calibri"/>
      <family val="2"/>
      <scheme val="minor"/>
    </font>
    <font>
      <sz val="9"/>
      <name val="Arial"/>
      <family val="2"/>
    </font>
    <font>
      <b/>
      <sz val="9"/>
      <color rgb="FF000000"/>
      <name val="Arial"/>
      <family val="2"/>
    </font>
    <font>
      <sz val="9"/>
      <color theme="1"/>
      <name val="Arial"/>
      <family val="2"/>
    </font>
    <font>
      <sz val="9"/>
      <color rgb="FF000000"/>
      <name val="Arial"/>
      <family val="2"/>
    </font>
    <font>
      <b/>
      <sz val="12"/>
      <color theme="1"/>
      <name val="Times New Roman"/>
      <family val="1"/>
    </font>
    <font>
      <sz val="12"/>
      <color theme="1"/>
      <name val="Times New Roman"/>
      <family val="1"/>
    </font>
    <font>
      <b/>
      <sz val="12"/>
      <color theme="1"/>
      <name val="Calibri"/>
      <family val="2"/>
      <scheme val="minor"/>
    </font>
    <font>
      <sz val="12"/>
      <color theme="1"/>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9"/>
        <bgColor theme="9"/>
      </patternFill>
    </fill>
    <fill>
      <patternFill patternType="solid">
        <fgColor rgb="FFBDBDBD"/>
        <bgColor rgb="FFBDBDBD"/>
      </patternFill>
    </fill>
    <fill>
      <patternFill patternType="solid">
        <fgColor theme="5"/>
        <bgColor theme="5"/>
      </patternFill>
    </fill>
    <fill>
      <patternFill patternType="solid">
        <fgColor theme="6"/>
        <bgColor theme="6"/>
      </patternFill>
    </fill>
    <fill>
      <patternFill patternType="solid">
        <fgColor rgb="FFFFFFFF"/>
        <bgColor rgb="FFFFFFFF"/>
      </patternFill>
    </fill>
    <fill>
      <patternFill patternType="solid">
        <fgColor theme="0"/>
        <bgColor theme="0"/>
      </patternFill>
    </fill>
    <fill>
      <patternFill patternType="solid">
        <fgColor theme="9" tint="0.59999389629810485"/>
        <bgColor theme="0"/>
      </patternFill>
    </fill>
    <fill>
      <patternFill patternType="solid">
        <fgColor theme="9" tint="0.59999389629810485"/>
        <bgColor rgb="FFFFFFFF"/>
      </patternFill>
    </fill>
    <fill>
      <patternFill patternType="solid">
        <fgColor theme="0"/>
        <bgColor rgb="FFF3F3F3"/>
      </patternFill>
    </fill>
    <fill>
      <patternFill patternType="solid">
        <fgColor rgb="FFF3F3F3"/>
        <bgColor rgb="FFF3F3F3"/>
      </patternFill>
    </fill>
    <fill>
      <patternFill patternType="solid">
        <fgColor theme="9" tint="0.59999389629810485"/>
        <bgColor rgb="FFF3F3F3"/>
      </patternFill>
    </fill>
    <fill>
      <patternFill patternType="solid">
        <fgColor theme="5" tint="0.39997558519241921"/>
        <bgColor theme="0"/>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theme="0"/>
      </patternFill>
    </fill>
    <fill>
      <patternFill patternType="solid">
        <fgColor theme="3" tint="0.79998168889431442"/>
        <bgColor indexed="64"/>
      </patternFill>
    </fill>
    <fill>
      <patternFill patternType="solid">
        <fgColor theme="7" tint="0.59999389629810485"/>
        <bgColor rgb="FFFFFFFF"/>
      </patternFill>
    </fill>
    <fill>
      <patternFill patternType="solid">
        <fgColor theme="7" tint="0.59999389629810485"/>
        <bgColor rgb="FFF3F3F3"/>
      </patternFill>
    </fill>
    <fill>
      <patternFill patternType="solid">
        <fgColor theme="9"/>
        <bgColor indexed="64"/>
      </patternFill>
    </fill>
    <fill>
      <patternFill patternType="solid">
        <fgColor theme="7"/>
        <bgColor indexed="64"/>
      </patternFill>
    </fill>
  </fills>
  <borders count="98">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rgb="FF000000"/>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rgb="FF000000"/>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style="medium">
        <color rgb="FF000000"/>
      </bottom>
      <diagonal/>
    </border>
    <border>
      <left style="thin">
        <color indexed="64"/>
      </left>
      <right style="thin">
        <color indexed="64"/>
      </right>
      <top style="medium">
        <color indexed="64"/>
      </top>
      <bottom style="thin">
        <color indexed="64"/>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thin">
        <color indexed="64"/>
      </top>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rgb="FF000000"/>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rgb="FF000000"/>
      </bottom>
      <diagonal/>
    </border>
    <border>
      <left/>
      <right/>
      <top style="medium">
        <color rgb="FF000000"/>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style="medium">
        <color indexed="64"/>
      </top>
      <bottom/>
      <diagonal/>
    </border>
    <border>
      <left/>
      <right style="medium">
        <color indexed="64"/>
      </right>
      <top style="medium">
        <color indexed="64"/>
      </top>
      <bottom style="medium">
        <color rgb="FF000000"/>
      </bottom>
      <diagonal/>
    </border>
    <border>
      <left/>
      <right style="medium">
        <color indexed="64"/>
      </right>
      <top/>
      <bottom style="medium">
        <color rgb="FF000000"/>
      </bottom>
      <diagonal/>
    </border>
    <border>
      <left/>
      <right style="medium">
        <color indexed="64"/>
      </right>
      <top style="medium">
        <color rgb="FF000000"/>
      </top>
      <bottom style="medium">
        <color rgb="FF000000"/>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style="medium">
        <color rgb="FF000000"/>
      </top>
      <bottom style="medium">
        <color indexed="64"/>
      </bottom>
      <diagonal/>
    </border>
    <border>
      <left/>
      <right style="thin">
        <color indexed="64"/>
      </right>
      <top/>
      <bottom style="medium">
        <color indexed="64"/>
      </bottom>
      <diagonal/>
    </border>
    <border>
      <left/>
      <right style="medium">
        <color indexed="64"/>
      </right>
      <top style="medium">
        <color rgb="FF000000"/>
      </top>
      <bottom/>
      <diagonal/>
    </border>
    <border>
      <left style="medium">
        <color indexed="64"/>
      </left>
      <right/>
      <top style="medium">
        <color indexed="64"/>
      </top>
      <bottom style="medium">
        <color rgb="FF000000"/>
      </bottom>
      <diagonal/>
    </border>
    <border>
      <left style="medium">
        <color indexed="64"/>
      </left>
      <right/>
      <top/>
      <bottom style="medium">
        <color rgb="FF000000"/>
      </bottom>
      <diagonal/>
    </border>
    <border>
      <left style="thin">
        <color indexed="64"/>
      </left>
      <right/>
      <top/>
      <bottom style="medium">
        <color indexed="64"/>
      </bottom>
      <diagonal/>
    </border>
  </borders>
  <cellStyleXfs count="1">
    <xf numFmtId="0" fontId="0" fillId="0" borderId="0"/>
  </cellStyleXfs>
  <cellXfs count="488">
    <xf numFmtId="0" fontId="0" fillId="0" borderId="0" xfId="0"/>
    <xf numFmtId="0" fontId="0" fillId="2" borderId="0" xfId="0" applyFill="1"/>
    <xf numFmtId="0" fontId="4" fillId="6" borderId="3" xfId="0" applyFont="1" applyFill="1" applyBorder="1" applyAlignment="1">
      <alignment horizontal="center" vertical="center"/>
    </xf>
    <xf numFmtId="0" fontId="2" fillId="10" borderId="7" xfId="0" applyFont="1" applyFill="1" applyBorder="1" applyAlignment="1">
      <alignment horizontal="center" vertical="center" wrapText="1"/>
    </xf>
    <xf numFmtId="0" fontId="2" fillId="10" borderId="8" xfId="0" applyFont="1" applyFill="1" applyBorder="1"/>
    <xf numFmtId="0" fontId="4" fillId="8" borderId="3"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7" fillId="11" borderId="8" xfId="0" applyFont="1" applyFill="1" applyBorder="1" applyAlignment="1">
      <alignment vertical="center" wrapText="1"/>
    </xf>
    <xf numFmtId="0" fontId="6" fillId="12" borderId="8" xfId="0" applyFont="1" applyFill="1" applyBorder="1" applyAlignment="1">
      <alignment vertical="center" wrapText="1"/>
    </xf>
    <xf numFmtId="0" fontId="4" fillId="9" borderId="11"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6" fillId="13" borderId="8" xfId="0" applyFont="1" applyFill="1" applyBorder="1" applyAlignment="1">
      <alignment vertical="center" wrapText="1"/>
    </xf>
    <xf numFmtId="0" fontId="5" fillId="10" borderId="10" xfId="0" applyFont="1" applyFill="1" applyBorder="1" applyAlignment="1">
      <alignment horizontal="center" wrapText="1"/>
    </xf>
    <xf numFmtId="0" fontId="5" fillId="10" borderId="10"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14" borderId="12" xfId="0" applyFont="1" applyFill="1" applyBorder="1" applyAlignment="1">
      <alignment horizontal="center" vertical="center" wrapText="1"/>
    </xf>
    <xf numFmtId="0" fontId="6" fillId="14" borderId="12" xfId="0" applyFont="1" applyFill="1" applyBorder="1" applyAlignment="1">
      <alignment horizontal="center" vertical="center"/>
    </xf>
    <xf numFmtId="0" fontId="6" fillId="14" borderId="17" xfId="0" applyFont="1" applyFill="1" applyBorder="1" applyAlignment="1">
      <alignment horizontal="center" vertical="center"/>
    </xf>
    <xf numFmtId="0" fontId="4" fillId="8" borderId="3"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6" fillId="9" borderId="7" xfId="0" applyFont="1" applyFill="1" applyBorder="1" applyAlignment="1">
      <alignment horizontal="center" vertical="center"/>
    </xf>
    <xf numFmtId="0" fontId="4" fillId="8" borderId="18"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6" fillId="9" borderId="3" xfId="0" applyFont="1" applyFill="1" applyBorder="1" applyAlignment="1">
      <alignment horizontal="center" vertical="center"/>
    </xf>
    <xf numFmtId="0" fontId="8" fillId="15" borderId="16" xfId="0" applyFont="1" applyFill="1" applyBorder="1" applyAlignment="1">
      <alignment horizontal="center" vertical="center"/>
    </xf>
    <xf numFmtId="0" fontId="8" fillId="15" borderId="12" xfId="0" applyFont="1" applyFill="1" applyBorder="1" applyAlignment="1">
      <alignment horizontal="center" vertical="center"/>
    </xf>
    <xf numFmtId="0" fontId="0" fillId="2" borderId="0" xfId="0" applyFill="1" applyAlignment="1">
      <alignment horizontal="center" vertical="center" wrapText="1"/>
    </xf>
    <xf numFmtId="0" fontId="6" fillId="11" borderId="8" xfId="0" applyFont="1" applyFill="1" applyBorder="1" applyAlignment="1">
      <alignment vertical="center" wrapText="1"/>
    </xf>
    <xf numFmtId="0" fontId="4" fillId="6" borderId="12"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1" fillId="8" borderId="17" xfId="0" applyFont="1" applyFill="1" applyBorder="1" applyAlignment="1">
      <alignment horizontal="center" vertical="center"/>
    </xf>
    <xf numFmtId="0" fontId="1" fillId="8" borderId="11" xfId="0" applyFont="1" applyFill="1" applyBorder="1" applyAlignment="1">
      <alignment horizontal="center" vertical="center"/>
    </xf>
    <xf numFmtId="0" fontId="1" fillId="8" borderId="3" xfId="0" applyFont="1" applyFill="1" applyBorder="1" applyAlignment="1">
      <alignment horizontal="center" vertical="center"/>
    </xf>
    <xf numFmtId="0" fontId="5" fillId="10" borderId="25"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0" borderId="26" xfId="0" applyFont="1" applyFill="1" applyBorder="1"/>
    <xf numFmtId="0" fontId="2" fillId="10" borderId="21" xfId="0" applyFont="1" applyFill="1" applyBorder="1" applyAlignment="1">
      <alignment horizontal="center" vertical="center" wrapText="1"/>
    </xf>
    <xf numFmtId="0" fontId="5" fillId="10" borderId="12" xfId="0" applyFont="1" applyFill="1" applyBorder="1" applyAlignment="1">
      <alignment horizontal="center" vertical="center" wrapText="1"/>
    </xf>
    <xf numFmtId="0" fontId="5" fillId="10" borderId="14" xfId="0" applyFont="1" applyFill="1" applyBorder="1" applyAlignment="1">
      <alignment horizontal="center" vertical="center" wrapText="1"/>
    </xf>
    <xf numFmtId="0" fontId="2" fillId="10" borderId="24"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2" fillId="10" borderId="32"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2" fillId="10" borderId="24" xfId="0" applyFont="1" applyFill="1" applyBorder="1" applyAlignment="1">
      <alignment horizontal="center" vertical="center" wrapText="1"/>
    </xf>
    <xf numFmtId="0" fontId="0" fillId="2" borderId="0" xfId="0" applyFill="1" applyAlignment="1">
      <alignment horizontal="center" vertical="center"/>
    </xf>
    <xf numFmtId="0" fontId="2" fillId="10" borderId="32" xfId="0" applyFont="1" applyFill="1" applyBorder="1" applyAlignment="1">
      <alignment horizontal="center" vertical="center" wrapText="1"/>
    </xf>
    <xf numFmtId="0" fontId="5" fillId="10" borderId="22"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2" fillId="10" borderId="20" xfId="0" applyFont="1" applyFill="1" applyBorder="1" applyAlignment="1">
      <alignment horizontal="center" vertical="center"/>
    </xf>
    <xf numFmtId="0" fontId="2" fillId="10" borderId="12" xfId="0" applyFont="1" applyFill="1" applyBorder="1" applyAlignment="1">
      <alignment horizontal="center" vertical="center" wrapText="1"/>
    </xf>
    <xf numFmtId="0" fontId="2" fillId="10" borderId="38" xfId="0" applyFont="1" applyFill="1" applyBorder="1"/>
    <xf numFmtId="0" fontId="2" fillId="10" borderId="30" xfId="0" applyFont="1" applyFill="1" applyBorder="1"/>
    <xf numFmtId="0" fontId="2" fillId="10" borderId="31" xfId="0" applyFont="1" applyFill="1" applyBorder="1"/>
    <xf numFmtId="0" fontId="2" fillId="10" borderId="22" xfId="0" applyFont="1" applyFill="1" applyBorder="1"/>
    <xf numFmtId="0" fontId="2" fillId="10" borderId="24" xfId="0" applyFont="1" applyFill="1" applyBorder="1"/>
    <xf numFmtId="0" fontId="2" fillId="10" borderId="12" xfId="0" applyFont="1" applyFill="1" applyBorder="1"/>
    <xf numFmtId="0" fontId="2" fillId="10" borderId="29" xfId="0" applyFont="1" applyFill="1" applyBorder="1" applyAlignment="1">
      <alignment horizontal="center" vertical="center"/>
    </xf>
    <xf numFmtId="0" fontId="2" fillId="10" borderId="30" xfId="0" applyFont="1" applyFill="1" applyBorder="1" applyAlignment="1">
      <alignment horizontal="center" vertical="center"/>
    </xf>
    <xf numFmtId="0" fontId="2" fillId="11" borderId="30" xfId="0" applyFont="1" applyFill="1" applyBorder="1" applyAlignment="1">
      <alignment horizontal="center" vertical="center" wrapText="1"/>
    </xf>
    <xf numFmtId="0" fontId="6" fillId="11" borderId="30"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31"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8" xfId="0" applyFont="1" applyFill="1" applyBorder="1" applyAlignment="1">
      <alignment horizontal="center" vertical="center"/>
    </xf>
    <xf numFmtId="0" fontId="2" fillId="8" borderId="8" xfId="0" applyFont="1" applyFill="1" applyBorder="1" applyAlignment="1">
      <alignment horizontal="center" vertical="center" wrapText="1"/>
    </xf>
    <xf numFmtId="0" fontId="2" fillId="8" borderId="8" xfId="0" applyFont="1" applyFill="1" applyBorder="1" applyAlignment="1">
      <alignment horizontal="center" vertical="center"/>
    </xf>
    <xf numFmtId="0" fontId="5" fillId="10" borderId="41" xfId="0" applyFont="1" applyFill="1" applyBorder="1" applyAlignment="1">
      <alignment horizontal="center" wrapText="1"/>
    </xf>
    <xf numFmtId="0" fontId="2" fillId="9" borderId="42" xfId="0" applyFont="1" applyFill="1" applyBorder="1" applyAlignment="1">
      <alignment horizontal="center" vertical="center" wrapText="1"/>
    </xf>
    <xf numFmtId="0" fontId="2" fillId="9" borderId="42" xfId="0" applyFont="1" applyFill="1" applyBorder="1" applyAlignment="1">
      <alignment horizontal="center" vertical="center"/>
    </xf>
    <xf numFmtId="0" fontId="2" fillId="10" borderId="43" xfId="0" applyFont="1" applyFill="1" applyBorder="1" applyAlignment="1">
      <alignment horizontal="center" vertical="center" wrapText="1"/>
    </xf>
    <xf numFmtId="0" fontId="2" fillId="10" borderId="44" xfId="0" applyFont="1" applyFill="1" applyBorder="1" applyAlignment="1">
      <alignment horizontal="center" vertical="center" wrapText="1"/>
    </xf>
    <xf numFmtId="0" fontId="2" fillId="10" borderId="46" xfId="0" applyFont="1" applyFill="1" applyBorder="1"/>
    <xf numFmtId="0" fontId="2" fillId="10" borderId="48" xfId="0" applyFont="1" applyFill="1" applyBorder="1"/>
    <xf numFmtId="0" fontId="7" fillId="11" borderId="48" xfId="0" applyFont="1" applyFill="1" applyBorder="1" applyAlignment="1">
      <alignment vertical="center" wrapText="1"/>
    </xf>
    <xf numFmtId="0" fontId="6" fillId="12" borderId="48" xfId="0" applyFont="1" applyFill="1" applyBorder="1" applyAlignment="1">
      <alignment vertical="center" wrapText="1"/>
    </xf>
    <xf numFmtId="0" fontId="6" fillId="13" borderId="48" xfId="0" applyFont="1" applyFill="1" applyBorder="1" applyAlignment="1">
      <alignment vertical="center" wrapText="1"/>
    </xf>
    <xf numFmtId="0" fontId="4" fillId="8" borderId="51" xfId="0" applyFont="1" applyFill="1" applyBorder="1" applyAlignment="1">
      <alignment horizontal="center" vertical="center" wrapText="1"/>
    </xf>
    <xf numFmtId="0" fontId="3" fillId="8" borderId="51" xfId="0" applyFont="1" applyFill="1" applyBorder="1" applyAlignment="1">
      <alignment horizontal="center" vertical="center" wrapText="1"/>
    </xf>
    <xf numFmtId="0" fontId="6" fillId="12" borderId="53" xfId="0" applyFont="1" applyFill="1" applyBorder="1" applyAlignment="1">
      <alignment vertical="center" wrapText="1"/>
    </xf>
    <xf numFmtId="0" fontId="2" fillId="8" borderId="54" xfId="0" applyFont="1" applyFill="1" applyBorder="1" applyAlignment="1">
      <alignment horizontal="center" vertical="center" wrapText="1"/>
    </xf>
    <xf numFmtId="0" fontId="2" fillId="8" borderId="54" xfId="0" applyFont="1" applyFill="1" applyBorder="1" applyAlignment="1">
      <alignment horizontal="center" vertical="center"/>
    </xf>
    <xf numFmtId="0" fontId="8" fillId="15" borderId="8" xfId="0" applyFont="1" applyFill="1" applyBorder="1" applyAlignment="1">
      <alignment horizontal="center" vertical="center"/>
    </xf>
    <xf numFmtId="0" fontId="3" fillId="8" borderId="12" xfId="0" applyFont="1" applyFill="1" applyBorder="1" applyAlignment="1">
      <alignment horizontal="center" vertical="center" wrapText="1"/>
    </xf>
    <xf numFmtId="0" fontId="6" fillId="8" borderId="12" xfId="0" applyFont="1" applyFill="1" applyBorder="1" applyAlignment="1">
      <alignment horizontal="center" vertical="center"/>
    </xf>
    <xf numFmtId="0" fontId="6" fillId="8" borderId="17" xfId="0" applyFont="1" applyFill="1" applyBorder="1" applyAlignment="1">
      <alignment horizontal="center" vertical="center"/>
    </xf>
    <xf numFmtId="0" fontId="5" fillId="10" borderId="9" xfId="0" applyFont="1" applyFill="1" applyBorder="1" applyAlignment="1">
      <alignment horizontal="center" vertical="center" wrapText="1"/>
    </xf>
    <xf numFmtId="0" fontId="0" fillId="15" borderId="55" xfId="0" applyFill="1" applyBorder="1"/>
    <xf numFmtId="0" fontId="0" fillId="15" borderId="56" xfId="0" applyFill="1" applyBorder="1"/>
    <xf numFmtId="0" fontId="5" fillId="9" borderId="5"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6" fillId="8" borderId="35"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2" fillId="10" borderId="32" xfId="0" applyFont="1" applyFill="1" applyBorder="1" applyAlignment="1">
      <alignment horizontal="center" vertical="center" wrapText="1"/>
    </xf>
    <xf numFmtId="0" fontId="5" fillId="10" borderId="22" xfId="0" applyFont="1" applyFill="1" applyBorder="1" applyAlignment="1">
      <alignment horizontal="center" vertical="center" wrapText="1"/>
    </xf>
    <xf numFmtId="0" fontId="2" fillId="10" borderId="24" xfId="0" applyFont="1" applyFill="1" applyBorder="1" applyAlignment="1">
      <alignment horizontal="center" vertical="center" wrapText="1"/>
    </xf>
    <xf numFmtId="0" fontId="4" fillId="9" borderId="24" xfId="0" applyFont="1" applyFill="1" applyBorder="1" applyAlignment="1">
      <alignment vertical="center" wrapText="1"/>
    </xf>
    <xf numFmtId="0" fontId="4" fillId="6" borderId="22"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6" fillId="13" borderId="38" xfId="0" applyFont="1" applyFill="1" applyBorder="1" applyAlignment="1">
      <alignment horizontal="center" vertical="center" wrapText="1"/>
    </xf>
    <xf numFmtId="0" fontId="4" fillId="8" borderId="41" xfId="0" applyFont="1" applyFill="1" applyBorder="1" applyAlignment="1">
      <alignment horizontal="center" vertical="center" wrapText="1"/>
    </xf>
    <xf numFmtId="0" fontId="3" fillId="8" borderId="43" xfId="0" applyFont="1" applyFill="1" applyBorder="1" applyAlignment="1">
      <alignment horizontal="center" vertical="center" wrapText="1"/>
    </xf>
    <xf numFmtId="0" fontId="3" fillId="8" borderId="44" xfId="0" applyFont="1" applyFill="1" applyBorder="1" applyAlignment="1">
      <alignment horizontal="center" vertical="center" wrapText="1"/>
    </xf>
    <xf numFmtId="0" fontId="2" fillId="11" borderId="29" xfId="0" applyFont="1" applyFill="1" applyBorder="1" applyAlignment="1">
      <alignment horizontal="center" vertical="center" wrapText="1"/>
    </xf>
    <xf numFmtId="0" fontId="4" fillId="8" borderId="61" xfId="0" applyFont="1" applyFill="1" applyBorder="1" applyAlignment="1">
      <alignment horizontal="center" vertical="center" wrapText="1"/>
    </xf>
    <xf numFmtId="0" fontId="3" fillId="8" borderId="62" xfId="0" applyFont="1" applyFill="1" applyBorder="1" applyAlignment="1">
      <alignment horizontal="center" vertical="center" wrapText="1"/>
    </xf>
    <xf numFmtId="0" fontId="6" fillId="11" borderId="31"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6" fillId="8" borderId="34" xfId="0" applyFont="1" applyFill="1" applyBorder="1" applyAlignment="1">
      <alignment horizontal="center" vertical="center" wrapText="1"/>
    </xf>
    <xf numFmtId="0" fontId="6" fillId="11" borderId="63" xfId="0" applyFont="1" applyFill="1" applyBorder="1" applyAlignment="1">
      <alignment horizontal="center" vertical="center" wrapText="1"/>
    </xf>
    <xf numFmtId="0" fontId="4" fillId="9" borderId="43" xfId="0" applyFont="1" applyFill="1" applyBorder="1" applyAlignment="1">
      <alignment horizontal="center" vertical="center" wrapText="1"/>
    </xf>
    <xf numFmtId="0" fontId="4" fillId="9" borderId="44" xfId="0" applyFont="1" applyFill="1" applyBorder="1" applyAlignment="1">
      <alignment horizontal="center" vertical="center" wrapText="1"/>
    </xf>
    <xf numFmtId="0" fontId="3" fillId="9" borderId="44"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6" fillId="13" borderId="29" xfId="0" applyFont="1" applyFill="1" applyBorder="1" applyAlignment="1">
      <alignment horizontal="center" vertical="center" wrapText="1"/>
    </xf>
    <xf numFmtId="0" fontId="4" fillId="9" borderId="62" xfId="0" applyFont="1" applyFill="1" applyBorder="1" applyAlignment="1">
      <alignment horizontal="center" vertical="center" wrapText="1"/>
    </xf>
    <xf numFmtId="0" fontId="4" fillId="9" borderId="51" xfId="0" applyFont="1" applyFill="1" applyBorder="1" applyAlignment="1">
      <alignment horizontal="center" vertical="center" wrapText="1"/>
    </xf>
    <xf numFmtId="0" fontId="3" fillId="9" borderId="51" xfId="0" applyFont="1" applyFill="1" applyBorder="1" applyAlignment="1">
      <alignment horizontal="center" vertical="center" wrapText="1"/>
    </xf>
    <xf numFmtId="0" fontId="3" fillId="9" borderId="61" xfId="0" applyFont="1" applyFill="1" applyBorder="1" applyAlignment="1">
      <alignment horizontal="center" vertical="center" wrapText="1"/>
    </xf>
    <xf numFmtId="0" fontId="4" fillId="8" borderId="64" xfId="0" applyFont="1" applyFill="1" applyBorder="1" applyAlignment="1">
      <alignment horizontal="center" vertical="center" wrapText="1"/>
    </xf>
    <xf numFmtId="0" fontId="4" fillId="8" borderId="65" xfId="0" applyFont="1" applyFill="1" applyBorder="1" applyAlignment="1">
      <alignment horizontal="center" vertical="center" wrapText="1"/>
    </xf>
    <xf numFmtId="0" fontId="3" fillId="8" borderId="65" xfId="0" applyFont="1" applyFill="1" applyBorder="1" applyAlignment="1">
      <alignment horizontal="center" vertical="center" wrapText="1"/>
    </xf>
    <xf numFmtId="0" fontId="3" fillId="8" borderId="66" xfId="0" applyFont="1" applyFill="1" applyBorder="1" applyAlignment="1">
      <alignment horizontal="center" vertical="center" wrapText="1"/>
    </xf>
    <xf numFmtId="0" fontId="6" fillId="13" borderId="12" xfId="0" applyFont="1" applyFill="1" applyBorder="1" applyAlignment="1">
      <alignment horizontal="center" vertical="center" wrapText="1"/>
    </xf>
    <xf numFmtId="0" fontId="8" fillId="15" borderId="24" xfId="0" applyFont="1" applyFill="1" applyBorder="1" applyAlignment="1">
      <alignment horizontal="center" vertical="center"/>
    </xf>
    <xf numFmtId="0" fontId="8" fillId="15" borderId="17" xfId="0" applyFont="1" applyFill="1" applyBorder="1" applyAlignment="1">
      <alignment horizontal="center" vertical="center"/>
    </xf>
    <xf numFmtId="0" fontId="4" fillId="9" borderId="67" xfId="0" applyFont="1" applyFill="1" applyBorder="1" applyAlignment="1">
      <alignment horizontal="center" vertical="center" wrapText="1"/>
    </xf>
    <xf numFmtId="0" fontId="4" fillId="9" borderId="50" xfId="0" applyFont="1" applyFill="1" applyBorder="1" applyAlignment="1">
      <alignment horizontal="center" vertical="center" wrapText="1"/>
    </xf>
    <xf numFmtId="0" fontId="3" fillId="9" borderId="50" xfId="0" applyFont="1" applyFill="1" applyBorder="1" applyAlignment="1">
      <alignment horizontal="center" vertical="center" wrapText="1"/>
    </xf>
    <xf numFmtId="0" fontId="3" fillId="9" borderId="52" xfId="0" applyFont="1" applyFill="1" applyBorder="1" applyAlignment="1">
      <alignment horizontal="center" vertical="center" wrapText="1"/>
    </xf>
    <xf numFmtId="0" fontId="6" fillId="13" borderId="24" xfId="0" applyFont="1" applyFill="1" applyBorder="1" applyAlignment="1">
      <alignment horizontal="center" vertical="center" wrapText="1"/>
    </xf>
    <xf numFmtId="0" fontId="6" fillId="8" borderId="35" xfId="0" applyFont="1" applyFill="1" applyBorder="1" applyAlignment="1">
      <alignment vertical="center" wrapText="1"/>
    </xf>
    <xf numFmtId="0" fontId="6" fillId="9" borderId="12" xfId="0" applyFont="1" applyFill="1" applyBorder="1" applyAlignment="1">
      <alignment horizontal="center" vertical="center" wrapText="1"/>
    </xf>
    <xf numFmtId="0" fontId="6" fillId="12" borderId="26" xfId="0" applyFont="1" applyFill="1" applyBorder="1" applyAlignment="1">
      <alignment vertical="center" wrapText="1"/>
    </xf>
    <xf numFmtId="0" fontId="6" fillId="13" borderId="29" xfId="0" applyFont="1" applyFill="1" applyBorder="1" applyAlignment="1">
      <alignment vertical="center" wrapText="1"/>
    </xf>
    <xf numFmtId="0" fontId="6" fillId="13" borderId="30" xfId="0" applyFont="1" applyFill="1" applyBorder="1" applyAlignment="1">
      <alignment vertical="center" wrapText="1"/>
    </xf>
    <xf numFmtId="0" fontId="6" fillId="12" borderId="30" xfId="0" applyFont="1" applyFill="1" applyBorder="1" applyAlignment="1">
      <alignment vertical="center" wrapText="1"/>
    </xf>
    <xf numFmtId="0" fontId="6" fillId="12" borderId="31" xfId="0" applyFont="1" applyFill="1" applyBorder="1" applyAlignment="1">
      <alignment vertical="center" wrapText="1"/>
    </xf>
    <xf numFmtId="0" fontId="2" fillId="11" borderId="8" xfId="0" applyFont="1" applyFill="1" applyBorder="1" applyAlignment="1">
      <alignment vertical="center" wrapText="1"/>
    </xf>
    <xf numFmtId="0" fontId="5" fillId="10" borderId="41" xfId="0" applyFont="1" applyFill="1" applyBorder="1" applyAlignment="1">
      <alignment horizontal="center" vertical="center" wrapText="1"/>
    </xf>
    <xf numFmtId="0" fontId="2" fillId="10" borderId="68" xfId="0" applyFont="1" applyFill="1" applyBorder="1"/>
    <xf numFmtId="0" fontId="2" fillId="10" borderId="69" xfId="0" applyFont="1" applyFill="1" applyBorder="1"/>
    <xf numFmtId="0" fontId="7" fillId="11" borderId="69" xfId="0" applyFont="1" applyFill="1" applyBorder="1" applyAlignment="1">
      <alignment vertical="center" wrapText="1"/>
    </xf>
    <xf numFmtId="0" fontId="6" fillId="12" borderId="69" xfId="0" applyFont="1" applyFill="1" applyBorder="1" applyAlignment="1">
      <alignment vertical="center" wrapText="1"/>
    </xf>
    <xf numFmtId="0" fontId="6" fillId="12" borderId="70" xfId="0" applyFont="1" applyFill="1" applyBorder="1" applyAlignment="1">
      <alignment vertical="center" wrapText="1"/>
    </xf>
    <xf numFmtId="0" fontId="2" fillId="11" borderId="69" xfId="0" applyFont="1" applyFill="1" applyBorder="1" applyAlignment="1">
      <alignment vertical="center" wrapText="1"/>
    </xf>
    <xf numFmtId="0" fontId="2" fillId="12" borderId="69" xfId="0" applyFont="1" applyFill="1" applyBorder="1" applyAlignment="1">
      <alignment vertical="center" wrapText="1"/>
    </xf>
    <xf numFmtId="0" fontId="2" fillId="12" borderId="70" xfId="0" applyFont="1" applyFill="1" applyBorder="1" applyAlignment="1">
      <alignment vertical="center" wrapText="1"/>
    </xf>
    <xf numFmtId="0" fontId="8" fillId="15" borderId="72" xfId="0" applyFont="1" applyFill="1" applyBorder="1" applyAlignment="1">
      <alignment horizontal="center" vertical="center"/>
    </xf>
    <xf numFmtId="0" fontId="2" fillId="8" borderId="73" xfId="0" applyFont="1" applyFill="1" applyBorder="1" applyAlignment="1">
      <alignment horizontal="center" vertical="center" wrapText="1"/>
    </xf>
    <xf numFmtId="0" fontId="5" fillId="10" borderId="18" xfId="0" applyFont="1" applyFill="1" applyBorder="1" applyAlignment="1">
      <alignment horizontal="center" wrapText="1"/>
    </xf>
    <xf numFmtId="0" fontId="5" fillId="10" borderId="32" xfId="0" applyFont="1" applyFill="1" applyBorder="1" applyAlignment="1">
      <alignment horizontal="center" vertical="center" wrapText="1"/>
    </xf>
    <xf numFmtId="0" fontId="2" fillId="9" borderId="74" xfId="0" applyFont="1" applyFill="1" applyBorder="1" applyAlignment="1">
      <alignment horizontal="center" vertical="center"/>
    </xf>
    <xf numFmtId="0" fontId="2" fillId="9" borderId="75" xfId="0" applyFont="1" applyFill="1" applyBorder="1" applyAlignment="1">
      <alignment horizontal="center" vertical="center"/>
    </xf>
    <xf numFmtId="0" fontId="2" fillId="8" borderId="76" xfId="0" applyFont="1" applyFill="1" applyBorder="1" applyAlignment="1">
      <alignment horizontal="center" vertical="center"/>
    </xf>
    <xf numFmtId="0" fontId="3" fillId="8" borderId="20" xfId="0" applyFont="1" applyFill="1" applyBorder="1" applyAlignment="1">
      <alignment horizontal="center" vertical="center" wrapText="1"/>
    </xf>
    <xf numFmtId="0" fontId="2" fillId="10" borderId="77" xfId="0" applyFont="1" applyFill="1" applyBorder="1" applyAlignment="1">
      <alignment horizontal="center" vertical="center" wrapText="1"/>
    </xf>
    <xf numFmtId="0" fontId="2" fillId="10" borderId="25" xfId="0" applyFont="1" applyFill="1" applyBorder="1" applyAlignment="1">
      <alignment horizontal="center" vertical="center" wrapText="1"/>
    </xf>
    <xf numFmtId="0" fontId="3" fillId="8" borderId="78" xfId="0" applyFont="1" applyFill="1" applyBorder="1" applyAlignment="1">
      <alignment horizontal="center" vertical="center" wrapText="1"/>
    </xf>
    <xf numFmtId="0" fontId="2" fillId="8" borderId="79" xfId="0" applyFont="1" applyFill="1" applyBorder="1" applyAlignment="1">
      <alignment horizontal="center" vertical="center" wrapText="1"/>
    </xf>
    <xf numFmtId="0" fontId="2" fillId="8" borderId="80" xfId="0" applyFont="1" applyFill="1" applyBorder="1" applyAlignment="1">
      <alignment horizontal="center" vertical="center"/>
    </xf>
    <xf numFmtId="0" fontId="3" fillId="8" borderId="32"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2" fillId="9" borderId="81" xfId="0" applyFont="1" applyFill="1" applyBorder="1" applyAlignment="1">
      <alignment horizontal="center" vertical="center" wrapText="1"/>
    </xf>
    <xf numFmtId="0" fontId="2" fillId="9" borderId="82" xfId="0" applyFont="1" applyFill="1" applyBorder="1" applyAlignment="1">
      <alignment horizontal="center" vertical="center" wrapText="1"/>
    </xf>
    <xf numFmtId="0" fontId="2" fillId="9" borderId="83" xfId="0" applyFont="1" applyFill="1" applyBorder="1" applyAlignment="1">
      <alignment horizontal="center" vertical="center" wrapText="1"/>
    </xf>
    <xf numFmtId="0" fontId="2" fillId="9" borderId="76" xfId="0" applyFont="1" applyFill="1" applyBorder="1" applyAlignment="1">
      <alignment horizontal="center" vertical="center"/>
    </xf>
    <xf numFmtId="0" fontId="2" fillId="10" borderId="84" xfId="0" applyFont="1" applyFill="1" applyBorder="1" applyAlignment="1">
      <alignment horizontal="center" vertical="center" wrapText="1"/>
    </xf>
    <xf numFmtId="0" fontId="0" fillId="15" borderId="85" xfId="0" applyFill="1" applyBorder="1"/>
    <xf numFmtId="0" fontId="0" fillId="15" borderId="86" xfId="0" applyFill="1" applyBorder="1"/>
    <xf numFmtId="0" fontId="4" fillId="6" borderId="5" xfId="0" applyFont="1" applyFill="1" applyBorder="1" applyAlignment="1">
      <alignment horizontal="center" vertical="center"/>
    </xf>
    <xf numFmtId="0" fontId="4" fillId="6" borderId="12" xfId="0" applyFont="1" applyFill="1" applyBorder="1" applyAlignment="1">
      <alignment horizontal="center" vertical="center"/>
    </xf>
    <xf numFmtId="0" fontId="2" fillId="9" borderId="59"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5" fillId="10" borderId="88" xfId="0" applyFont="1" applyFill="1" applyBorder="1" applyAlignment="1">
      <alignment horizontal="center" wrapText="1"/>
    </xf>
    <xf numFmtId="0" fontId="5" fillId="10" borderId="89" xfId="0" applyFont="1" applyFill="1" applyBorder="1" applyAlignment="1">
      <alignment horizontal="center" vertical="center" wrapText="1"/>
    </xf>
    <xf numFmtId="0" fontId="4" fillId="8" borderId="90"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91" xfId="0" applyFont="1" applyFill="1" applyBorder="1" applyAlignment="1">
      <alignment horizontal="center" vertical="center" wrapText="1"/>
    </xf>
    <xf numFmtId="0" fontId="3" fillId="8" borderId="61" xfId="0" applyFont="1" applyFill="1" applyBorder="1" applyAlignment="1">
      <alignment horizontal="center" vertical="center" wrapText="1"/>
    </xf>
    <xf numFmtId="0" fontId="6" fillId="13" borderId="69" xfId="0" applyFont="1" applyFill="1" applyBorder="1" applyAlignment="1">
      <alignment vertical="center" wrapText="1"/>
    </xf>
    <xf numFmtId="0" fontId="2" fillId="12" borderId="8" xfId="0" applyFont="1" applyFill="1" applyBorder="1" applyAlignment="1">
      <alignment vertical="center" wrapText="1"/>
    </xf>
    <xf numFmtId="0" fontId="2" fillId="13" borderId="8" xfId="0" applyFont="1" applyFill="1" applyBorder="1" applyAlignment="1">
      <alignment vertical="center" wrapText="1"/>
    </xf>
    <xf numFmtId="0" fontId="5" fillId="9" borderId="45"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9" borderId="17" xfId="0" applyFont="1" applyFill="1" applyBorder="1" applyAlignment="1">
      <alignment horizontal="center" vertical="center" wrapText="1"/>
    </xf>
    <xf numFmtId="0" fontId="4" fillId="8" borderId="94" xfId="0" applyFont="1" applyFill="1" applyBorder="1" applyAlignment="1">
      <alignment horizontal="center" vertical="center" wrapText="1"/>
    </xf>
    <xf numFmtId="0" fontId="3" fillId="8" borderId="27" xfId="0" applyFont="1" applyFill="1" applyBorder="1" applyAlignment="1">
      <alignment horizontal="center" vertical="center" wrapText="1"/>
    </xf>
    <xf numFmtId="0" fontId="6" fillId="8" borderId="28" xfId="0" applyFont="1" applyFill="1" applyBorder="1" applyAlignment="1">
      <alignment horizontal="center" vertical="center"/>
    </xf>
    <xf numFmtId="0" fontId="3" fillId="8" borderId="5"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95" xfId="0" applyFont="1" applyFill="1" applyBorder="1" applyAlignment="1">
      <alignment horizontal="center" vertical="center" wrapText="1"/>
    </xf>
    <xf numFmtId="0" fontId="5" fillId="10" borderId="96" xfId="0" applyFont="1" applyFill="1" applyBorder="1" applyAlignment="1">
      <alignment horizontal="center" vertical="center" wrapText="1"/>
    </xf>
    <xf numFmtId="0" fontId="5" fillId="10" borderId="52" xfId="0" applyFont="1" applyFill="1" applyBorder="1" applyAlignment="1">
      <alignment horizontal="center" vertical="center" wrapText="1"/>
    </xf>
    <xf numFmtId="0" fontId="5" fillId="10" borderId="88"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5" fillId="10" borderId="36" xfId="0" applyFont="1" applyFill="1" applyBorder="1" applyAlignment="1">
      <alignment horizontal="center" vertical="center" wrapText="1"/>
    </xf>
    <xf numFmtId="0" fontId="1" fillId="8" borderId="51" xfId="0" applyFont="1" applyFill="1" applyBorder="1" applyAlignment="1">
      <alignment horizontal="center" vertical="center"/>
    </xf>
    <xf numFmtId="0" fontId="4" fillId="9" borderId="41"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5" fillId="9" borderId="12" xfId="0" applyFont="1" applyFill="1" applyBorder="1" applyAlignment="1">
      <alignment horizontal="center" vertical="center"/>
    </xf>
    <xf numFmtId="0" fontId="1" fillId="9" borderId="22" xfId="0" applyFont="1" applyFill="1" applyBorder="1" applyAlignment="1">
      <alignment horizontal="center" vertical="center" wrapText="1"/>
    </xf>
    <xf numFmtId="0" fontId="5" fillId="8" borderId="97" xfId="0" applyFont="1" applyFill="1" applyBorder="1" applyAlignment="1">
      <alignment horizontal="center" vertical="center" wrapText="1"/>
    </xf>
    <xf numFmtId="0" fontId="5" fillId="8" borderId="93" xfId="0" applyFont="1" applyFill="1" applyBorder="1" applyAlignment="1">
      <alignment horizontal="center" vertical="center"/>
    </xf>
    <xf numFmtId="0" fontId="1" fillId="8" borderId="20" xfId="0" applyFont="1" applyFill="1" applyBorder="1" applyAlignment="1">
      <alignment horizontal="center" vertical="center" wrapText="1"/>
    </xf>
    <xf numFmtId="0" fontId="1" fillId="9" borderId="45" xfId="0" applyFont="1" applyFill="1" applyBorder="1" applyAlignment="1">
      <alignment horizontal="center" vertical="center" wrapText="1"/>
    </xf>
    <xf numFmtId="0" fontId="5" fillId="10" borderId="14" xfId="0" applyFont="1" applyFill="1" applyBorder="1" applyAlignment="1">
      <alignment horizontal="center" wrapText="1"/>
    </xf>
    <xf numFmtId="0" fontId="5" fillId="10" borderId="91" xfId="0" applyFont="1" applyFill="1" applyBorder="1" applyAlignment="1">
      <alignment horizontal="center" wrapText="1"/>
    </xf>
    <xf numFmtId="0" fontId="0" fillId="2" borderId="0" xfId="0" applyFill="1" applyBorder="1"/>
    <xf numFmtId="0" fontId="9" fillId="2" borderId="0" xfId="0" applyFont="1" applyFill="1" applyBorder="1" applyAlignment="1">
      <alignment vertical="center" wrapText="1"/>
    </xf>
    <xf numFmtId="0" fontId="11" fillId="2" borderId="0" xfId="0" applyFont="1" applyFill="1" applyBorder="1"/>
    <xf numFmtId="0" fontId="12" fillId="9" borderId="39" xfId="0" applyFont="1" applyFill="1" applyBorder="1" applyAlignment="1">
      <alignment horizontal="center" vertical="center" wrapText="1"/>
    </xf>
    <xf numFmtId="0" fontId="12" fillId="10" borderId="40" xfId="0" applyFont="1" applyFill="1" applyBorder="1" applyAlignment="1">
      <alignment horizontal="center" vertical="center" wrapText="1"/>
    </xf>
    <xf numFmtId="0" fontId="14" fillId="10" borderId="45" xfId="0" applyFont="1" applyFill="1" applyBorder="1" applyAlignment="1">
      <alignment horizontal="center" vertical="center" wrapText="1"/>
    </xf>
    <xf numFmtId="0" fontId="11" fillId="2" borderId="0" xfId="0" applyFont="1" applyFill="1"/>
    <xf numFmtId="0" fontId="10" fillId="8" borderId="12" xfId="0" applyFont="1" applyFill="1" applyBorder="1" applyAlignment="1">
      <alignment horizontal="center" vertical="center" wrapText="1"/>
    </xf>
    <xf numFmtId="0" fontId="15" fillId="8" borderId="12" xfId="0" applyFont="1" applyFill="1" applyBorder="1" applyAlignment="1">
      <alignment horizontal="center" vertical="center"/>
    </xf>
    <xf numFmtId="0" fontId="16" fillId="8" borderId="77" xfId="0" applyFont="1" applyFill="1" applyBorder="1" applyAlignment="1">
      <alignment horizontal="center" vertical="center" wrapText="1"/>
    </xf>
    <xf numFmtId="0" fontId="10" fillId="9" borderId="47"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10" fillId="9" borderId="10" xfId="0" applyFont="1" applyFill="1" applyBorder="1" applyAlignment="1">
      <alignment horizontal="center" vertical="center" wrapText="1"/>
    </xf>
    <xf numFmtId="0" fontId="10" fillId="8" borderId="2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10" fillId="9" borderId="44" xfId="0" applyFont="1" applyFill="1" applyBorder="1" applyAlignment="1">
      <alignment horizontal="center" vertical="center" wrapText="1"/>
    </xf>
    <xf numFmtId="0" fontId="10" fillId="8" borderId="65" xfId="0" applyFont="1" applyFill="1" applyBorder="1" applyAlignment="1">
      <alignment horizontal="center" vertical="center" wrapText="1"/>
    </xf>
    <xf numFmtId="0" fontId="10" fillId="9" borderId="24" xfId="0" applyFont="1" applyFill="1" applyBorder="1" applyAlignment="1">
      <alignment horizontal="center" vertical="center" wrapText="1"/>
    </xf>
    <xf numFmtId="0" fontId="10" fillId="9" borderId="50"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2" fillId="9" borderId="59" xfId="0" applyFont="1" applyFill="1" applyBorder="1" applyAlignment="1">
      <alignment horizontal="center" vertical="center" wrapText="1"/>
    </xf>
    <xf numFmtId="0" fontId="12" fillId="10" borderId="77" xfId="0" applyFont="1" applyFill="1" applyBorder="1" applyAlignment="1">
      <alignment horizontal="center" vertical="center" wrapText="1"/>
    </xf>
    <xf numFmtId="0" fontId="12" fillId="10" borderId="41" xfId="0" applyFont="1" applyFill="1" applyBorder="1" applyAlignment="1">
      <alignment horizontal="center" vertical="center" wrapText="1"/>
    </xf>
    <xf numFmtId="0" fontId="10" fillId="8" borderId="92"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2" fillId="9" borderId="45"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14" fillId="9" borderId="68" xfId="0" applyFont="1" applyFill="1" applyBorder="1" applyAlignment="1">
      <alignment horizontal="center" vertical="center"/>
    </xf>
    <xf numFmtId="0" fontId="10" fillId="9" borderId="25" xfId="0" applyFont="1" applyFill="1" applyBorder="1" applyAlignment="1">
      <alignment horizontal="center" vertical="center" wrapText="1"/>
    </xf>
    <xf numFmtId="0" fontId="10" fillId="8" borderId="61"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17" xfId="0" applyFont="1" applyFill="1" applyBorder="1" applyAlignment="1">
      <alignment horizontal="center" vertical="center"/>
    </xf>
    <xf numFmtId="0" fontId="12" fillId="10" borderId="25" xfId="0" applyFont="1" applyFill="1" applyBorder="1" applyAlignment="1">
      <alignment horizontal="center" vertical="center" wrapText="1"/>
    </xf>
    <xf numFmtId="0" fontId="12" fillId="10" borderId="12" xfId="0" applyFont="1" applyFill="1" applyBorder="1" applyAlignment="1">
      <alignment horizontal="center" vertical="center" wrapText="1"/>
    </xf>
    <xf numFmtId="0" fontId="10" fillId="8" borderId="57"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17" fillId="8" borderId="12" xfId="0" applyFont="1" applyFill="1" applyBorder="1" applyAlignment="1">
      <alignment horizontal="center" vertical="center"/>
    </xf>
    <xf numFmtId="0" fontId="12" fillId="9" borderId="91" xfId="0" applyFont="1" applyFill="1" applyBorder="1" applyAlignment="1">
      <alignment horizontal="center" vertical="center" wrapText="1"/>
    </xf>
    <xf numFmtId="0" fontId="14" fillId="9" borderId="91" xfId="0" applyFont="1" applyFill="1" applyBorder="1" applyAlignment="1">
      <alignment horizontal="center" vertical="center" wrapText="1"/>
    </xf>
    <xf numFmtId="0" fontId="10" fillId="9" borderId="57"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5" fillId="8" borderId="3" xfId="0" applyFont="1" applyFill="1" applyBorder="1" applyAlignment="1">
      <alignment horizontal="center" vertical="center"/>
    </xf>
    <xf numFmtId="0" fontId="10" fillId="9" borderId="0" xfId="0" applyFont="1" applyFill="1" applyBorder="1" applyAlignment="1">
      <alignment horizontal="center" vertical="center" wrapText="1"/>
    </xf>
    <xf numFmtId="0" fontId="20" fillId="0" borderId="0" xfId="0" applyFont="1" applyAlignment="1">
      <alignment vertical="center"/>
    </xf>
    <xf numFmtId="0" fontId="0" fillId="0" borderId="0" xfId="0" applyAlignment="1">
      <alignment horizontal="center"/>
    </xf>
    <xf numFmtId="0" fontId="18" fillId="21" borderId="8" xfId="0" applyFont="1" applyFill="1" applyBorder="1" applyAlignment="1">
      <alignment horizontal="center" vertical="center" wrapText="1"/>
    </xf>
    <xf numFmtId="0" fontId="19" fillId="0" borderId="8" xfId="0" applyFont="1" applyBorder="1" applyAlignment="1">
      <alignment horizontal="justify" vertical="center"/>
    </xf>
    <xf numFmtId="0" fontId="21" fillId="0" borderId="8" xfId="0" applyFont="1" applyBorder="1" applyAlignment="1">
      <alignment vertical="center" wrapText="1"/>
    </xf>
    <xf numFmtId="0" fontId="19" fillId="0" borderId="8" xfId="0" applyFont="1" applyBorder="1" applyAlignment="1">
      <alignment vertical="center" wrapText="1"/>
    </xf>
    <xf numFmtId="0" fontId="18" fillId="21" borderId="72" xfId="0" applyFont="1" applyFill="1" applyBorder="1" applyAlignment="1">
      <alignment horizontal="center" vertical="center" wrapText="1"/>
    </xf>
    <xf numFmtId="0" fontId="19" fillId="0" borderId="72" xfId="0" applyFont="1" applyBorder="1" applyAlignment="1">
      <alignment horizontal="justify" vertical="center"/>
    </xf>
    <xf numFmtId="0" fontId="20" fillId="22" borderId="0" xfId="0" applyFont="1" applyFill="1" applyAlignment="1">
      <alignment horizontal="center" vertical="center"/>
    </xf>
    <xf numFmtId="0" fontId="20" fillId="0" borderId="0" xfId="0" applyFont="1" applyFill="1" applyAlignment="1">
      <alignment vertical="center"/>
    </xf>
    <xf numFmtId="0" fontId="0" fillId="0" borderId="0" xfId="0" applyAlignment="1">
      <alignment horizontal="center" wrapText="1"/>
    </xf>
    <xf numFmtId="0" fontId="10" fillId="9" borderId="40"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0" fillId="9" borderId="50" xfId="0" applyFont="1" applyFill="1" applyBorder="1" applyAlignment="1">
      <alignment horizontal="center" vertical="center" wrapText="1"/>
    </xf>
    <xf numFmtId="0" fontId="9" fillId="18" borderId="35" xfId="0" applyFont="1" applyFill="1" applyBorder="1" applyAlignment="1">
      <alignment horizontal="center" vertical="center" wrapText="1"/>
    </xf>
    <xf numFmtId="0" fontId="9" fillId="18" borderId="33" xfId="0" applyFont="1" applyFill="1" applyBorder="1" applyAlignment="1">
      <alignment horizontal="center" vertical="center" wrapText="1"/>
    </xf>
    <xf numFmtId="0" fontId="9" fillId="18" borderId="27" xfId="0" applyFont="1" applyFill="1" applyBorder="1" applyAlignment="1">
      <alignment horizontal="center" vertical="center" wrapText="1"/>
    </xf>
    <xf numFmtId="0" fontId="9" fillId="18" borderId="34" xfId="0" applyFont="1" applyFill="1" applyBorder="1" applyAlignment="1">
      <alignment horizontal="center" vertical="center" wrapText="1"/>
    </xf>
    <xf numFmtId="0" fontId="9" fillId="18" borderId="0" xfId="0" applyFont="1" applyFill="1" applyBorder="1" applyAlignment="1">
      <alignment horizontal="center" vertical="center" wrapText="1"/>
    </xf>
    <xf numFmtId="0" fontId="9" fillId="18" borderId="28" xfId="0" applyFont="1" applyFill="1" applyBorder="1" applyAlignment="1">
      <alignment horizontal="center" vertical="center" wrapText="1"/>
    </xf>
    <xf numFmtId="0" fontId="9" fillId="18" borderId="36" xfId="0" applyFont="1" applyFill="1" applyBorder="1" applyAlignment="1">
      <alignment horizontal="center" vertical="center" wrapText="1"/>
    </xf>
    <xf numFmtId="0" fontId="9" fillId="18" borderId="84" xfId="0" applyFont="1" applyFill="1" applyBorder="1" applyAlignment="1">
      <alignment horizontal="center" vertical="center" wrapText="1"/>
    </xf>
    <xf numFmtId="0" fontId="9" fillId="18" borderId="17" xfId="0" applyFont="1" applyFill="1" applyBorder="1" applyAlignment="1">
      <alignment horizontal="center" vertical="center" wrapText="1"/>
    </xf>
    <xf numFmtId="0" fontId="10" fillId="6" borderId="40" xfId="0" applyFont="1" applyFill="1" applyBorder="1" applyAlignment="1">
      <alignment horizontal="center" vertical="center"/>
    </xf>
    <xf numFmtId="0" fontId="10" fillId="6" borderId="50" xfId="0" applyFont="1" applyFill="1" applyBorder="1" applyAlignment="1">
      <alignment horizontal="center" vertical="center"/>
    </xf>
    <xf numFmtId="0" fontId="10" fillId="9" borderId="22" xfId="0" applyFont="1" applyFill="1" applyBorder="1" applyAlignment="1">
      <alignment horizontal="center" vertical="center" wrapText="1"/>
    </xf>
    <xf numFmtId="0" fontId="10" fillId="9" borderId="23" xfId="0" applyFont="1" applyFill="1" applyBorder="1" applyAlignment="1">
      <alignment horizontal="center" vertical="center" wrapText="1"/>
    </xf>
    <xf numFmtId="0" fontId="10" fillId="9" borderId="24"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3" fillId="16" borderId="22" xfId="0" applyFont="1" applyFill="1" applyBorder="1" applyAlignment="1">
      <alignment horizontal="center" vertical="center" wrapText="1"/>
    </xf>
    <xf numFmtId="0" fontId="13" fillId="16" borderId="23" xfId="0" applyFont="1" applyFill="1" applyBorder="1" applyAlignment="1">
      <alignment horizontal="center" vertical="center" wrapText="1"/>
    </xf>
    <xf numFmtId="0" fontId="13" fillId="16" borderId="24" xfId="0" applyFont="1" applyFill="1" applyBorder="1" applyAlignment="1">
      <alignment horizontal="center" vertical="center" wrapText="1"/>
    </xf>
    <xf numFmtId="0" fontId="10" fillId="9" borderId="39" xfId="0" applyFont="1" applyFill="1" applyBorder="1" applyAlignment="1">
      <alignment horizontal="center" vertical="center" wrapText="1"/>
    </xf>
    <xf numFmtId="0" fontId="10" fillId="9" borderId="47" xfId="0" applyFont="1" applyFill="1" applyBorder="1" applyAlignment="1">
      <alignment horizontal="center" vertical="center" wrapText="1"/>
    </xf>
    <xf numFmtId="0" fontId="10" fillId="9" borderId="49" xfId="0" applyFont="1" applyFill="1" applyBorder="1" applyAlignment="1">
      <alignment horizontal="center" vertical="center" wrapText="1"/>
    </xf>
    <xf numFmtId="0" fontId="10" fillId="17" borderId="39"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3" fillId="15" borderId="14" xfId="0" applyFont="1" applyFill="1" applyBorder="1" applyAlignment="1">
      <alignment horizontal="center" vertical="center"/>
    </xf>
    <xf numFmtId="0" fontId="13" fillId="15" borderId="16" xfId="0" applyFont="1" applyFill="1" applyBorder="1" applyAlignment="1">
      <alignment horizontal="center" vertical="center"/>
    </xf>
    <xf numFmtId="0" fontId="10" fillId="17" borderId="47" xfId="0" applyFont="1" applyFill="1" applyBorder="1" applyAlignment="1">
      <alignment horizontal="center" vertical="center" wrapText="1"/>
    </xf>
    <xf numFmtId="0" fontId="10" fillId="17" borderId="22" xfId="0" applyFont="1" applyFill="1" applyBorder="1" applyAlignment="1">
      <alignment horizontal="center" vertical="center" wrapText="1"/>
    </xf>
    <xf numFmtId="0" fontId="10" fillId="17" borderId="23" xfId="0" applyFont="1" applyFill="1" applyBorder="1" applyAlignment="1">
      <alignment horizontal="center" vertical="center" wrapText="1"/>
    </xf>
    <xf numFmtId="0" fontId="10" fillId="17" borderId="24" xfId="0" applyFont="1" applyFill="1" applyBorder="1" applyAlignment="1">
      <alignment horizontal="center" vertical="center" wrapText="1"/>
    </xf>
    <xf numFmtId="0" fontId="10" fillId="6" borderId="45" xfId="0" applyFont="1" applyFill="1" applyBorder="1" applyAlignment="1">
      <alignment horizontal="center" vertical="center"/>
    </xf>
    <xf numFmtId="0" fontId="10" fillId="6" borderId="52" xfId="0" applyFont="1" applyFill="1" applyBorder="1" applyAlignment="1">
      <alignment horizontal="center" vertical="center"/>
    </xf>
    <xf numFmtId="0" fontId="4" fillId="9" borderId="3"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9" xfId="0" applyFont="1" applyFill="1" applyBorder="1" applyAlignment="1">
      <alignment horizontal="center" vertical="center"/>
    </xf>
    <xf numFmtId="0" fontId="4" fillId="8" borderId="3"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2" fillId="4" borderId="15" xfId="0" applyFont="1" applyFill="1" applyBorder="1"/>
    <xf numFmtId="0" fontId="2" fillId="4" borderId="16" xfId="0" applyFont="1" applyFill="1" applyBorder="1"/>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4" fillId="6" borderId="6" xfId="0" applyFont="1" applyFill="1" applyBorder="1" applyAlignment="1">
      <alignment horizontal="center" vertical="center"/>
    </xf>
    <xf numFmtId="0" fontId="5" fillId="7" borderId="7" xfId="0" applyFont="1" applyFill="1" applyBorder="1"/>
    <xf numFmtId="0" fontId="4" fillId="6" borderId="6"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4" fillId="6" borderId="9" xfId="0" applyFont="1" applyFill="1" applyBorder="1" applyAlignment="1">
      <alignment horizontal="center" vertical="center"/>
    </xf>
    <xf numFmtId="0" fontId="4" fillId="6" borderId="13" xfId="0" applyFont="1" applyFill="1" applyBorder="1" applyAlignment="1">
      <alignment horizontal="center" vertical="center"/>
    </xf>
    <xf numFmtId="0" fontId="5" fillId="7" borderId="21" xfId="0" applyFont="1" applyFill="1" applyBorder="1"/>
    <xf numFmtId="0" fontId="4" fillId="9" borderId="22" xfId="0" applyFont="1" applyFill="1" applyBorder="1" applyAlignment="1">
      <alignment horizontal="center" vertical="center" wrapText="1"/>
    </xf>
    <xf numFmtId="0" fontId="4" fillId="9" borderId="23" xfId="0" applyFont="1" applyFill="1" applyBorder="1" applyAlignment="1">
      <alignment horizontal="center" vertical="center" wrapText="1"/>
    </xf>
    <xf numFmtId="0" fontId="4" fillId="9" borderId="24" xfId="0" applyFont="1" applyFill="1" applyBorder="1" applyAlignment="1">
      <alignment horizontal="center" vertical="center" wrapText="1"/>
    </xf>
    <xf numFmtId="0" fontId="5" fillId="9" borderId="27" xfId="0" applyFont="1" applyFill="1" applyBorder="1" applyAlignment="1">
      <alignment horizontal="center" vertical="center" wrapText="1"/>
    </xf>
    <xf numFmtId="0" fontId="5" fillId="9" borderId="28" xfId="0" applyFont="1" applyFill="1" applyBorder="1" applyAlignment="1">
      <alignment horizontal="center" vertical="center" wrapText="1"/>
    </xf>
    <xf numFmtId="0" fontId="5" fillId="9" borderId="89" xfId="0" applyFont="1" applyFill="1" applyBorder="1" applyAlignment="1">
      <alignment horizontal="center" vertical="center" wrapText="1"/>
    </xf>
    <xf numFmtId="0" fontId="2" fillId="10" borderId="57" xfId="0" applyFont="1" applyFill="1" applyBorder="1" applyAlignment="1">
      <alignment horizontal="center" vertical="center" wrapText="1"/>
    </xf>
    <xf numFmtId="0" fontId="2" fillId="10" borderId="71" xfId="0" applyFont="1" applyFill="1" applyBorder="1" applyAlignment="1">
      <alignment horizontal="center" vertical="center"/>
    </xf>
    <xf numFmtId="0" fontId="2" fillId="10" borderId="58" xfId="0" applyFont="1" applyFill="1" applyBorder="1" applyAlignment="1">
      <alignment horizontal="center" vertical="center"/>
    </xf>
    <xf numFmtId="0" fontId="4" fillId="8" borderId="94"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6" fillId="8" borderId="57" xfId="0" applyFont="1" applyFill="1" applyBorder="1" applyAlignment="1">
      <alignment horizontal="center" vertical="center" wrapText="1"/>
    </xf>
    <xf numFmtId="0" fontId="6" fillId="8" borderId="71" xfId="0" applyFont="1" applyFill="1" applyBorder="1" applyAlignment="1">
      <alignment horizontal="center" vertical="center" wrapText="1"/>
    </xf>
    <xf numFmtId="0" fontId="5" fillId="9" borderId="22" xfId="0" applyFont="1" applyFill="1" applyBorder="1" applyAlignment="1">
      <alignment horizontal="center" vertical="center" wrapText="1"/>
    </xf>
    <xf numFmtId="0" fontId="5" fillId="9" borderId="24" xfId="0" applyFont="1" applyFill="1" applyBorder="1" applyAlignment="1">
      <alignment horizontal="center" vertical="center" wrapText="1"/>
    </xf>
    <xf numFmtId="0" fontId="3" fillId="5" borderId="27" xfId="0" applyFont="1" applyFill="1" applyBorder="1" applyAlignment="1">
      <alignment horizontal="center" vertical="center"/>
    </xf>
    <xf numFmtId="0" fontId="3" fillId="5" borderId="28" xfId="0" applyFont="1" applyFill="1" applyBorder="1" applyAlignment="1">
      <alignment horizontal="center" vertical="center"/>
    </xf>
    <xf numFmtId="0" fontId="4" fillId="6" borderId="39" xfId="0" applyFont="1" applyFill="1" applyBorder="1" applyAlignment="1">
      <alignment horizontal="center" vertical="center"/>
    </xf>
    <xf numFmtId="0" fontId="5" fillId="7" borderId="47" xfId="0" applyFont="1" applyFill="1" applyBorder="1"/>
    <xf numFmtId="0" fontId="4" fillId="6" borderId="40" xfId="0" applyFont="1" applyFill="1" applyBorder="1" applyAlignment="1">
      <alignment horizontal="center" vertical="center"/>
    </xf>
    <xf numFmtId="0" fontId="5" fillId="7" borderId="6" xfId="0" applyFont="1" applyFill="1" applyBorder="1"/>
    <xf numFmtId="0" fontId="5" fillId="7" borderId="9" xfId="0" applyFont="1" applyFill="1" applyBorder="1"/>
    <xf numFmtId="0" fontId="4" fillId="6" borderId="45" xfId="0" applyFont="1" applyFill="1" applyBorder="1" applyAlignment="1">
      <alignment horizontal="center" vertical="center"/>
    </xf>
    <xf numFmtId="0" fontId="4" fillId="6" borderId="87" xfId="0" applyFont="1" applyFill="1" applyBorder="1" applyAlignment="1">
      <alignment horizontal="center" vertical="center"/>
    </xf>
    <xf numFmtId="0" fontId="4" fillId="6" borderId="59" xfId="0" applyFont="1" applyFill="1" applyBorder="1" applyAlignment="1">
      <alignment horizontal="center" vertical="center"/>
    </xf>
    <xf numFmtId="0" fontId="5" fillId="7" borderId="58" xfId="0" applyFont="1" applyFill="1" applyBorder="1"/>
    <xf numFmtId="0" fontId="4" fillId="9" borderId="39" xfId="0" applyFont="1" applyFill="1" applyBorder="1" applyAlignment="1">
      <alignment horizontal="center" vertical="center" wrapText="1"/>
    </xf>
    <xf numFmtId="0" fontId="4" fillId="9" borderId="47" xfId="0" applyFont="1" applyFill="1" applyBorder="1" applyAlignment="1">
      <alignment horizontal="center" vertical="center" wrapText="1"/>
    </xf>
    <xf numFmtId="0" fontId="4" fillId="9" borderId="49" xfId="0" applyFont="1" applyFill="1" applyBorder="1" applyAlignment="1">
      <alignment horizontal="center" vertical="center" wrapText="1"/>
    </xf>
    <xf numFmtId="0" fontId="5" fillId="9" borderId="45"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2" fillId="10" borderId="22" xfId="0" applyFont="1" applyFill="1" applyBorder="1" applyAlignment="1">
      <alignment horizontal="center" vertical="center" wrapText="1"/>
    </xf>
    <xf numFmtId="0" fontId="2" fillId="10" borderId="23" xfId="0" applyFont="1" applyFill="1" applyBorder="1" applyAlignment="1">
      <alignment horizontal="center" vertical="center"/>
    </xf>
    <xf numFmtId="0" fontId="2" fillId="10" borderId="24" xfId="0" applyFont="1" applyFill="1" applyBorder="1" applyAlignment="1">
      <alignment horizontal="center" vertical="center"/>
    </xf>
    <xf numFmtId="0" fontId="4" fillId="8" borderId="4" xfId="0" applyFont="1" applyFill="1" applyBorder="1" applyAlignment="1">
      <alignment horizontal="center" vertical="center" wrapText="1"/>
    </xf>
    <xf numFmtId="0" fontId="4" fillId="8" borderId="52" xfId="0" applyFont="1" applyFill="1" applyBorder="1" applyAlignment="1">
      <alignment horizontal="center" vertical="center" wrapText="1"/>
    </xf>
    <xf numFmtId="0" fontId="6" fillId="8" borderId="23" xfId="0" applyFont="1" applyFill="1" applyBorder="1" applyAlignment="1">
      <alignment horizontal="center" vertical="center" wrapText="1"/>
    </xf>
    <xf numFmtId="0" fontId="6" fillId="8" borderId="24" xfId="0" applyFont="1" applyFill="1" applyBorder="1" applyAlignment="1">
      <alignment horizontal="center" vertical="center" wrapText="1"/>
    </xf>
    <xf numFmtId="0" fontId="5" fillId="9" borderId="40"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2" fillId="10" borderId="59" xfId="0" applyFont="1" applyFill="1" applyBorder="1" applyAlignment="1">
      <alignment horizontal="center" vertical="center" wrapText="1"/>
    </xf>
    <xf numFmtId="0" fontId="4" fillId="8" borderId="50" xfId="0" applyFont="1" applyFill="1" applyBorder="1" applyAlignment="1">
      <alignment horizontal="center" vertical="center" wrapText="1"/>
    </xf>
    <xf numFmtId="0" fontId="6" fillId="8" borderId="60"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3" xfId="0" applyFont="1" applyFill="1" applyBorder="1"/>
    <xf numFmtId="0" fontId="6" fillId="9" borderId="22" xfId="0" applyFont="1" applyFill="1" applyBorder="1" applyAlignment="1">
      <alignment horizontal="center" vertical="center" wrapText="1"/>
    </xf>
    <xf numFmtId="0" fontId="6" fillId="9" borderId="23"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21"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2" fillId="10" borderId="22" xfId="0" applyFont="1" applyFill="1" applyBorder="1" applyAlignment="1">
      <alignment horizontal="center" vertical="center"/>
    </xf>
    <xf numFmtId="0" fontId="4" fillId="8" borderId="39" xfId="0" applyFont="1" applyFill="1" applyBorder="1" applyAlignment="1">
      <alignment horizontal="center" vertical="center" wrapText="1"/>
    </xf>
    <xf numFmtId="0" fontId="4" fillId="8" borderId="47" xfId="0" applyFont="1" applyFill="1" applyBorder="1" applyAlignment="1">
      <alignment horizontal="center" vertical="center" wrapText="1"/>
    </xf>
    <xf numFmtId="0" fontId="4" fillId="8" borderId="49" xfId="0" applyFont="1" applyFill="1" applyBorder="1" applyAlignment="1">
      <alignment horizontal="center" vertical="center" wrapText="1"/>
    </xf>
    <xf numFmtId="0" fontId="5" fillId="10" borderId="40" xfId="0" applyFont="1" applyFill="1" applyBorder="1" applyAlignment="1">
      <alignment horizontal="center" vertical="center" wrapText="1"/>
    </xf>
    <xf numFmtId="0" fontId="5" fillId="10" borderId="50" xfId="0" applyFont="1" applyFill="1" applyBorder="1" applyAlignment="1">
      <alignment horizontal="center" vertical="center" wrapText="1"/>
    </xf>
    <xf numFmtId="0" fontId="2" fillId="10" borderId="40" xfId="0" applyFont="1" applyFill="1" applyBorder="1" applyAlignment="1">
      <alignment horizontal="center" vertical="center" wrapText="1"/>
    </xf>
    <xf numFmtId="0" fontId="2" fillId="10" borderId="50" xfId="0" applyFont="1" applyFill="1" applyBorder="1" applyAlignment="1">
      <alignment horizontal="center" vertical="center" wrapText="1"/>
    </xf>
    <xf numFmtId="0" fontId="6" fillId="9" borderId="35" xfId="0" applyFont="1" applyFill="1" applyBorder="1" applyAlignment="1">
      <alignment horizontal="center" vertical="center" wrapText="1"/>
    </xf>
    <xf numFmtId="0" fontId="6" fillId="9" borderId="36" xfId="0" applyFont="1" applyFill="1" applyBorder="1" applyAlignment="1">
      <alignment horizontal="center" vertical="center" wrapText="1"/>
    </xf>
    <xf numFmtId="0" fontId="0" fillId="2" borderId="33" xfId="0" applyFill="1" applyBorder="1" applyAlignment="1">
      <alignment horizontal="center"/>
    </xf>
    <xf numFmtId="0" fontId="5" fillId="9" borderId="39" xfId="0" applyFont="1" applyFill="1" applyBorder="1" applyAlignment="1">
      <alignment horizontal="center" vertical="center" wrapText="1"/>
    </xf>
    <xf numFmtId="0" fontId="5" fillId="9" borderId="49" xfId="0" applyFont="1" applyFill="1" applyBorder="1" applyAlignment="1">
      <alignment horizontal="center" vertical="center" wrapText="1"/>
    </xf>
    <xf numFmtId="0" fontId="2" fillId="10" borderId="60" xfId="0" applyFont="1" applyFill="1" applyBorder="1" applyAlignment="1">
      <alignment horizontal="center" vertical="center" wrapText="1"/>
    </xf>
    <xf numFmtId="0" fontId="6" fillId="8" borderId="45" xfId="0" applyFont="1" applyFill="1" applyBorder="1" applyAlignment="1">
      <alignment horizontal="center" vertical="center" wrapText="1"/>
    </xf>
    <xf numFmtId="0" fontId="6" fillId="8" borderId="52" xfId="0" applyFont="1" applyFill="1" applyBorder="1" applyAlignment="1">
      <alignment horizontal="center" vertical="center" wrapText="1"/>
    </xf>
    <xf numFmtId="0" fontId="6" fillId="9" borderId="34" xfId="0" applyFont="1" applyFill="1" applyBorder="1" applyAlignment="1">
      <alignment horizontal="center" vertical="center" wrapText="1"/>
    </xf>
    <xf numFmtId="0" fontId="8" fillId="15" borderId="14" xfId="0" applyFont="1" applyFill="1" applyBorder="1" applyAlignment="1">
      <alignment horizontal="center"/>
    </xf>
    <xf numFmtId="0" fontId="8" fillId="15" borderId="16" xfId="0" applyFont="1" applyFill="1" applyBorder="1" applyAlignment="1">
      <alignment horizontal="center"/>
    </xf>
    <xf numFmtId="0" fontId="5" fillId="19" borderId="33" xfId="0" applyFont="1" applyFill="1" applyBorder="1" applyAlignment="1">
      <alignment horizontal="center" vertical="center" wrapText="1"/>
    </xf>
    <xf numFmtId="0" fontId="5" fillId="19" borderId="0" xfId="0" applyFont="1" applyFill="1" applyBorder="1" applyAlignment="1">
      <alignment horizontal="center" vertical="center" wrapText="1"/>
    </xf>
    <xf numFmtId="0" fontId="5" fillId="19" borderId="22" xfId="0" applyFont="1" applyFill="1" applyBorder="1" applyAlignment="1">
      <alignment horizontal="center" vertical="center"/>
    </xf>
    <xf numFmtId="0" fontId="5" fillId="19" borderId="23" xfId="0" applyFont="1" applyFill="1" applyBorder="1" applyAlignment="1">
      <alignment horizontal="center" vertical="center"/>
    </xf>
    <xf numFmtId="0" fontId="4" fillId="17" borderId="40" xfId="0" applyFont="1" applyFill="1" applyBorder="1" applyAlignment="1">
      <alignment horizontal="center" vertical="center" wrapText="1"/>
    </xf>
    <xf numFmtId="0" fontId="4" fillId="17" borderId="50" xfId="0" applyFont="1" applyFill="1" applyBorder="1" applyAlignment="1">
      <alignment horizontal="center" vertical="center" wrapText="1"/>
    </xf>
    <xf numFmtId="0" fontId="4" fillId="17" borderId="52" xfId="0" applyFont="1" applyFill="1" applyBorder="1" applyAlignment="1">
      <alignment horizontal="center" vertical="center" wrapText="1"/>
    </xf>
    <xf numFmtId="0" fontId="1" fillId="20" borderId="22" xfId="0" applyFont="1" applyFill="1" applyBorder="1" applyAlignment="1">
      <alignment horizontal="center" vertical="center" wrapText="1"/>
    </xf>
    <xf numFmtId="0" fontId="1" fillId="20" borderId="24" xfId="0" applyFont="1" applyFill="1" applyBorder="1" applyAlignment="1">
      <alignment horizontal="center" vertical="center" wrapText="1"/>
    </xf>
    <xf numFmtId="0" fontId="5" fillId="19" borderId="22" xfId="0" applyFont="1" applyFill="1" applyBorder="1" applyAlignment="1">
      <alignment horizontal="center" vertical="center" wrapText="1"/>
    </xf>
    <xf numFmtId="0" fontId="5" fillId="19" borderId="23" xfId="0" applyFont="1" applyFill="1" applyBorder="1" applyAlignment="1">
      <alignment horizontal="center" vertical="center" wrapText="1"/>
    </xf>
    <xf numFmtId="0" fontId="5" fillId="19" borderId="24" xfId="0" applyFont="1" applyFill="1" applyBorder="1" applyAlignment="1">
      <alignment horizontal="center" vertical="center" wrapText="1"/>
    </xf>
    <xf numFmtId="0" fontId="5" fillId="19" borderId="27" xfId="0" applyFont="1" applyFill="1" applyBorder="1" applyAlignment="1">
      <alignment horizontal="center" vertical="center"/>
    </xf>
    <xf numFmtId="0" fontId="5" fillId="19" borderId="28" xfId="0" applyFont="1" applyFill="1" applyBorder="1" applyAlignment="1">
      <alignment horizontal="center" vertical="center"/>
    </xf>
    <xf numFmtId="0" fontId="5" fillId="19" borderId="17" xfId="0" applyFont="1" applyFill="1" applyBorder="1" applyAlignment="1">
      <alignment horizontal="center" vertical="center"/>
    </xf>
    <xf numFmtId="0" fontId="5" fillId="19" borderId="27" xfId="0" applyFont="1" applyFill="1" applyBorder="1" applyAlignment="1">
      <alignment horizontal="center" vertical="center" wrapText="1"/>
    </xf>
    <xf numFmtId="0" fontId="5" fillId="19" borderId="28" xfId="0" applyFont="1" applyFill="1" applyBorder="1" applyAlignment="1">
      <alignment horizontal="center" vertical="center" wrapText="1"/>
    </xf>
    <xf numFmtId="0" fontId="5" fillId="19" borderId="17" xfId="0" applyFont="1" applyFill="1" applyBorder="1" applyAlignment="1">
      <alignment horizontal="center" vertical="center" wrapText="1"/>
    </xf>
    <xf numFmtId="0" fontId="5" fillId="19" borderId="40" xfId="0" applyFont="1" applyFill="1" applyBorder="1" applyAlignment="1">
      <alignment horizontal="center" vertical="center" wrapText="1"/>
    </xf>
    <xf numFmtId="0" fontId="5" fillId="19" borderId="50" xfId="0" applyFont="1" applyFill="1" applyBorder="1" applyAlignment="1">
      <alignment horizontal="center" vertical="center" wrapText="1"/>
    </xf>
    <xf numFmtId="0" fontId="4" fillId="6" borderId="50" xfId="0" applyFont="1" applyFill="1" applyBorder="1" applyAlignment="1">
      <alignment horizontal="center" vertical="center"/>
    </xf>
    <xf numFmtId="0" fontId="4" fillId="6" borderId="52" xfId="0" applyFont="1" applyFill="1" applyBorder="1" applyAlignment="1">
      <alignment horizontal="center" vertical="center"/>
    </xf>
    <xf numFmtId="0" fontId="4" fillId="6" borderId="22"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17" borderId="22" xfId="0" applyFont="1" applyFill="1" applyBorder="1" applyAlignment="1">
      <alignment horizontal="center" vertical="center" wrapText="1"/>
    </xf>
    <xf numFmtId="0" fontId="4" fillId="17" borderId="23" xfId="0" applyFont="1" applyFill="1" applyBorder="1" applyAlignment="1">
      <alignment horizontal="center" vertical="center" wrapText="1"/>
    </xf>
    <xf numFmtId="0" fontId="5" fillId="17" borderId="22" xfId="0" applyFont="1" applyFill="1" applyBorder="1" applyAlignment="1">
      <alignment horizontal="center" vertical="center"/>
    </xf>
    <xf numFmtId="0" fontId="5" fillId="17" borderId="24" xfId="0" applyFont="1" applyFill="1" applyBorder="1" applyAlignment="1">
      <alignment horizontal="center" vertical="center"/>
    </xf>
    <xf numFmtId="0" fontId="4" fillId="17" borderId="27" xfId="0" applyFont="1" applyFill="1" applyBorder="1" applyAlignment="1">
      <alignment horizontal="center" vertical="center" wrapText="1"/>
    </xf>
    <xf numFmtId="0" fontId="4" fillId="17" borderId="60" xfId="0" applyFont="1" applyFill="1" applyBorder="1" applyAlignment="1">
      <alignment horizontal="center" vertical="center" wrapText="1"/>
    </xf>
    <xf numFmtId="0" fontId="5" fillId="9" borderId="23" xfId="0" applyFont="1" applyFill="1" applyBorder="1" applyAlignment="1">
      <alignment horizontal="center" vertical="center" wrapText="1"/>
    </xf>
    <xf numFmtId="0" fontId="4" fillId="17" borderId="39" xfId="0" applyFont="1" applyFill="1" applyBorder="1" applyAlignment="1">
      <alignment horizontal="center" vertical="center" wrapText="1"/>
    </xf>
    <xf numFmtId="0" fontId="4" fillId="17" borderId="49" xfId="0" applyFont="1" applyFill="1" applyBorder="1" applyAlignment="1">
      <alignment horizontal="center" vertical="center" wrapText="1"/>
    </xf>
    <xf numFmtId="0" fontId="4" fillId="9" borderId="40" xfId="0" applyFont="1" applyFill="1" applyBorder="1" applyAlignment="1">
      <alignment horizontal="center" vertical="center" wrapText="1"/>
    </xf>
    <xf numFmtId="0" fontId="4" fillId="9" borderId="50" xfId="0" applyFont="1" applyFill="1" applyBorder="1" applyAlignment="1">
      <alignment horizontal="center" vertical="center" wrapText="1"/>
    </xf>
    <xf numFmtId="0" fontId="5" fillId="9" borderId="50"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8" borderId="37"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2" fillId="10" borderId="10" xfId="0" applyFont="1" applyFill="1" applyBorder="1" applyAlignment="1">
      <alignment horizontal="center" vertical="center"/>
    </xf>
    <xf numFmtId="0" fontId="5" fillId="9" borderId="5"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6" fillId="8" borderId="35"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2" fillId="10" borderId="45" xfId="0" applyFont="1" applyFill="1" applyBorder="1" applyAlignment="1">
      <alignment horizontal="center" vertical="center" wrapText="1"/>
    </xf>
    <xf numFmtId="0" fontId="2" fillId="10" borderId="23" xfId="0" applyFont="1" applyFill="1" applyBorder="1" applyAlignment="1">
      <alignment horizontal="center" vertical="center" wrapText="1"/>
    </xf>
    <xf numFmtId="0" fontId="2" fillId="10" borderId="32" xfId="0" applyFont="1" applyFill="1" applyBorder="1" applyAlignment="1">
      <alignment horizontal="center" vertical="center" wrapText="1"/>
    </xf>
    <xf numFmtId="0" fontId="2" fillId="10" borderId="37"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5" fillId="9" borderId="17" xfId="0" applyFont="1" applyFill="1" applyBorder="1" applyAlignment="1">
      <alignment horizontal="center" vertical="center" wrapText="1"/>
    </xf>
    <xf numFmtId="0" fontId="5" fillId="10" borderId="22" xfId="0" applyFont="1" applyFill="1" applyBorder="1" applyAlignment="1">
      <alignment horizontal="center" vertical="center" wrapText="1"/>
    </xf>
    <xf numFmtId="0" fontId="5" fillId="10" borderId="23" xfId="0" applyFont="1" applyFill="1" applyBorder="1" applyAlignment="1">
      <alignment horizontal="center" vertical="center" wrapText="1"/>
    </xf>
    <xf numFmtId="0" fontId="5" fillId="10" borderId="24" xfId="0" applyFont="1" applyFill="1" applyBorder="1" applyAlignment="1">
      <alignment horizontal="center" vertical="center" wrapText="1"/>
    </xf>
    <xf numFmtId="0" fontId="2" fillId="10" borderId="35" xfId="0" applyFont="1" applyFill="1" applyBorder="1" applyAlignment="1">
      <alignment horizontal="center" vertical="center" wrapText="1"/>
    </xf>
    <xf numFmtId="0" fontId="2" fillId="10" borderId="34" xfId="0" applyFont="1" applyFill="1" applyBorder="1" applyAlignment="1">
      <alignment horizontal="center" vertical="center" wrapText="1"/>
    </xf>
    <xf numFmtId="0" fontId="2" fillId="10" borderId="36" xfId="0" applyFont="1" applyFill="1" applyBorder="1" applyAlignment="1">
      <alignment horizontal="center" vertical="center" wrapText="1"/>
    </xf>
    <xf numFmtId="0" fontId="2" fillId="10" borderId="24" xfId="0" applyFont="1" applyFill="1" applyBorder="1" applyAlignment="1">
      <alignment horizontal="center" vertical="center" wrapText="1"/>
    </xf>
    <xf numFmtId="0" fontId="2" fillId="10" borderId="27" xfId="0" applyFont="1" applyFill="1" applyBorder="1" applyAlignment="1">
      <alignment horizontal="center" vertical="center" wrapText="1"/>
    </xf>
    <xf numFmtId="0" fontId="2" fillId="10" borderId="28"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34" xfId="0" applyFont="1" applyFill="1" applyBorder="1" applyAlignment="1">
      <alignment horizontal="center" vertical="center"/>
    </xf>
    <xf numFmtId="0" fontId="2" fillId="10" borderId="36" xfId="0" applyFont="1" applyFill="1" applyBorder="1" applyAlignment="1">
      <alignment horizontal="center" vertical="center"/>
    </xf>
    <xf numFmtId="0" fontId="8" fillId="22" borderId="14" xfId="0" applyFont="1" applyFill="1" applyBorder="1" applyAlignment="1">
      <alignment horizontal="center"/>
    </xf>
    <xf numFmtId="0" fontId="8" fillId="22" borderId="16" xfId="0" applyFont="1" applyFill="1" applyBorder="1" applyAlignment="1">
      <alignment horizontal="center"/>
    </xf>
  </cellXfs>
  <cellStyles count="1">
    <cellStyle name="Normal" xfId="0" builtinId="0"/>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
      <fill>
        <patternFill patternType="solid">
          <fgColor rgb="FFB7E1CD"/>
          <bgColor rgb="FFB7E1CD"/>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9"/>
  <sheetViews>
    <sheetView topLeftCell="A17" zoomScale="90" zoomScaleNormal="90" workbookViewId="0">
      <selection activeCell="A18" sqref="A18:A19"/>
    </sheetView>
  </sheetViews>
  <sheetFormatPr baseColWidth="10" defaultColWidth="11.453125" defaultRowHeight="14.5" x14ac:dyDescent="0.35"/>
  <cols>
    <col min="1" max="1" width="16.54296875" style="1" customWidth="1"/>
    <col min="2" max="2" width="22.26953125" style="1" customWidth="1"/>
    <col min="3" max="3" width="50.1796875" style="1" customWidth="1"/>
    <col min="4" max="4" width="9.54296875" style="1" customWidth="1"/>
    <col min="5" max="5" width="16.26953125" style="1" customWidth="1"/>
    <col min="6" max="6" width="12" style="1" customWidth="1"/>
    <col min="7" max="7" width="16" style="1" customWidth="1"/>
    <col min="8" max="8" width="12.26953125" style="1" customWidth="1"/>
    <col min="9" max="9" width="12" style="1" customWidth="1"/>
    <col min="10" max="10" width="12.7265625" style="1" customWidth="1"/>
    <col min="11" max="16384" width="11.453125" style="1"/>
  </cols>
  <sheetData>
    <row r="2" spans="1:11" x14ac:dyDescent="0.35">
      <c r="J2" s="224"/>
      <c r="K2" s="224"/>
    </row>
    <row r="3" spans="1:11" ht="15" thickBot="1" x14ac:dyDescent="0.4">
      <c r="J3" s="224"/>
      <c r="K3" s="224"/>
    </row>
    <row r="4" spans="1:11" ht="15" customHeight="1" x14ac:dyDescent="0.35">
      <c r="A4" s="287" t="s">
        <v>409</v>
      </c>
      <c r="B4" s="288"/>
      <c r="C4" s="288"/>
      <c r="D4" s="288"/>
      <c r="E4" s="288"/>
      <c r="F4" s="288"/>
      <c r="G4" s="288"/>
      <c r="H4" s="288"/>
      <c r="I4" s="289"/>
      <c r="J4" s="225"/>
      <c r="K4" s="224"/>
    </row>
    <row r="5" spans="1:11" ht="15" customHeight="1" x14ac:dyDescent="0.35">
      <c r="A5" s="290"/>
      <c r="B5" s="291"/>
      <c r="C5" s="291"/>
      <c r="D5" s="291"/>
      <c r="E5" s="291"/>
      <c r="F5" s="291"/>
      <c r="G5" s="291"/>
      <c r="H5" s="291"/>
      <c r="I5" s="292"/>
      <c r="J5" s="225"/>
      <c r="K5" s="224"/>
    </row>
    <row r="6" spans="1:11" ht="30.75" customHeight="1" thickBot="1" x14ac:dyDescent="0.4">
      <c r="A6" s="293"/>
      <c r="B6" s="294"/>
      <c r="C6" s="294"/>
      <c r="D6" s="294"/>
      <c r="E6" s="294"/>
      <c r="F6" s="294"/>
      <c r="G6" s="294"/>
      <c r="H6" s="294"/>
      <c r="I6" s="295"/>
      <c r="J6" s="225"/>
      <c r="K6" s="224"/>
    </row>
    <row r="7" spans="1:11" ht="15" customHeight="1" x14ac:dyDescent="0.35">
      <c r="A7" s="296" t="s">
        <v>400</v>
      </c>
      <c r="B7" s="296" t="s">
        <v>1</v>
      </c>
      <c r="C7" s="317" t="s">
        <v>2</v>
      </c>
      <c r="D7" s="301" t="s">
        <v>401</v>
      </c>
      <c r="E7" s="301" t="s">
        <v>406</v>
      </c>
      <c r="F7" s="301" t="s">
        <v>402</v>
      </c>
      <c r="G7" s="301" t="s">
        <v>407</v>
      </c>
      <c r="H7" s="301" t="s">
        <v>403</v>
      </c>
      <c r="I7" s="301" t="s">
        <v>408</v>
      </c>
      <c r="J7" s="226"/>
      <c r="K7" s="224"/>
    </row>
    <row r="8" spans="1:11" ht="45" customHeight="1" thickBot="1" x14ac:dyDescent="0.4">
      <c r="A8" s="297"/>
      <c r="B8" s="297"/>
      <c r="C8" s="318"/>
      <c r="D8" s="302"/>
      <c r="E8" s="302"/>
      <c r="F8" s="302"/>
      <c r="G8" s="302"/>
      <c r="H8" s="302"/>
      <c r="I8" s="302"/>
      <c r="J8" s="226"/>
      <c r="K8" s="224"/>
    </row>
    <row r="9" spans="1:11" ht="65.25" customHeight="1" thickBot="1" x14ac:dyDescent="0.4">
      <c r="A9" s="298" t="s">
        <v>415</v>
      </c>
      <c r="B9" s="314" t="s">
        <v>207</v>
      </c>
      <c r="C9" s="227" t="s">
        <v>210</v>
      </c>
      <c r="D9" s="228">
        <v>12</v>
      </c>
      <c r="E9" s="303">
        <f>SUM(D9:D15)</f>
        <v>70</v>
      </c>
      <c r="F9" s="228">
        <v>2</v>
      </c>
      <c r="G9" s="303">
        <f>SUM(F9:F15)</f>
        <v>15</v>
      </c>
      <c r="H9" s="229">
        <f>D9+F9</f>
        <v>14</v>
      </c>
      <c r="I9" s="303">
        <f>SUM(H9:H15)</f>
        <v>85</v>
      </c>
      <c r="J9" s="230"/>
    </row>
    <row r="10" spans="1:11" ht="44.25" customHeight="1" thickBot="1" x14ac:dyDescent="0.4">
      <c r="A10" s="299"/>
      <c r="B10" s="315"/>
      <c r="C10" s="231" t="s">
        <v>209</v>
      </c>
      <c r="D10" s="231">
        <v>16</v>
      </c>
      <c r="E10" s="304"/>
      <c r="F10" s="232">
        <v>3</v>
      </c>
      <c r="G10" s="304"/>
      <c r="H10" s="233">
        <f>D10+F10</f>
        <v>19</v>
      </c>
      <c r="I10" s="304"/>
      <c r="J10" s="230"/>
    </row>
    <row r="11" spans="1:11" ht="77.25" customHeight="1" thickBot="1" x14ac:dyDescent="0.4">
      <c r="A11" s="299"/>
      <c r="B11" s="315"/>
      <c r="C11" s="234" t="s">
        <v>208</v>
      </c>
      <c r="D11" s="235">
        <v>10</v>
      </c>
      <c r="E11" s="304"/>
      <c r="F11" s="235">
        <v>2</v>
      </c>
      <c r="G11" s="304"/>
      <c r="H11" s="236">
        <f t="shared" ref="H11:H28" si="0">D11+F11</f>
        <v>12</v>
      </c>
      <c r="I11" s="304"/>
      <c r="J11" s="230"/>
    </row>
    <row r="12" spans="1:11" ht="57.75" customHeight="1" thickBot="1" x14ac:dyDescent="0.4">
      <c r="A12" s="299"/>
      <c r="B12" s="315"/>
      <c r="C12" s="237" t="s">
        <v>211</v>
      </c>
      <c r="D12" s="238">
        <v>8</v>
      </c>
      <c r="E12" s="304"/>
      <c r="F12" s="238">
        <v>2</v>
      </c>
      <c r="G12" s="304"/>
      <c r="H12" s="233">
        <f t="shared" si="0"/>
        <v>10</v>
      </c>
      <c r="I12" s="304"/>
      <c r="J12" s="230"/>
    </row>
    <row r="13" spans="1:11" ht="48.75" customHeight="1" thickBot="1" x14ac:dyDescent="0.4">
      <c r="A13" s="299"/>
      <c r="B13" s="315"/>
      <c r="C13" s="239" t="s">
        <v>212</v>
      </c>
      <c r="D13" s="240">
        <v>10</v>
      </c>
      <c r="E13" s="304"/>
      <c r="F13" s="240">
        <v>2</v>
      </c>
      <c r="G13" s="304"/>
      <c r="H13" s="236">
        <f t="shared" si="0"/>
        <v>12</v>
      </c>
      <c r="I13" s="304"/>
      <c r="J13" s="230"/>
    </row>
    <row r="14" spans="1:11" ht="57.75" customHeight="1" thickBot="1" x14ac:dyDescent="0.4">
      <c r="A14" s="299"/>
      <c r="B14" s="315"/>
      <c r="C14" s="231" t="s">
        <v>213</v>
      </c>
      <c r="D14" s="241">
        <v>8</v>
      </c>
      <c r="E14" s="304"/>
      <c r="F14" s="241">
        <v>2</v>
      </c>
      <c r="G14" s="304"/>
      <c r="H14" s="233">
        <f t="shared" si="0"/>
        <v>10</v>
      </c>
      <c r="I14" s="304"/>
      <c r="J14" s="230"/>
    </row>
    <row r="15" spans="1:11" ht="92.25" customHeight="1" thickBot="1" x14ac:dyDescent="0.4">
      <c r="A15" s="300"/>
      <c r="B15" s="316"/>
      <c r="C15" s="242" t="s">
        <v>214</v>
      </c>
      <c r="D15" s="243">
        <v>6</v>
      </c>
      <c r="E15" s="305"/>
      <c r="F15" s="243">
        <v>2</v>
      </c>
      <c r="G15" s="305"/>
      <c r="H15" s="236">
        <f t="shared" si="0"/>
        <v>8</v>
      </c>
      <c r="I15" s="305"/>
      <c r="J15" s="230"/>
    </row>
    <row r="16" spans="1:11" ht="55.5" customHeight="1" thickBot="1" x14ac:dyDescent="0.4">
      <c r="A16" s="298" t="s">
        <v>416</v>
      </c>
      <c r="B16" s="298" t="s">
        <v>67</v>
      </c>
      <c r="C16" s="244" t="s">
        <v>32</v>
      </c>
      <c r="D16" s="245">
        <v>30</v>
      </c>
      <c r="E16" s="303">
        <f>D16+D17</f>
        <v>60</v>
      </c>
      <c r="F16" s="245">
        <v>20</v>
      </c>
      <c r="G16" s="303">
        <f>F16+F17</f>
        <v>40</v>
      </c>
      <c r="H16" s="246">
        <f>D16+F16</f>
        <v>50</v>
      </c>
      <c r="I16" s="303">
        <f>H16+H17</f>
        <v>100</v>
      </c>
      <c r="J16" s="230"/>
    </row>
    <row r="17" spans="1:10" ht="95.25" customHeight="1" thickBot="1" x14ac:dyDescent="0.4">
      <c r="A17" s="300"/>
      <c r="B17" s="300"/>
      <c r="C17" s="247" t="s">
        <v>46</v>
      </c>
      <c r="D17" s="248">
        <v>30</v>
      </c>
      <c r="E17" s="304"/>
      <c r="F17" s="249">
        <v>20</v>
      </c>
      <c r="G17" s="304"/>
      <c r="H17" s="236">
        <f t="shared" si="0"/>
        <v>50</v>
      </c>
      <c r="I17" s="304"/>
      <c r="J17" s="230"/>
    </row>
    <row r="18" spans="1:10" ht="70.5" customHeight="1" thickBot="1" x14ac:dyDescent="0.4">
      <c r="A18" s="284" t="s">
        <v>417</v>
      </c>
      <c r="B18" s="309" t="s">
        <v>69</v>
      </c>
      <c r="C18" s="250" t="s">
        <v>70</v>
      </c>
      <c r="D18" s="251">
        <v>38</v>
      </c>
      <c r="E18" s="303">
        <f>D18+D19</f>
        <v>75</v>
      </c>
      <c r="F18" s="252">
        <v>25</v>
      </c>
      <c r="G18" s="303">
        <f>F18+F19</f>
        <v>50</v>
      </c>
      <c r="H18" s="236">
        <f t="shared" si="0"/>
        <v>63</v>
      </c>
      <c r="I18" s="303">
        <f>H18+H19</f>
        <v>125</v>
      </c>
      <c r="J18" s="230"/>
    </row>
    <row r="19" spans="1:10" ht="117" customHeight="1" thickBot="1" x14ac:dyDescent="0.4">
      <c r="A19" s="286"/>
      <c r="B19" s="310"/>
      <c r="C19" s="253" t="s">
        <v>71</v>
      </c>
      <c r="D19" s="254">
        <v>37</v>
      </c>
      <c r="E19" s="305"/>
      <c r="F19" s="232">
        <v>25</v>
      </c>
      <c r="G19" s="305"/>
      <c r="H19" s="236">
        <f t="shared" si="0"/>
        <v>62</v>
      </c>
      <c r="I19" s="305"/>
      <c r="J19" s="230"/>
    </row>
    <row r="20" spans="1:10" ht="69" customHeight="1" thickBot="1" x14ac:dyDescent="0.4">
      <c r="A20" s="284" t="s">
        <v>418</v>
      </c>
      <c r="B20" s="298" t="s">
        <v>295</v>
      </c>
      <c r="C20" s="255" t="s">
        <v>296</v>
      </c>
      <c r="D20" s="256">
        <v>31</v>
      </c>
      <c r="E20" s="304">
        <f>D20+D21</f>
        <v>63</v>
      </c>
      <c r="F20" s="257">
        <v>21</v>
      </c>
      <c r="G20" s="304">
        <f>F20+F21</f>
        <v>43</v>
      </c>
      <c r="H20" s="258">
        <f t="shared" si="0"/>
        <v>52</v>
      </c>
      <c r="I20" s="304">
        <f>H20+H21</f>
        <v>106</v>
      </c>
      <c r="J20" s="230"/>
    </row>
    <row r="21" spans="1:10" ht="66" customHeight="1" thickBot="1" x14ac:dyDescent="0.4">
      <c r="A21" s="286"/>
      <c r="B21" s="300"/>
      <c r="C21" s="259" t="s">
        <v>306</v>
      </c>
      <c r="D21" s="260">
        <v>32</v>
      </c>
      <c r="E21" s="304"/>
      <c r="F21" s="261">
        <v>22</v>
      </c>
      <c r="G21" s="304"/>
      <c r="H21" s="258">
        <f t="shared" si="0"/>
        <v>54</v>
      </c>
      <c r="I21" s="304"/>
      <c r="J21" s="230"/>
    </row>
    <row r="22" spans="1:10" ht="68.25" customHeight="1" thickBot="1" x14ac:dyDescent="0.4">
      <c r="A22" s="284" t="s">
        <v>419</v>
      </c>
      <c r="B22" s="309" t="s">
        <v>337</v>
      </c>
      <c r="C22" s="250" t="s">
        <v>338</v>
      </c>
      <c r="D22" s="262">
        <v>30</v>
      </c>
      <c r="E22" s="303">
        <f>D22+D23+D24</f>
        <v>90</v>
      </c>
      <c r="F22" s="263">
        <v>20</v>
      </c>
      <c r="G22" s="303">
        <f>F22+F23+F24</f>
        <v>50</v>
      </c>
      <c r="H22" s="258">
        <f t="shared" si="0"/>
        <v>50</v>
      </c>
      <c r="I22" s="303">
        <f>H22+H23+H24</f>
        <v>140</v>
      </c>
      <c r="J22" s="230"/>
    </row>
    <row r="23" spans="1:10" ht="83.25" customHeight="1" thickBot="1" x14ac:dyDescent="0.4">
      <c r="A23" s="285"/>
      <c r="B23" s="313"/>
      <c r="C23" s="264" t="s">
        <v>349</v>
      </c>
      <c r="D23" s="265">
        <v>30</v>
      </c>
      <c r="E23" s="304"/>
      <c r="F23" s="266">
        <v>20</v>
      </c>
      <c r="G23" s="304"/>
      <c r="H23" s="258">
        <f t="shared" si="0"/>
        <v>50</v>
      </c>
      <c r="I23" s="304"/>
      <c r="J23" s="230"/>
    </row>
    <row r="24" spans="1:10" ht="45" customHeight="1" thickBot="1" x14ac:dyDescent="0.4">
      <c r="A24" s="286"/>
      <c r="B24" s="310"/>
      <c r="C24" s="267" t="s">
        <v>374</v>
      </c>
      <c r="D24" s="256">
        <v>30</v>
      </c>
      <c r="E24" s="305"/>
      <c r="F24" s="268">
        <v>10</v>
      </c>
      <c r="G24" s="305"/>
      <c r="H24" s="258">
        <f t="shared" si="0"/>
        <v>40</v>
      </c>
      <c r="I24" s="305"/>
      <c r="J24" s="230"/>
    </row>
    <row r="25" spans="1:10" ht="78.75" customHeight="1" thickBot="1" x14ac:dyDescent="0.4">
      <c r="A25" s="284" t="s">
        <v>420</v>
      </c>
      <c r="B25" s="306" t="s">
        <v>125</v>
      </c>
      <c r="C25" s="250" t="s">
        <v>121</v>
      </c>
      <c r="D25" s="262">
        <v>27</v>
      </c>
      <c r="E25" s="303">
        <f>D25+D26+D27+D28</f>
        <v>108</v>
      </c>
      <c r="F25" s="263">
        <v>18</v>
      </c>
      <c r="G25" s="303">
        <f>F25+F26+F27+F28</f>
        <v>72</v>
      </c>
      <c r="H25" s="258">
        <f t="shared" si="0"/>
        <v>45</v>
      </c>
      <c r="I25" s="303">
        <f>H25+H26+H27+H28</f>
        <v>180</v>
      </c>
      <c r="J25" s="230"/>
    </row>
    <row r="26" spans="1:10" ht="39" customHeight="1" thickBot="1" x14ac:dyDescent="0.4">
      <c r="A26" s="285"/>
      <c r="B26" s="307"/>
      <c r="C26" s="264" t="s">
        <v>122</v>
      </c>
      <c r="D26" s="254">
        <v>27</v>
      </c>
      <c r="E26" s="304"/>
      <c r="F26" s="232">
        <v>18</v>
      </c>
      <c r="G26" s="304"/>
      <c r="H26" s="258">
        <f t="shared" si="0"/>
        <v>45</v>
      </c>
      <c r="I26" s="304"/>
      <c r="J26" s="230"/>
    </row>
    <row r="27" spans="1:10" ht="90" customHeight="1" thickBot="1" x14ac:dyDescent="0.4">
      <c r="A27" s="285"/>
      <c r="B27" s="307"/>
      <c r="C27" s="269" t="s">
        <v>123</v>
      </c>
      <c r="D27" s="270">
        <v>27</v>
      </c>
      <c r="E27" s="304"/>
      <c r="F27" s="249">
        <v>18</v>
      </c>
      <c r="G27" s="304"/>
      <c r="H27" s="258">
        <f t="shared" si="0"/>
        <v>45</v>
      </c>
      <c r="I27" s="304"/>
      <c r="J27" s="230"/>
    </row>
    <row r="28" spans="1:10" ht="61.5" customHeight="1" thickBot="1" x14ac:dyDescent="0.4">
      <c r="A28" s="286"/>
      <c r="B28" s="308"/>
      <c r="C28" s="253" t="s">
        <v>124</v>
      </c>
      <c r="D28" s="231">
        <v>27</v>
      </c>
      <c r="E28" s="304"/>
      <c r="F28" s="271">
        <v>18</v>
      </c>
      <c r="G28" s="304"/>
      <c r="H28" s="272">
        <f t="shared" si="0"/>
        <v>45</v>
      </c>
      <c r="I28" s="304"/>
      <c r="J28" s="230"/>
    </row>
    <row r="29" spans="1:10" ht="30" customHeight="1" thickBot="1" x14ac:dyDescent="0.4">
      <c r="A29" s="230"/>
      <c r="B29" s="230"/>
      <c r="C29" s="230"/>
      <c r="D29" s="230"/>
      <c r="E29" s="311">
        <f>E25+E22+E20+E18+E16+E9</f>
        <v>466</v>
      </c>
      <c r="F29" s="312"/>
      <c r="G29" s="311">
        <f>G25+G22+G20+G18+G16+G9</f>
        <v>270</v>
      </c>
      <c r="H29" s="312"/>
      <c r="I29" s="311">
        <f>I25+I22+I20+I18+I16+I9</f>
        <v>736</v>
      </c>
      <c r="J29" s="312"/>
    </row>
  </sheetData>
  <mergeCells count="43">
    <mergeCell ref="G18:G19"/>
    <mergeCell ref="I9:I15"/>
    <mergeCell ref="B9:B15"/>
    <mergeCell ref="B7:B8"/>
    <mergeCell ref="C7:C8"/>
    <mergeCell ref="H7:H8"/>
    <mergeCell ref="D7:D8"/>
    <mergeCell ref="E9:E15"/>
    <mergeCell ref="E16:E17"/>
    <mergeCell ref="E18:E19"/>
    <mergeCell ref="E7:E8"/>
    <mergeCell ref="F7:F8"/>
    <mergeCell ref="E29:F29"/>
    <mergeCell ref="B22:B24"/>
    <mergeCell ref="I25:I28"/>
    <mergeCell ref="E22:E24"/>
    <mergeCell ref="E25:E28"/>
    <mergeCell ref="I29:J29"/>
    <mergeCell ref="G29:H29"/>
    <mergeCell ref="G22:G24"/>
    <mergeCell ref="G25:G28"/>
    <mergeCell ref="I22:I24"/>
    <mergeCell ref="E20:E21"/>
    <mergeCell ref="B25:B28"/>
    <mergeCell ref="B20:B21"/>
    <mergeCell ref="B18:B19"/>
    <mergeCell ref="B16:B17"/>
    <mergeCell ref="A22:A24"/>
    <mergeCell ref="A25:A28"/>
    <mergeCell ref="A4:I6"/>
    <mergeCell ref="A7:A8"/>
    <mergeCell ref="A9:A15"/>
    <mergeCell ref="A16:A17"/>
    <mergeCell ref="A18:A19"/>
    <mergeCell ref="A20:A21"/>
    <mergeCell ref="G7:G8"/>
    <mergeCell ref="G9:G15"/>
    <mergeCell ref="G16:G17"/>
    <mergeCell ref="G20:G21"/>
    <mergeCell ref="I7:I8"/>
    <mergeCell ref="I16:I17"/>
    <mergeCell ref="I18:I19"/>
    <mergeCell ref="I20:I21"/>
  </mergeCells>
  <pageMargins left="0.7" right="0.7" top="0.75" bottom="0.75" header="0.3" footer="0.3"/>
  <pageSetup orientation="landscape" horizontalDpi="4294967293" verticalDpi="0" r:id="rId1"/>
  <ignoredErrors>
    <ignoredError sqref="H9 H16 H18 H20 H22 H25" formula="1"/>
    <ignoredError sqref="G9 E9"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3:K17"/>
  <sheetViews>
    <sheetView tabSelected="1" topLeftCell="A10" zoomScale="62" zoomScaleNormal="62" workbookViewId="0">
      <selection activeCell="M13" sqref="M13"/>
    </sheetView>
  </sheetViews>
  <sheetFormatPr baseColWidth="10" defaultColWidth="11.453125" defaultRowHeight="14.5" x14ac:dyDescent="0.35"/>
  <cols>
    <col min="1" max="2" width="11.453125" style="1"/>
    <col min="3" max="3" width="27.54296875" style="1" customWidth="1"/>
    <col min="4" max="4" width="36.7265625" style="1" customWidth="1"/>
    <col min="5" max="5" width="28.453125" style="30" customWidth="1"/>
    <col min="6" max="6" width="14" style="1" customWidth="1"/>
    <col min="7" max="7" width="15.81640625" style="1" customWidth="1"/>
    <col min="8" max="8" width="31.54296875" style="1" customWidth="1"/>
    <col min="9" max="9" width="45.26953125" style="1" customWidth="1"/>
    <col min="10" max="10" width="24.26953125" style="1" customWidth="1"/>
    <col min="11" max="11" width="17.26953125" style="1" customWidth="1"/>
    <col min="12" max="16384" width="11.453125" style="1"/>
  </cols>
  <sheetData>
    <row r="3" spans="3:11" ht="15" thickBot="1" x14ac:dyDescent="0.4"/>
    <row r="4" spans="3:11" ht="15" thickBot="1" x14ac:dyDescent="0.4">
      <c r="C4" s="335" t="s">
        <v>389</v>
      </c>
      <c r="D4" s="336"/>
      <c r="E4" s="336"/>
      <c r="F4" s="336"/>
      <c r="G4" s="336"/>
      <c r="H4" s="336"/>
      <c r="I4" s="336"/>
      <c r="J4" s="337"/>
      <c r="K4" s="338" t="s">
        <v>0</v>
      </c>
    </row>
    <row r="5" spans="3:11" ht="15" thickBot="1" x14ac:dyDescent="0.4">
      <c r="C5" s="340" t="s">
        <v>1</v>
      </c>
      <c r="D5" s="340" t="s">
        <v>2</v>
      </c>
      <c r="E5" s="342" t="s">
        <v>3</v>
      </c>
      <c r="F5" s="344" t="s">
        <v>160</v>
      </c>
      <c r="G5" s="345"/>
      <c r="H5" s="340" t="s">
        <v>5</v>
      </c>
      <c r="I5" s="340" t="s">
        <v>6</v>
      </c>
      <c r="J5" s="340" t="s">
        <v>7</v>
      </c>
      <c r="K5" s="339"/>
    </row>
    <row r="6" spans="3:11" ht="29.25" customHeight="1" thickBot="1" x14ac:dyDescent="0.4">
      <c r="C6" s="341"/>
      <c r="D6" s="341"/>
      <c r="E6" s="343"/>
      <c r="F6" s="32" t="s">
        <v>8</v>
      </c>
      <c r="G6" s="32" t="s">
        <v>9</v>
      </c>
      <c r="H6" s="346"/>
      <c r="I6" s="341"/>
      <c r="J6" s="341"/>
      <c r="K6" s="339"/>
    </row>
    <row r="7" spans="3:11" ht="60" customHeight="1" thickBot="1" x14ac:dyDescent="0.4">
      <c r="C7" s="319" t="s">
        <v>125</v>
      </c>
      <c r="D7" s="322" t="s">
        <v>121</v>
      </c>
      <c r="E7" s="14" t="s">
        <v>128</v>
      </c>
      <c r="F7" s="14">
        <v>9</v>
      </c>
      <c r="G7" s="14">
        <v>6</v>
      </c>
      <c r="H7" s="3" t="s">
        <v>147</v>
      </c>
      <c r="I7" s="3" t="s">
        <v>152</v>
      </c>
      <c r="J7" s="324" t="s">
        <v>134</v>
      </c>
      <c r="K7" s="4">
        <v>10</v>
      </c>
    </row>
    <row r="8" spans="3:11" ht="52.5" customHeight="1" thickBot="1" x14ac:dyDescent="0.4">
      <c r="C8" s="320"/>
      <c r="D8" s="323"/>
      <c r="E8" s="14" t="s">
        <v>148</v>
      </c>
      <c r="F8" s="14">
        <v>9</v>
      </c>
      <c r="G8" s="14">
        <v>6</v>
      </c>
      <c r="H8" s="3" t="s">
        <v>137</v>
      </c>
      <c r="I8" s="3" t="s">
        <v>149</v>
      </c>
      <c r="J8" s="325"/>
      <c r="K8" s="4">
        <v>10</v>
      </c>
    </row>
    <row r="9" spans="3:11" ht="71.25" customHeight="1" thickBot="1" x14ac:dyDescent="0.4">
      <c r="C9" s="320"/>
      <c r="D9" s="323"/>
      <c r="E9" s="14" t="s">
        <v>150</v>
      </c>
      <c r="F9" s="14">
        <v>9</v>
      </c>
      <c r="G9" s="14">
        <v>6</v>
      </c>
      <c r="H9" s="3" t="s">
        <v>153</v>
      </c>
      <c r="I9" s="3" t="s">
        <v>142</v>
      </c>
      <c r="J9" s="325"/>
      <c r="K9" s="4">
        <v>10</v>
      </c>
    </row>
    <row r="10" spans="3:11" ht="98.25" customHeight="1" thickBot="1" x14ac:dyDescent="0.4">
      <c r="C10" s="320"/>
      <c r="D10" s="326" t="s">
        <v>122</v>
      </c>
      <c r="E10" s="15" t="s">
        <v>127</v>
      </c>
      <c r="F10" s="33">
        <v>15</v>
      </c>
      <c r="G10" s="34">
        <v>9</v>
      </c>
      <c r="H10" s="16" t="s">
        <v>145</v>
      </c>
      <c r="I10" s="7" t="s">
        <v>146</v>
      </c>
      <c r="J10" s="328" t="s">
        <v>135</v>
      </c>
      <c r="K10" s="8">
        <v>10</v>
      </c>
    </row>
    <row r="11" spans="3:11" ht="59.25" customHeight="1" thickBot="1" x14ac:dyDescent="0.4">
      <c r="C11" s="320"/>
      <c r="D11" s="327"/>
      <c r="E11" s="15" t="s">
        <v>126</v>
      </c>
      <c r="F11" s="33">
        <v>12</v>
      </c>
      <c r="G11" s="34">
        <v>9</v>
      </c>
      <c r="H11" s="16" t="s">
        <v>154</v>
      </c>
      <c r="I11" s="7" t="s">
        <v>140</v>
      </c>
      <c r="J11" s="329"/>
      <c r="K11" s="9">
        <v>10</v>
      </c>
    </row>
    <row r="12" spans="3:11" ht="77.25" customHeight="1" thickBot="1" x14ac:dyDescent="0.4">
      <c r="C12" s="320"/>
      <c r="D12" s="319" t="s">
        <v>123</v>
      </c>
      <c r="E12" s="10" t="s">
        <v>132</v>
      </c>
      <c r="F12" s="10">
        <v>9</v>
      </c>
      <c r="G12" s="10">
        <v>6</v>
      </c>
      <c r="H12" s="11" t="s">
        <v>139</v>
      </c>
      <c r="I12" s="11" t="s">
        <v>138</v>
      </c>
      <c r="J12" s="330" t="s">
        <v>136</v>
      </c>
      <c r="K12" s="12">
        <v>10</v>
      </c>
    </row>
    <row r="13" spans="3:11" ht="77.25" customHeight="1" thickBot="1" x14ac:dyDescent="0.4">
      <c r="C13" s="320"/>
      <c r="D13" s="320"/>
      <c r="E13" s="10" t="s">
        <v>131</v>
      </c>
      <c r="F13" s="10">
        <v>9</v>
      </c>
      <c r="G13" s="10">
        <v>6</v>
      </c>
      <c r="H13" s="11" t="s">
        <v>155</v>
      </c>
      <c r="I13" s="11" t="s">
        <v>144</v>
      </c>
      <c r="J13" s="331"/>
      <c r="K13" s="12">
        <v>10</v>
      </c>
    </row>
    <row r="14" spans="3:11" ht="77.25" customHeight="1" thickBot="1" x14ac:dyDescent="0.4">
      <c r="C14" s="320"/>
      <c r="D14" s="320"/>
      <c r="E14" s="10" t="s">
        <v>130</v>
      </c>
      <c r="F14" s="10">
        <v>9</v>
      </c>
      <c r="G14" s="10">
        <v>6</v>
      </c>
      <c r="H14" s="11" t="s">
        <v>157</v>
      </c>
      <c r="I14" s="11" t="s">
        <v>156</v>
      </c>
      <c r="J14" s="331"/>
      <c r="K14" s="12">
        <v>10</v>
      </c>
    </row>
    <row r="15" spans="3:11" ht="61.5" customHeight="1" thickBot="1" x14ac:dyDescent="0.4">
      <c r="C15" s="320"/>
      <c r="D15" s="326" t="s">
        <v>124</v>
      </c>
      <c r="E15" s="6" t="s">
        <v>133</v>
      </c>
      <c r="F15" s="6">
        <v>13</v>
      </c>
      <c r="G15" s="36">
        <v>9</v>
      </c>
      <c r="H15" s="7" t="s">
        <v>151</v>
      </c>
      <c r="I15" s="7" t="s">
        <v>141</v>
      </c>
      <c r="J15" s="333" t="s">
        <v>159</v>
      </c>
      <c r="K15" s="31">
        <v>10</v>
      </c>
    </row>
    <row r="16" spans="3:11" ht="68.25" customHeight="1" thickBot="1" x14ac:dyDescent="0.4">
      <c r="C16" s="321"/>
      <c r="D16" s="332"/>
      <c r="E16" s="6" t="s">
        <v>129</v>
      </c>
      <c r="F16" s="20">
        <v>14</v>
      </c>
      <c r="G16" s="37">
        <v>9</v>
      </c>
      <c r="H16" s="7" t="s">
        <v>158</v>
      </c>
      <c r="I16" s="7" t="s">
        <v>143</v>
      </c>
      <c r="J16" s="334"/>
      <c r="K16" s="31">
        <v>10</v>
      </c>
    </row>
    <row r="17" spans="6:7" ht="15" thickBot="1" x14ac:dyDescent="0.4">
      <c r="F17" s="29">
        <f>SUM(F7:F16)</f>
        <v>108</v>
      </c>
      <c r="G17" s="28">
        <f>SUM(G7:G16)</f>
        <v>72</v>
      </c>
    </row>
  </sheetData>
  <mergeCells count="18">
    <mergeCell ref="C7:C16"/>
    <mergeCell ref="D7:D9"/>
    <mergeCell ref="J7:J9"/>
    <mergeCell ref="D10:D11"/>
    <mergeCell ref="J10:J11"/>
    <mergeCell ref="D12:D14"/>
    <mergeCell ref="J12:J14"/>
    <mergeCell ref="D15:D16"/>
    <mergeCell ref="J15:J16"/>
    <mergeCell ref="C4:J4"/>
    <mergeCell ref="K4:K6"/>
    <mergeCell ref="C5:C6"/>
    <mergeCell ref="D5:D6"/>
    <mergeCell ref="E5:E6"/>
    <mergeCell ref="F5:G5"/>
    <mergeCell ref="H5:H6"/>
    <mergeCell ref="I5:I6"/>
    <mergeCell ref="J5:J6"/>
  </mergeCells>
  <conditionalFormatting sqref="K10:K16">
    <cfRule type="notContainsBlanks" dxfId="33" priority="2">
      <formula>LEN(TRIM(K10))&gt;0</formula>
    </cfRule>
  </conditionalFormatting>
  <conditionalFormatting sqref="I4:I16">
    <cfRule type="duplicateValues" dxfId="32" priority="33"/>
  </conditionalFormatting>
  <conditionalFormatting sqref="H4:H16">
    <cfRule type="duplicateValues" dxfId="31" priority="35"/>
  </conditionalFormatting>
  <conditionalFormatting sqref="J15">
    <cfRule type="duplicateValues" dxfId="30"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63F3A-DF0C-4036-A34E-68CE8277F0C5}">
  <dimension ref="A1"/>
  <sheetViews>
    <sheetView workbookViewId="0"/>
  </sheetViews>
  <sheetFormatPr baseColWidth="10"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3:M103"/>
  <sheetViews>
    <sheetView topLeftCell="D91" zoomScale="70" zoomScaleNormal="70" workbookViewId="0">
      <selection activeCell="D7" sqref="D7:D13"/>
    </sheetView>
  </sheetViews>
  <sheetFormatPr baseColWidth="10" defaultColWidth="11.453125" defaultRowHeight="14.5" x14ac:dyDescent="0.35"/>
  <cols>
    <col min="1" max="2" width="11.453125" style="1"/>
    <col min="3" max="3" width="27.54296875" style="1" customWidth="1"/>
    <col min="4" max="4" width="36.7265625" style="1" customWidth="1"/>
    <col min="5" max="5" width="28.453125" style="30" customWidth="1"/>
    <col min="6" max="6" width="14" style="1" customWidth="1"/>
    <col min="7" max="7" width="15.81640625" style="1" customWidth="1"/>
    <col min="8" max="8" width="31.54296875" style="1" customWidth="1"/>
    <col min="9" max="9" width="45.26953125" style="1" customWidth="1"/>
    <col min="10" max="10" width="24.26953125" style="1" customWidth="1"/>
    <col min="11" max="11" width="17.26953125" style="1" customWidth="1"/>
    <col min="12" max="16384" width="11.453125" style="1"/>
  </cols>
  <sheetData>
    <row r="3" spans="3:11" ht="15" thickBot="1" x14ac:dyDescent="0.4"/>
    <row r="4" spans="3:11" ht="15" thickBot="1" x14ac:dyDescent="0.4">
      <c r="C4" s="335" t="s">
        <v>182</v>
      </c>
      <c r="D4" s="336"/>
      <c r="E4" s="336"/>
      <c r="F4" s="336"/>
      <c r="G4" s="336"/>
      <c r="H4" s="336"/>
      <c r="I4" s="336"/>
      <c r="J4" s="337"/>
      <c r="K4" s="338" t="s">
        <v>0</v>
      </c>
    </row>
    <row r="5" spans="3:11" ht="15" thickBot="1" x14ac:dyDescent="0.4">
      <c r="C5" s="340" t="s">
        <v>1</v>
      </c>
      <c r="D5" s="340" t="s">
        <v>2</v>
      </c>
      <c r="E5" s="342" t="s">
        <v>3</v>
      </c>
      <c r="F5" s="344" t="s">
        <v>160</v>
      </c>
      <c r="G5" s="345"/>
      <c r="H5" s="340" t="s">
        <v>5</v>
      </c>
      <c r="I5" s="340" t="s">
        <v>6</v>
      </c>
      <c r="J5" s="340" t="s">
        <v>7</v>
      </c>
      <c r="K5" s="339"/>
    </row>
    <row r="6" spans="3:11" ht="15" thickBot="1" x14ac:dyDescent="0.4">
      <c r="C6" s="367"/>
      <c r="D6" s="367"/>
      <c r="E6" s="343"/>
      <c r="F6" s="32" t="s">
        <v>8</v>
      </c>
      <c r="G6" s="32" t="s">
        <v>9</v>
      </c>
      <c r="H6" s="346"/>
      <c r="I6" s="341"/>
      <c r="J6" s="367"/>
      <c r="K6" s="339"/>
    </row>
    <row r="7" spans="3:11" ht="59.25" customHeight="1" thickBot="1" x14ac:dyDescent="0.4">
      <c r="C7" s="347" t="s">
        <v>174</v>
      </c>
      <c r="D7" s="360" t="s">
        <v>170</v>
      </c>
      <c r="E7" s="38" t="s">
        <v>184</v>
      </c>
      <c r="F7" s="14">
        <v>10</v>
      </c>
      <c r="G7" s="14">
        <v>0</v>
      </c>
      <c r="H7" s="3" t="s">
        <v>202</v>
      </c>
      <c r="I7" s="39" t="s">
        <v>203</v>
      </c>
      <c r="J7" s="379" t="s">
        <v>195</v>
      </c>
      <c r="K7" s="46">
        <v>10</v>
      </c>
    </row>
    <row r="8" spans="3:11" ht="72.75" customHeight="1" thickBot="1" x14ac:dyDescent="0.4">
      <c r="C8" s="348"/>
      <c r="D8" s="451"/>
      <c r="E8" s="38" t="s">
        <v>185</v>
      </c>
      <c r="F8" s="14">
        <v>5</v>
      </c>
      <c r="G8" s="14">
        <v>0</v>
      </c>
      <c r="H8" s="3" t="s">
        <v>193</v>
      </c>
      <c r="I8" s="39" t="s">
        <v>194</v>
      </c>
      <c r="J8" s="468"/>
      <c r="K8" s="47">
        <v>10</v>
      </c>
    </row>
    <row r="9" spans="3:11" ht="66" customHeight="1" thickBot="1" x14ac:dyDescent="0.4">
      <c r="C9" s="348"/>
      <c r="D9" s="451"/>
      <c r="E9" s="38" t="s">
        <v>186</v>
      </c>
      <c r="F9" s="14">
        <v>10</v>
      </c>
      <c r="G9" s="14">
        <v>0</v>
      </c>
      <c r="H9" s="3" t="s">
        <v>191</v>
      </c>
      <c r="I9" s="39" t="s">
        <v>192</v>
      </c>
      <c r="J9" s="468"/>
      <c r="K9" s="47">
        <v>11</v>
      </c>
    </row>
    <row r="10" spans="3:11" ht="86.25" customHeight="1" thickBot="1" x14ac:dyDescent="0.4">
      <c r="C10" s="348"/>
      <c r="D10" s="451"/>
      <c r="E10" s="38" t="s">
        <v>187</v>
      </c>
      <c r="F10" s="14">
        <v>10</v>
      </c>
      <c r="G10" s="14">
        <v>0</v>
      </c>
      <c r="H10" s="3" t="s">
        <v>196</v>
      </c>
      <c r="I10" s="39" t="s">
        <v>197</v>
      </c>
      <c r="J10" s="468"/>
      <c r="K10" s="47">
        <v>10</v>
      </c>
    </row>
    <row r="11" spans="3:11" ht="81" customHeight="1" thickBot="1" x14ac:dyDescent="0.4">
      <c r="C11" s="348"/>
      <c r="D11" s="451"/>
      <c r="E11" s="38" t="s">
        <v>188</v>
      </c>
      <c r="F11" s="14">
        <v>10</v>
      </c>
      <c r="G11" s="14">
        <v>0</v>
      </c>
      <c r="H11" s="3" t="s">
        <v>198</v>
      </c>
      <c r="I11" s="39" t="s">
        <v>199</v>
      </c>
      <c r="J11" s="468"/>
      <c r="K11" s="47">
        <v>11</v>
      </c>
    </row>
    <row r="12" spans="3:11" ht="60.75" customHeight="1" thickBot="1" x14ac:dyDescent="0.4">
      <c r="C12" s="348"/>
      <c r="D12" s="451"/>
      <c r="E12" s="38" t="s">
        <v>189</v>
      </c>
      <c r="F12" s="14">
        <v>10</v>
      </c>
      <c r="G12" s="14">
        <v>0</v>
      </c>
      <c r="H12" s="3" t="s">
        <v>200</v>
      </c>
      <c r="I12" s="39" t="s">
        <v>201</v>
      </c>
      <c r="J12" s="468"/>
      <c r="K12" s="47">
        <v>10</v>
      </c>
    </row>
    <row r="13" spans="3:11" ht="88" thickBot="1" x14ac:dyDescent="0.4">
      <c r="C13" s="349"/>
      <c r="D13" s="361"/>
      <c r="E13" s="38" t="s">
        <v>190</v>
      </c>
      <c r="F13" s="14">
        <v>5</v>
      </c>
      <c r="G13" s="14">
        <v>0</v>
      </c>
      <c r="H13" s="3" t="s">
        <v>204</v>
      </c>
      <c r="I13" s="39" t="s">
        <v>205</v>
      </c>
      <c r="J13" s="479"/>
      <c r="K13" s="44">
        <v>11</v>
      </c>
    </row>
    <row r="14" spans="3:11" ht="15" thickBot="1" x14ac:dyDescent="0.4">
      <c r="F14" s="29">
        <f>SUM(F7:F13)</f>
        <v>60</v>
      </c>
      <c r="G14" s="29">
        <f>SUM(G7:G13)</f>
        <v>0</v>
      </c>
    </row>
    <row r="15" spans="3:11" ht="15" thickBot="1" x14ac:dyDescent="0.4"/>
    <row r="16" spans="3:11" ht="15.75" customHeight="1" thickBot="1" x14ac:dyDescent="0.4">
      <c r="C16" s="335" t="s">
        <v>388</v>
      </c>
      <c r="D16" s="336"/>
      <c r="E16" s="336"/>
      <c r="F16" s="336"/>
      <c r="G16" s="336"/>
      <c r="H16" s="336"/>
      <c r="I16" s="336"/>
      <c r="J16" s="337"/>
      <c r="K16" s="338" t="s">
        <v>0</v>
      </c>
    </row>
    <row r="17" spans="3:13" ht="15" thickBot="1" x14ac:dyDescent="0.4">
      <c r="C17" s="340" t="s">
        <v>1</v>
      </c>
      <c r="D17" s="340" t="s">
        <v>2</v>
      </c>
      <c r="E17" s="342" t="s">
        <v>3</v>
      </c>
      <c r="F17" s="344" t="s">
        <v>160</v>
      </c>
      <c r="G17" s="345"/>
      <c r="H17" s="340" t="s">
        <v>5</v>
      </c>
      <c r="I17" s="340" t="s">
        <v>6</v>
      </c>
      <c r="J17" s="340" t="s">
        <v>7</v>
      </c>
      <c r="K17" s="339"/>
    </row>
    <row r="18" spans="3:13" ht="15" thickBot="1" x14ac:dyDescent="0.4">
      <c r="C18" s="367"/>
      <c r="D18" s="367"/>
      <c r="E18" s="391"/>
      <c r="F18" s="32" t="s">
        <v>8</v>
      </c>
      <c r="G18" s="32" t="s">
        <v>9</v>
      </c>
      <c r="H18" s="392"/>
      <c r="I18" s="367"/>
      <c r="J18" s="367"/>
      <c r="K18" s="339"/>
    </row>
    <row r="19" spans="3:13" ht="15.75" customHeight="1" x14ac:dyDescent="0.35">
      <c r="C19" s="347" t="s">
        <v>174</v>
      </c>
      <c r="D19" s="360" t="s">
        <v>290</v>
      </c>
      <c r="E19" s="473" t="s">
        <v>175</v>
      </c>
      <c r="F19" s="473">
        <v>5</v>
      </c>
      <c r="G19" s="473">
        <v>10</v>
      </c>
      <c r="H19" s="476" t="s">
        <v>293</v>
      </c>
      <c r="I19" s="379" t="s">
        <v>291</v>
      </c>
      <c r="J19" s="480" t="s">
        <v>292</v>
      </c>
      <c r="K19" s="379">
        <v>9</v>
      </c>
    </row>
    <row r="20" spans="3:13" x14ac:dyDescent="0.35">
      <c r="C20" s="348"/>
      <c r="D20" s="451"/>
      <c r="E20" s="474"/>
      <c r="F20" s="474"/>
      <c r="G20" s="474"/>
      <c r="H20" s="477"/>
      <c r="I20" s="468"/>
      <c r="J20" s="481"/>
      <c r="K20" s="468"/>
    </row>
    <row r="21" spans="3:13" ht="62.25" customHeight="1" thickBot="1" x14ac:dyDescent="0.4">
      <c r="C21" s="348"/>
      <c r="D21" s="361"/>
      <c r="E21" s="474"/>
      <c r="F21" s="475"/>
      <c r="G21" s="475"/>
      <c r="H21" s="477"/>
      <c r="I21" s="468"/>
      <c r="J21" s="481"/>
      <c r="K21" s="469"/>
    </row>
    <row r="22" spans="3:13" ht="15.75" customHeight="1" x14ac:dyDescent="0.35">
      <c r="C22" s="348"/>
      <c r="D22" s="350" t="s">
        <v>166</v>
      </c>
      <c r="E22" s="474"/>
      <c r="F22" s="473">
        <v>5</v>
      </c>
      <c r="G22" s="473">
        <v>10</v>
      </c>
      <c r="H22" s="477"/>
      <c r="I22" s="468"/>
      <c r="J22" s="481"/>
      <c r="K22" s="470">
        <v>10</v>
      </c>
      <c r="M22" s="471"/>
    </row>
    <row r="23" spans="3:13" x14ac:dyDescent="0.35">
      <c r="C23" s="348"/>
      <c r="D23" s="351"/>
      <c r="E23" s="474"/>
      <c r="F23" s="474"/>
      <c r="G23" s="474"/>
      <c r="H23" s="477"/>
      <c r="I23" s="468"/>
      <c r="J23" s="481"/>
      <c r="K23" s="468"/>
      <c r="M23" s="471"/>
    </row>
    <row r="24" spans="3:13" ht="102" customHeight="1" thickBot="1" x14ac:dyDescent="0.4">
      <c r="C24" s="348"/>
      <c r="D24" s="472"/>
      <c r="E24" s="474"/>
      <c r="F24" s="475"/>
      <c r="G24" s="475"/>
      <c r="H24" s="477"/>
      <c r="I24" s="468"/>
      <c r="J24" s="481"/>
      <c r="K24" s="469"/>
      <c r="M24" s="471"/>
    </row>
    <row r="25" spans="3:13" ht="114" customHeight="1" thickBot="1" x14ac:dyDescent="0.4">
      <c r="C25" s="349"/>
      <c r="D25" s="56" t="s">
        <v>164</v>
      </c>
      <c r="E25" s="475"/>
      <c r="F25" s="55">
        <v>5</v>
      </c>
      <c r="G25" s="55">
        <v>10</v>
      </c>
      <c r="H25" s="478"/>
      <c r="I25" s="479"/>
      <c r="J25" s="482"/>
      <c r="K25" s="57">
        <v>11</v>
      </c>
    </row>
    <row r="26" spans="3:13" ht="15" thickBot="1" x14ac:dyDescent="0.4">
      <c r="F26" s="29">
        <f>SUM(F19:F25)</f>
        <v>15</v>
      </c>
      <c r="G26" s="28">
        <f>SUM(G19:G25)</f>
        <v>30</v>
      </c>
    </row>
    <row r="28" spans="3:13" ht="15" thickBot="1" x14ac:dyDescent="0.4"/>
    <row r="29" spans="3:13" ht="15" thickBot="1" x14ac:dyDescent="0.4">
      <c r="C29" s="335" t="s">
        <v>176</v>
      </c>
      <c r="D29" s="336"/>
      <c r="E29" s="336"/>
      <c r="F29" s="336"/>
      <c r="G29" s="336"/>
      <c r="H29" s="336"/>
      <c r="I29" s="336"/>
      <c r="J29" s="337"/>
      <c r="K29" s="338" t="s">
        <v>0</v>
      </c>
    </row>
    <row r="30" spans="3:13" ht="15" thickBot="1" x14ac:dyDescent="0.4">
      <c r="C30" s="340" t="s">
        <v>1</v>
      </c>
      <c r="D30" s="340" t="s">
        <v>2</v>
      </c>
      <c r="E30" s="342" t="s">
        <v>3</v>
      </c>
      <c r="F30" s="344" t="s">
        <v>160</v>
      </c>
      <c r="G30" s="345"/>
      <c r="H30" s="340" t="s">
        <v>5</v>
      </c>
      <c r="I30" s="340" t="s">
        <v>6</v>
      </c>
      <c r="J30" s="340" t="s">
        <v>7</v>
      </c>
      <c r="K30" s="339"/>
    </row>
    <row r="31" spans="3:13" ht="29.25" customHeight="1" thickBot="1" x14ac:dyDescent="0.4">
      <c r="C31" s="367"/>
      <c r="D31" s="367"/>
      <c r="E31" s="343"/>
      <c r="F31" s="32" t="s">
        <v>8</v>
      </c>
      <c r="G31" s="32" t="s">
        <v>9</v>
      </c>
      <c r="H31" s="346"/>
      <c r="I31" s="341"/>
      <c r="J31" s="367"/>
      <c r="K31" s="339"/>
    </row>
    <row r="32" spans="3:13" ht="60" customHeight="1" thickBot="1" x14ac:dyDescent="0.4">
      <c r="C32" s="347" t="s">
        <v>174</v>
      </c>
      <c r="D32" s="360" t="s">
        <v>161</v>
      </c>
      <c r="E32" s="38"/>
      <c r="F32" s="14"/>
      <c r="G32" s="14"/>
      <c r="H32" s="3"/>
      <c r="I32" s="39"/>
      <c r="J32" s="379"/>
      <c r="K32" s="40"/>
    </row>
    <row r="33" spans="3:11" ht="52.5" customHeight="1" thickBot="1" x14ac:dyDescent="0.4">
      <c r="C33" s="348"/>
      <c r="D33" s="451"/>
      <c r="E33" s="38"/>
      <c r="F33" s="14"/>
      <c r="G33" s="14"/>
      <c r="H33" s="3"/>
      <c r="I33" s="39"/>
      <c r="J33" s="380"/>
      <c r="K33" s="40"/>
    </row>
    <row r="34" spans="3:11" ht="71.25" customHeight="1" thickBot="1" x14ac:dyDescent="0.4">
      <c r="C34" s="349"/>
      <c r="D34" s="361"/>
      <c r="E34" s="38"/>
      <c r="F34" s="14"/>
      <c r="G34" s="14"/>
      <c r="H34" s="3"/>
      <c r="I34" s="39"/>
      <c r="J34" s="381"/>
      <c r="K34" s="40"/>
    </row>
    <row r="35" spans="3:11" ht="15" thickBot="1" x14ac:dyDescent="0.4">
      <c r="F35" s="29">
        <f>SUM(F32:F34)</f>
        <v>0</v>
      </c>
      <c r="G35" s="28">
        <f>SUM(G32:G34)</f>
        <v>0</v>
      </c>
    </row>
    <row r="38" spans="3:11" ht="15" thickBot="1" x14ac:dyDescent="0.4"/>
    <row r="39" spans="3:11" ht="15" thickBot="1" x14ac:dyDescent="0.4">
      <c r="C39" s="335" t="s">
        <v>177</v>
      </c>
      <c r="D39" s="336"/>
      <c r="E39" s="336"/>
      <c r="F39" s="336"/>
      <c r="G39" s="336"/>
      <c r="H39" s="336"/>
      <c r="I39" s="336"/>
      <c r="J39" s="337"/>
      <c r="K39" s="338" t="s">
        <v>0</v>
      </c>
    </row>
    <row r="40" spans="3:11" ht="15" thickBot="1" x14ac:dyDescent="0.4">
      <c r="C40" s="340" t="s">
        <v>1</v>
      </c>
      <c r="D40" s="340" t="s">
        <v>2</v>
      </c>
      <c r="E40" s="342" t="s">
        <v>3</v>
      </c>
      <c r="F40" s="344" t="s">
        <v>160</v>
      </c>
      <c r="G40" s="345"/>
      <c r="H40" s="340" t="s">
        <v>5</v>
      </c>
      <c r="I40" s="340" t="s">
        <v>6</v>
      </c>
      <c r="J40" s="340" t="s">
        <v>7</v>
      </c>
      <c r="K40" s="339"/>
    </row>
    <row r="41" spans="3:11" ht="15" thickBot="1" x14ac:dyDescent="0.4">
      <c r="C41" s="367"/>
      <c r="D41" s="367"/>
      <c r="E41" s="343"/>
      <c r="F41" s="32" t="s">
        <v>8</v>
      </c>
      <c r="G41" s="32" t="s">
        <v>9</v>
      </c>
      <c r="H41" s="346"/>
      <c r="I41" s="341"/>
      <c r="J41" s="367"/>
      <c r="K41" s="339"/>
    </row>
    <row r="42" spans="3:11" ht="15" thickBot="1" x14ac:dyDescent="0.4">
      <c r="C42" s="347" t="s">
        <v>174</v>
      </c>
      <c r="D42" s="360" t="s">
        <v>162</v>
      </c>
      <c r="E42" s="38"/>
      <c r="F42" s="14"/>
      <c r="G42" s="14"/>
      <c r="H42" s="3"/>
      <c r="I42" s="39"/>
      <c r="J42" s="379"/>
      <c r="K42" s="46"/>
    </row>
    <row r="43" spans="3:11" ht="39.75" customHeight="1" thickBot="1" x14ac:dyDescent="0.4">
      <c r="C43" s="348"/>
      <c r="D43" s="451"/>
      <c r="E43" s="38"/>
      <c r="F43" s="14"/>
      <c r="G43" s="14"/>
      <c r="H43" s="3"/>
      <c r="I43" s="39"/>
      <c r="J43" s="468"/>
      <c r="K43" s="54"/>
    </row>
    <row r="44" spans="3:11" ht="62.25" customHeight="1" thickBot="1" x14ac:dyDescent="0.4">
      <c r="C44" s="348"/>
      <c r="D44" s="361"/>
      <c r="E44" s="38"/>
      <c r="F44" s="14"/>
      <c r="G44" s="14"/>
      <c r="H44" s="3"/>
      <c r="I44" s="39"/>
      <c r="J44" s="468"/>
      <c r="K44" s="54"/>
    </row>
    <row r="45" spans="3:11" ht="51.75" customHeight="1" thickBot="1" x14ac:dyDescent="0.4">
      <c r="C45" s="348"/>
      <c r="D45" s="360" t="s">
        <v>173</v>
      </c>
      <c r="E45" s="38"/>
      <c r="F45" s="14"/>
      <c r="G45" s="14"/>
      <c r="H45" s="3"/>
      <c r="I45" s="39"/>
      <c r="J45" s="468"/>
      <c r="K45" s="54"/>
    </row>
    <row r="46" spans="3:11" ht="15" thickBot="1" x14ac:dyDescent="0.4">
      <c r="C46" s="348"/>
      <c r="D46" s="451"/>
      <c r="E46" s="38"/>
      <c r="F46" s="14"/>
      <c r="G46" s="14"/>
      <c r="H46" s="3"/>
      <c r="I46" s="39"/>
      <c r="J46" s="468"/>
      <c r="K46" s="54"/>
    </row>
    <row r="47" spans="3:11" ht="42" customHeight="1" thickBot="1" x14ac:dyDescent="0.4">
      <c r="C47" s="349"/>
      <c r="D47" s="361"/>
      <c r="E47" s="38"/>
      <c r="F47" s="14"/>
      <c r="G47" s="14"/>
      <c r="H47" s="3"/>
      <c r="I47" s="39"/>
      <c r="J47" s="479"/>
      <c r="K47" s="52"/>
    </row>
    <row r="48" spans="3:11" ht="15" thickBot="1" x14ac:dyDescent="0.4">
      <c r="F48" s="29">
        <f>SUM(F45:F47)</f>
        <v>0</v>
      </c>
      <c r="G48" s="28">
        <f>SUM(G45:G47)</f>
        <v>0</v>
      </c>
    </row>
    <row r="50" spans="3:11" ht="15" thickBot="1" x14ac:dyDescent="0.4"/>
    <row r="51" spans="3:11" ht="15" thickBot="1" x14ac:dyDescent="0.4">
      <c r="C51" s="335" t="s">
        <v>178</v>
      </c>
      <c r="D51" s="336"/>
      <c r="E51" s="336"/>
      <c r="F51" s="336"/>
      <c r="G51" s="336"/>
      <c r="H51" s="336"/>
      <c r="I51" s="336"/>
      <c r="J51" s="337"/>
      <c r="K51" s="338" t="s">
        <v>0</v>
      </c>
    </row>
    <row r="52" spans="3:11" ht="15" thickBot="1" x14ac:dyDescent="0.4">
      <c r="C52" s="340" t="s">
        <v>1</v>
      </c>
      <c r="D52" s="340" t="s">
        <v>2</v>
      </c>
      <c r="E52" s="342" t="s">
        <v>3</v>
      </c>
      <c r="F52" s="344" t="s">
        <v>160</v>
      </c>
      <c r="G52" s="345"/>
      <c r="H52" s="340" t="s">
        <v>5</v>
      </c>
      <c r="I52" s="340" t="s">
        <v>6</v>
      </c>
      <c r="J52" s="340" t="s">
        <v>7</v>
      </c>
      <c r="K52" s="339"/>
    </row>
    <row r="53" spans="3:11" ht="15" thickBot="1" x14ac:dyDescent="0.4">
      <c r="C53" s="367"/>
      <c r="D53" s="367"/>
      <c r="E53" s="343"/>
      <c r="F53" s="32" t="s">
        <v>8</v>
      </c>
      <c r="G53" s="32" t="s">
        <v>9</v>
      </c>
      <c r="H53" s="346"/>
      <c r="I53" s="341"/>
      <c r="J53" s="367"/>
      <c r="K53" s="339"/>
    </row>
    <row r="54" spans="3:11" ht="15" thickBot="1" x14ac:dyDescent="0.4">
      <c r="C54" s="347" t="s">
        <v>174</v>
      </c>
      <c r="D54" s="360" t="s">
        <v>163</v>
      </c>
      <c r="E54" s="38"/>
      <c r="F54" s="43"/>
      <c r="G54" s="42"/>
      <c r="H54" s="41"/>
      <c r="I54" s="39"/>
      <c r="J54" s="476"/>
      <c r="K54" s="58"/>
    </row>
    <row r="55" spans="3:11" ht="15" thickBot="1" x14ac:dyDescent="0.4">
      <c r="C55" s="348"/>
      <c r="D55" s="451"/>
      <c r="E55" s="38"/>
      <c r="F55" s="43"/>
      <c r="G55" s="42"/>
      <c r="H55" s="41"/>
      <c r="I55" s="39"/>
      <c r="J55" s="477"/>
      <c r="K55" s="54"/>
    </row>
    <row r="56" spans="3:11" ht="126.75" customHeight="1" thickBot="1" x14ac:dyDescent="0.4">
      <c r="C56" s="348"/>
      <c r="D56" s="361"/>
      <c r="E56" s="38"/>
      <c r="F56" s="43"/>
      <c r="G56" s="42"/>
      <c r="H56" s="41"/>
      <c r="I56" s="39"/>
      <c r="J56" s="478"/>
      <c r="K56" s="54"/>
    </row>
    <row r="57" spans="3:11" ht="51.75" customHeight="1" thickBot="1" x14ac:dyDescent="0.4">
      <c r="C57" s="348"/>
      <c r="D57" s="360" t="s">
        <v>168</v>
      </c>
      <c r="E57" s="38"/>
      <c r="F57" s="43"/>
      <c r="G57" s="42"/>
      <c r="H57" s="41"/>
      <c r="I57" s="39"/>
      <c r="J57" s="483"/>
      <c r="K57" s="54"/>
    </row>
    <row r="58" spans="3:11" ht="51.75" customHeight="1" thickBot="1" x14ac:dyDescent="0.4">
      <c r="C58" s="348"/>
      <c r="D58" s="451"/>
      <c r="E58" s="38"/>
      <c r="F58" s="43"/>
      <c r="G58" s="42"/>
      <c r="H58" s="41"/>
      <c r="I58" s="39"/>
      <c r="J58" s="483"/>
      <c r="K58" s="54"/>
    </row>
    <row r="59" spans="3:11" ht="51.75" customHeight="1" thickBot="1" x14ac:dyDescent="0.4">
      <c r="C59" s="348"/>
      <c r="D59" s="361"/>
      <c r="E59" s="38"/>
      <c r="F59" s="43"/>
      <c r="G59" s="42"/>
      <c r="H59" s="41"/>
      <c r="I59" s="39"/>
      <c r="J59" s="483"/>
      <c r="K59" s="54"/>
    </row>
    <row r="60" spans="3:11" ht="51.75" customHeight="1" thickBot="1" x14ac:dyDescent="0.4">
      <c r="C60" s="348"/>
      <c r="D60" s="350" t="s">
        <v>172</v>
      </c>
      <c r="E60" s="38"/>
      <c r="F60" s="43"/>
      <c r="G60" s="42"/>
      <c r="H60" s="41"/>
      <c r="I60" s="39"/>
      <c r="J60" s="476"/>
      <c r="K60" s="59"/>
    </row>
    <row r="61" spans="3:11" ht="15" thickBot="1" x14ac:dyDescent="0.4">
      <c r="C61" s="348"/>
      <c r="D61" s="351"/>
      <c r="E61" s="38"/>
      <c r="F61" s="14"/>
      <c r="G61" s="14"/>
      <c r="H61" s="3"/>
      <c r="I61" s="39"/>
      <c r="J61" s="484"/>
      <c r="K61" s="60"/>
    </row>
    <row r="62" spans="3:11" ht="61.5" customHeight="1" thickBot="1" x14ac:dyDescent="0.4">
      <c r="C62" s="349"/>
      <c r="D62" s="472"/>
      <c r="E62" s="38"/>
      <c r="F62" s="14"/>
      <c r="G62" s="14"/>
      <c r="H62" s="3"/>
      <c r="I62" s="39"/>
      <c r="J62" s="485"/>
      <c r="K62" s="61"/>
    </row>
    <row r="63" spans="3:11" ht="15" thickBot="1" x14ac:dyDescent="0.4">
      <c r="F63" s="29">
        <f>SUM(F60:F62)</f>
        <v>0</v>
      </c>
      <c r="G63" s="28">
        <f>SUM(G60:G62)</f>
        <v>0</v>
      </c>
    </row>
    <row r="65" spans="3:11" ht="15" thickBot="1" x14ac:dyDescent="0.4"/>
    <row r="66" spans="3:11" ht="15" thickBot="1" x14ac:dyDescent="0.4">
      <c r="C66" s="335" t="s">
        <v>179</v>
      </c>
      <c r="D66" s="336"/>
      <c r="E66" s="336"/>
      <c r="F66" s="336"/>
      <c r="G66" s="336"/>
      <c r="H66" s="336"/>
      <c r="I66" s="336"/>
      <c r="J66" s="337"/>
      <c r="K66" s="338" t="s">
        <v>0</v>
      </c>
    </row>
    <row r="67" spans="3:11" ht="15" thickBot="1" x14ac:dyDescent="0.4">
      <c r="C67" s="340" t="s">
        <v>1</v>
      </c>
      <c r="D67" s="340" t="s">
        <v>2</v>
      </c>
      <c r="E67" s="342" t="s">
        <v>3</v>
      </c>
      <c r="F67" s="344" t="s">
        <v>160</v>
      </c>
      <c r="G67" s="345"/>
      <c r="H67" s="340" t="s">
        <v>5</v>
      </c>
      <c r="I67" s="340" t="s">
        <v>6</v>
      </c>
      <c r="J67" s="340" t="s">
        <v>7</v>
      </c>
      <c r="K67" s="339"/>
    </row>
    <row r="68" spans="3:11" ht="15" thickBot="1" x14ac:dyDescent="0.4">
      <c r="C68" s="367"/>
      <c r="D68" s="367"/>
      <c r="E68" s="343"/>
      <c r="F68" s="32" t="s">
        <v>8</v>
      </c>
      <c r="G68" s="32" t="s">
        <v>9</v>
      </c>
      <c r="H68" s="346"/>
      <c r="I68" s="341"/>
      <c r="J68" s="367"/>
      <c r="K68" s="339"/>
    </row>
    <row r="69" spans="3:11" ht="51.75" customHeight="1" thickBot="1" x14ac:dyDescent="0.4">
      <c r="C69" s="347" t="s">
        <v>174</v>
      </c>
      <c r="D69" s="360" t="s">
        <v>165</v>
      </c>
      <c r="E69" s="38"/>
      <c r="F69" s="14"/>
      <c r="G69" s="14"/>
      <c r="H69" s="3"/>
      <c r="I69" s="39"/>
      <c r="J69" s="379"/>
      <c r="K69" s="62"/>
    </row>
    <row r="70" spans="3:11" ht="15" thickBot="1" x14ac:dyDescent="0.4">
      <c r="C70" s="348"/>
      <c r="D70" s="451"/>
      <c r="E70" s="38"/>
      <c r="F70" s="14"/>
      <c r="G70" s="14"/>
      <c r="H70" s="3"/>
      <c r="I70" s="39"/>
      <c r="J70" s="380"/>
      <c r="K70" s="64"/>
    </row>
    <row r="71" spans="3:11" ht="60.75" customHeight="1" thickBot="1" x14ac:dyDescent="0.4">
      <c r="C71" s="349"/>
      <c r="D71" s="361"/>
      <c r="E71" s="38"/>
      <c r="F71" s="14"/>
      <c r="G71" s="14"/>
      <c r="H71" s="3"/>
      <c r="I71" s="39"/>
      <c r="J71" s="381"/>
      <c r="K71" s="63"/>
    </row>
    <row r="72" spans="3:11" ht="15" thickBot="1" x14ac:dyDescent="0.4">
      <c r="F72" s="29">
        <f>SUM(F69:F71)</f>
        <v>0</v>
      </c>
      <c r="G72" s="28">
        <f>SUM(G69:G71)</f>
        <v>0</v>
      </c>
    </row>
    <row r="75" spans="3:11" ht="15" thickBot="1" x14ac:dyDescent="0.4"/>
    <row r="76" spans="3:11" ht="15" thickBot="1" x14ac:dyDescent="0.4">
      <c r="C76" s="335" t="s">
        <v>180</v>
      </c>
      <c r="D76" s="336"/>
      <c r="E76" s="336"/>
      <c r="F76" s="336"/>
      <c r="G76" s="336"/>
      <c r="H76" s="336"/>
      <c r="I76" s="336"/>
      <c r="J76" s="337"/>
      <c r="K76" s="338" t="s">
        <v>0</v>
      </c>
    </row>
    <row r="77" spans="3:11" ht="15" thickBot="1" x14ac:dyDescent="0.4">
      <c r="C77" s="340" t="s">
        <v>1</v>
      </c>
      <c r="D77" s="340" t="s">
        <v>2</v>
      </c>
      <c r="E77" s="342" t="s">
        <v>3</v>
      </c>
      <c r="F77" s="344" t="s">
        <v>160</v>
      </c>
      <c r="G77" s="345"/>
      <c r="H77" s="340" t="s">
        <v>5</v>
      </c>
      <c r="I77" s="340" t="s">
        <v>6</v>
      </c>
      <c r="J77" s="340" t="s">
        <v>7</v>
      </c>
      <c r="K77" s="339"/>
    </row>
    <row r="78" spans="3:11" ht="15" thickBot="1" x14ac:dyDescent="0.4">
      <c r="C78" s="367"/>
      <c r="D78" s="367"/>
      <c r="E78" s="343"/>
      <c r="F78" s="32" t="s">
        <v>8</v>
      </c>
      <c r="G78" s="32" t="s">
        <v>9</v>
      </c>
      <c r="H78" s="346"/>
      <c r="I78" s="341"/>
      <c r="J78" s="367"/>
      <c r="K78" s="339"/>
    </row>
    <row r="79" spans="3:11" ht="51.75" customHeight="1" thickBot="1" x14ac:dyDescent="0.4">
      <c r="C79" s="347" t="s">
        <v>174</v>
      </c>
      <c r="D79" s="360" t="s">
        <v>167</v>
      </c>
      <c r="E79" s="38"/>
      <c r="F79" s="14"/>
      <c r="G79" s="14"/>
      <c r="H79" s="3"/>
      <c r="I79" s="39"/>
      <c r="J79" s="379"/>
      <c r="K79" s="62"/>
    </row>
    <row r="80" spans="3:11" ht="15" thickBot="1" x14ac:dyDescent="0.4">
      <c r="C80" s="348"/>
      <c r="D80" s="451"/>
      <c r="E80" s="38"/>
      <c r="F80" s="14"/>
      <c r="G80" s="14"/>
      <c r="H80" s="3"/>
      <c r="I80" s="39"/>
      <c r="J80" s="380"/>
      <c r="K80" s="64"/>
    </row>
    <row r="81" spans="3:11" ht="113.25" customHeight="1" thickBot="1" x14ac:dyDescent="0.4">
      <c r="C81" s="349"/>
      <c r="D81" s="361"/>
      <c r="E81" s="38"/>
      <c r="F81" s="14"/>
      <c r="G81" s="14"/>
      <c r="H81" s="3"/>
      <c r="I81" s="39"/>
      <c r="J81" s="381"/>
      <c r="K81" s="63"/>
    </row>
    <row r="82" spans="3:11" ht="15" thickBot="1" x14ac:dyDescent="0.4">
      <c r="F82" s="29">
        <f>SUM(F79:F81)</f>
        <v>0</v>
      </c>
      <c r="G82" s="28">
        <f>SUM(G79:G81)</f>
        <v>0</v>
      </c>
    </row>
    <row r="85" spans="3:11" ht="15" thickBot="1" x14ac:dyDescent="0.4"/>
    <row r="86" spans="3:11" ht="15" thickBot="1" x14ac:dyDescent="0.4">
      <c r="C86" s="335" t="s">
        <v>181</v>
      </c>
      <c r="D86" s="336"/>
      <c r="E86" s="336"/>
      <c r="F86" s="336"/>
      <c r="G86" s="336"/>
      <c r="H86" s="336"/>
      <c r="I86" s="336"/>
      <c r="J86" s="337"/>
      <c r="K86" s="338" t="s">
        <v>0</v>
      </c>
    </row>
    <row r="87" spans="3:11" ht="15" thickBot="1" x14ac:dyDescent="0.4">
      <c r="C87" s="340" t="s">
        <v>1</v>
      </c>
      <c r="D87" s="340" t="s">
        <v>2</v>
      </c>
      <c r="E87" s="342" t="s">
        <v>3</v>
      </c>
      <c r="F87" s="344" t="s">
        <v>160</v>
      </c>
      <c r="G87" s="345"/>
      <c r="H87" s="340" t="s">
        <v>5</v>
      </c>
      <c r="I87" s="340" t="s">
        <v>6</v>
      </c>
      <c r="J87" s="340" t="s">
        <v>7</v>
      </c>
      <c r="K87" s="339"/>
    </row>
    <row r="88" spans="3:11" ht="15" thickBot="1" x14ac:dyDescent="0.4">
      <c r="C88" s="367"/>
      <c r="D88" s="367"/>
      <c r="E88" s="343"/>
      <c r="F88" s="32" t="s">
        <v>8</v>
      </c>
      <c r="G88" s="32" t="s">
        <v>9</v>
      </c>
      <c r="H88" s="346"/>
      <c r="I88" s="341"/>
      <c r="J88" s="367"/>
      <c r="K88" s="339"/>
    </row>
    <row r="89" spans="3:11" ht="51.75" customHeight="1" thickBot="1" x14ac:dyDescent="0.4">
      <c r="C89" s="347" t="s">
        <v>174</v>
      </c>
      <c r="D89" s="360" t="s">
        <v>169</v>
      </c>
      <c r="E89" s="38"/>
      <c r="F89" s="14"/>
      <c r="G89" s="14"/>
      <c r="H89" s="3"/>
      <c r="I89" s="39"/>
      <c r="J89" s="379"/>
      <c r="K89" s="64"/>
    </row>
    <row r="90" spans="3:11" ht="15" thickBot="1" x14ac:dyDescent="0.4">
      <c r="C90" s="348"/>
      <c r="D90" s="451"/>
      <c r="E90" s="38"/>
      <c r="F90" s="14"/>
      <c r="G90" s="14"/>
      <c r="H90" s="3"/>
      <c r="I90" s="39"/>
      <c r="J90" s="380"/>
      <c r="K90" s="64"/>
    </row>
    <row r="91" spans="3:11" ht="97.5" customHeight="1" thickBot="1" x14ac:dyDescent="0.4">
      <c r="C91" s="349"/>
      <c r="D91" s="361"/>
      <c r="E91" s="38"/>
      <c r="F91" s="14"/>
      <c r="G91" s="14"/>
      <c r="H91" s="3"/>
      <c r="I91" s="39"/>
      <c r="J91" s="381"/>
      <c r="K91" s="64"/>
    </row>
    <row r="92" spans="3:11" ht="15" thickBot="1" x14ac:dyDescent="0.4">
      <c r="F92" s="29">
        <f>SUM(F89:F91)</f>
        <v>0</v>
      </c>
      <c r="G92" s="28">
        <f>SUM(G89:G91)</f>
        <v>0</v>
      </c>
    </row>
    <row r="96" spans="3:11" ht="15" thickBot="1" x14ac:dyDescent="0.4"/>
    <row r="97" spans="3:11" ht="15" thickBot="1" x14ac:dyDescent="0.4">
      <c r="C97" s="335" t="s">
        <v>183</v>
      </c>
      <c r="D97" s="336"/>
      <c r="E97" s="336"/>
      <c r="F97" s="336"/>
      <c r="G97" s="336"/>
      <c r="H97" s="336"/>
      <c r="I97" s="336"/>
      <c r="J97" s="337"/>
      <c r="K97" s="338" t="s">
        <v>0</v>
      </c>
    </row>
    <row r="98" spans="3:11" ht="15" thickBot="1" x14ac:dyDescent="0.4">
      <c r="C98" s="340" t="s">
        <v>1</v>
      </c>
      <c r="D98" s="340" t="s">
        <v>2</v>
      </c>
      <c r="E98" s="342" t="s">
        <v>3</v>
      </c>
      <c r="F98" s="344" t="s">
        <v>160</v>
      </c>
      <c r="G98" s="345"/>
      <c r="H98" s="340" t="s">
        <v>5</v>
      </c>
      <c r="I98" s="340" t="s">
        <v>6</v>
      </c>
      <c r="J98" s="340" t="s">
        <v>7</v>
      </c>
      <c r="K98" s="339"/>
    </row>
    <row r="99" spans="3:11" ht="15" thickBot="1" x14ac:dyDescent="0.4">
      <c r="C99" s="367"/>
      <c r="D99" s="367"/>
      <c r="E99" s="343"/>
      <c r="F99" s="32" t="s">
        <v>8</v>
      </c>
      <c r="G99" s="32" t="s">
        <v>9</v>
      </c>
      <c r="H99" s="346"/>
      <c r="I99" s="341"/>
      <c r="J99" s="367"/>
      <c r="K99" s="339"/>
    </row>
    <row r="100" spans="3:11" ht="51.75" customHeight="1" thickBot="1" x14ac:dyDescent="0.4">
      <c r="C100" s="347" t="s">
        <v>174</v>
      </c>
      <c r="D100" s="360" t="s">
        <v>171</v>
      </c>
      <c r="E100" s="38"/>
      <c r="F100" s="14"/>
      <c r="G100" s="14"/>
      <c r="H100" s="3"/>
      <c r="I100" s="39"/>
      <c r="J100" s="379"/>
      <c r="K100" s="64"/>
    </row>
    <row r="101" spans="3:11" ht="15" thickBot="1" x14ac:dyDescent="0.4">
      <c r="C101" s="348"/>
      <c r="D101" s="451"/>
      <c r="E101" s="38"/>
      <c r="F101" s="14"/>
      <c r="G101" s="14"/>
      <c r="H101" s="3"/>
      <c r="I101" s="39"/>
      <c r="J101" s="380"/>
      <c r="K101" s="64"/>
    </row>
    <row r="102" spans="3:11" ht="126" customHeight="1" thickBot="1" x14ac:dyDescent="0.4">
      <c r="C102" s="349"/>
      <c r="D102" s="361"/>
      <c r="E102" s="38"/>
      <c r="F102" s="14"/>
      <c r="G102" s="14"/>
      <c r="H102" s="3"/>
      <c r="I102" s="39"/>
      <c r="J102" s="381"/>
      <c r="K102" s="64"/>
    </row>
    <row r="103" spans="3:11" ht="15" thickBot="1" x14ac:dyDescent="0.4">
      <c r="F103" s="29">
        <f>SUM(F100:F102)</f>
        <v>0</v>
      </c>
      <c r="G103" s="28">
        <f>SUM(G100:G102)</f>
        <v>0</v>
      </c>
    </row>
  </sheetData>
  <mergeCells count="124">
    <mergeCell ref="C32:C34"/>
    <mergeCell ref="D32:D34"/>
    <mergeCell ref="J32:J34"/>
    <mergeCell ref="C29:J29"/>
    <mergeCell ref="K29:K31"/>
    <mergeCell ref="C30:C31"/>
    <mergeCell ref="D30:D31"/>
    <mergeCell ref="E30:E31"/>
    <mergeCell ref="F30:G30"/>
    <mergeCell ref="H30:H31"/>
    <mergeCell ref="I30:I31"/>
    <mergeCell ref="J30:J31"/>
    <mergeCell ref="C39:J39"/>
    <mergeCell ref="K39:K41"/>
    <mergeCell ref="C40:C41"/>
    <mergeCell ref="D40:D41"/>
    <mergeCell ref="E40:E41"/>
    <mergeCell ref="F40:G40"/>
    <mergeCell ref="H40:H41"/>
    <mergeCell ref="I40:I41"/>
    <mergeCell ref="J40:J41"/>
    <mergeCell ref="K66:K68"/>
    <mergeCell ref="C67:C68"/>
    <mergeCell ref="D67:D68"/>
    <mergeCell ref="E67:E68"/>
    <mergeCell ref="F67:G67"/>
    <mergeCell ref="H67:H68"/>
    <mergeCell ref="I67:I68"/>
    <mergeCell ref="J67:J68"/>
    <mergeCell ref="I52:I53"/>
    <mergeCell ref="J52:J53"/>
    <mergeCell ref="D60:D62"/>
    <mergeCell ref="J60:J62"/>
    <mergeCell ref="C66:J66"/>
    <mergeCell ref="K51:K53"/>
    <mergeCell ref="C52:C53"/>
    <mergeCell ref="D52:D53"/>
    <mergeCell ref="E52:E53"/>
    <mergeCell ref="F52:G52"/>
    <mergeCell ref="H52:H53"/>
    <mergeCell ref="K86:K88"/>
    <mergeCell ref="C87:C88"/>
    <mergeCell ref="D87:D88"/>
    <mergeCell ref="E87:E88"/>
    <mergeCell ref="F87:G87"/>
    <mergeCell ref="H87:H88"/>
    <mergeCell ref="I87:I88"/>
    <mergeCell ref="J87:J88"/>
    <mergeCell ref="I77:I78"/>
    <mergeCell ref="J77:J78"/>
    <mergeCell ref="C79:C81"/>
    <mergeCell ref="D79:D81"/>
    <mergeCell ref="J79:J81"/>
    <mergeCell ref="C86:J86"/>
    <mergeCell ref="K76:K78"/>
    <mergeCell ref="C77:C78"/>
    <mergeCell ref="D77:D78"/>
    <mergeCell ref="E77:E78"/>
    <mergeCell ref="F77:G77"/>
    <mergeCell ref="H77:H78"/>
    <mergeCell ref="K97:K99"/>
    <mergeCell ref="C98:C99"/>
    <mergeCell ref="D98:D99"/>
    <mergeCell ref="E98:E99"/>
    <mergeCell ref="F98:G98"/>
    <mergeCell ref="H98:H99"/>
    <mergeCell ref="I98:I99"/>
    <mergeCell ref="J98:J99"/>
    <mergeCell ref="C97:J97"/>
    <mergeCell ref="J42:J47"/>
    <mergeCell ref="J54:J56"/>
    <mergeCell ref="J57:J59"/>
    <mergeCell ref="C100:C102"/>
    <mergeCell ref="D100:D102"/>
    <mergeCell ref="J100:J102"/>
    <mergeCell ref="C42:C47"/>
    <mergeCell ref="D42:D44"/>
    <mergeCell ref="C54:C62"/>
    <mergeCell ref="D57:D59"/>
    <mergeCell ref="D54:D56"/>
    <mergeCell ref="C89:C91"/>
    <mergeCell ref="D89:D91"/>
    <mergeCell ref="J89:J91"/>
    <mergeCell ref="C69:C71"/>
    <mergeCell ref="D69:D71"/>
    <mergeCell ref="J69:J71"/>
    <mergeCell ref="C76:J76"/>
    <mergeCell ref="D45:D47"/>
    <mergeCell ref="C51:J51"/>
    <mergeCell ref="C7:C13"/>
    <mergeCell ref="D7:D13"/>
    <mergeCell ref="J7:J13"/>
    <mergeCell ref="C4:J4"/>
    <mergeCell ref="K4:K6"/>
    <mergeCell ref="C5:C6"/>
    <mergeCell ref="D5:D6"/>
    <mergeCell ref="E5:E6"/>
    <mergeCell ref="F5:G5"/>
    <mergeCell ref="H5:H6"/>
    <mergeCell ref="I5:I6"/>
    <mergeCell ref="J5:J6"/>
    <mergeCell ref="C16:J16"/>
    <mergeCell ref="K16:K18"/>
    <mergeCell ref="C17:C18"/>
    <mergeCell ref="D17:D18"/>
    <mergeCell ref="E17:E18"/>
    <mergeCell ref="F17:G17"/>
    <mergeCell ref="H17:H18"/>
    <mergeCell ref="I17:I18"/>
    <mergeCell ref="J17:J18"/>
    <mergeCell ref="K19:K21"/>
    <mergeCell ref="K22:K24"/>
    <mergeCell ref="M22:M24"/>
    <mergeCell ref="C19:C25"/>
    <mergeCell ref="D19:D21"/>
    <mergeCell ref="D22:D24"/>
    <mergeCell ref="E19:E25"/>
    <mergeCell ref="F19:F21"/>
    <mergeCell ref="G19:G21"/>
    <mergeCell ref="F22:F24"/>
    <mergeCell ref="G22:G24"/>
    <mergeCell ref="H19:H25"/>
    <mergeCell ref="I19:I25"/>
    <mergeCell ref="J19:J25"/>
  </mergeCells>
  <conditionalFormatting sqref="I29:I34">
    <cfRule type="duplicateValues" dxfId="29" priority="74"/>
  </conditionalFormatting>
  <conditionalFormatting sqref="H29:H34">
    <cfRule type="duplicateValues" dxfId="28" priority="75"/>
  </conditionalFormatting>
  <conditionalFormatting sqref="I39:I41 I45:I47">
    <cfRule type="duplicateValues" dxfId="27" priority="37"/>
  </conditionalFormatting>
  <conditionalFormatting sqref="H39:H41 H45:H47">
    <cfRule type="duplicateValues" dxfId="26" priority="38"/>
  </conditionalFormatting>
  <conditionalFormatting sqref="I51:I53 I57:I62">
    <cfRule type="duplicateValues" dxfId="25" priority="35"/>
  </conditionalFormatting>
  <conditionalFormatting sqref="H51:H53 H57:H62">
    <cfRule type="duplicateValues" dxfId="24" priority="36"/>
  </conditionalFormatting>
  <conditionalFormatting sqref="I66:I71">
    <cfRule type="duplicateValues" dxfId="23" priority="33"/>
  </conditionalFormatting>
  <conditionalFormatting sqref="H66:H71">
    <cfRule type="duplicateValues" dxfId="22" priority="34"/>
  </conditionalFormatting>
  <conditionalFormatting sqref="I76:I81">
    <cfRule type="duplicateValues" dxfId="21" priority="31"/>
  </conditionalFormatting>
  <conditionalFormatting sqref="H76:H81">
    <cfRule type="duplicateValues" dxfId="20" priority="32"/>
  </conditionalFormatting>
  <conditionalFormatting sqref="I86:I91">
    <cfRule type="duplicateValues" dxfId="19" priority="29"/>
  </conditionalFormatting>
  <conditionalFormatting sqref="H86:H91">
    <cfRule type="duplicateValues" dxfId="18" priority="30"/>
  </conditionalFormatting>
  <conditionalFormatting sqref="I97:I102">
    <cfRule type="duplicateValues" dxfId="17" priority="25"/>
  </conditionalFormatting>
  <conditionalFormatting sqref="H97:H102">
    <cfRule type="duplicateValues" dxfId="16" priority="26"/>
  </conditionalFormatting>
  <conditionalFormatting sqref="I54:I56">
    <cfRule type="duplicateValues" dxfId="15" priority="23"/>
  </conditionalFormatting>
  <conditionalFormatting sqref="H54:H56">
    <cfRule type="duplicateValues" dxfId="14" priority="24"/>
  </conditionalFormatting>
  <conditionalFormatting sqref="J57">
    <cfRule type="duplicateValues" dxfId="13" priority="22"/>
  </conditionalFormatting>
  <conditionalFormatting sqref="J54">
    <cfRule type="duplicateValues" dxfId="12" priority="21"/>
  </conditionalFormatting>
  <conditionalFormatting sqref="I42:I44">
    <cfRule type="duplicateValues" dxfId="11" priority="19"/>
  </conditionalFormatting>
  <conditionalFormatting sqref="H42:H44">
    <cfRule type="duplicateValues" dxfId="10" priority="20"/>
  </conditionalFormatting>
  <conditionalFormatting sqref="J42">
    <cfRule type="duplicateValues" dxfId="9" priority="18"/>
  </conditionalFormatting>
  <conditionalFormatting sqref="I4:I9">
    <cfRule type="duplicateValues" dxfId="8" priority="9"/>
  </conditionalFormatting>
  <conditionalFormatting sqref="H4:H9">
    <cfRule type="duplicateValues" dxfId="7" priority="10"/>
  </conditionalFormatting>
  <conditionalFormatting sqref="I10:I13">
    <cfRule type="duplicateValues" dxfId="6" priority="7"/>
  </conditionalFormatting>
  <conditionalFormatting sqref="H10:H13">
    <cfRule type="duplicateValues" dxfId="5" priority="8"/>
  </conditionalFormatting>
  <conditionalFormatting sqref="I16:I18">
    <cfRule type="duplicateValues" dxfId="4" priority="5"/>
  </conditionalFormatting>
  <conditionalFormatting sqref="H16:H18">
    <cfRule type="duplicateValues" dxfId="3" priority="6"/>
  </conditionalFormatting>
  <conditionalFormatting sqref="I19">
    <cfRule type="duplicateValues" dxfId="2" priority="3"/>
  </conditionalFormatting>
  <conditionalFormatting sqref="H19">
    <cfRule type="duplicateValues" dxfId="1" priority="4"/>
  </conditionalFormatting>
  <conditionalFormatting sqref="J19">
    <cfRule type="duplicateValues" dxfId="0"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4EE3A-7A23-46FE-A383-4873EF99AF40}">
  <dimension ref="B1:E7"/>
  <sheetViews>
    <sheetView topLeftCell="A2" zoomScale="110" zoomScaleNormal="110" workbookViewId="0">
      <selection activeCell="B6" sqref="B6"/>
    </sheetView>
  </sheetViews>
  <sheetFormatPr baseColWidth="10" defaultRowHeight="14.5" x14ac:dyDescent="0.35"/>
  <cols>
    <col min="2" max="2" width="33" customWidth="1"/>
    <col min="3" max="3" width="70.453125" customWidth="1"/>
  </cols>
  <sheetData>
    <row r="1" spans="2:5" ht="15" thickBot="1" x14ac:dyDescent="0.4"/>
    <row r="2" spans="2:5" ht="15" thickBot="1" x14ac:dyDescent="0.4">
      <c r="B2" s="486" t="s">
        <v>435</v>
      </c>
      <c r="C2" s="487"/>
    </row>
    <row r="3" spans="2:5" ht="87" x14ac:dyDescent="0.35">
      <c r="B3" s="279" t="s">
        <v>421</v>
      </c>
      <c r="C3" s="280" t="s">
        <v>422</v>
      </c>
      <c r="E3" s="283" t="s">
        <v>437</v>
      </c>
    </row>
    <row r="4" spans="2:5" ht="46.5" x14ac:dyDescent="0.35">
      <c r="B4" s="275" t="s">
        <v>438</v>
      </c>
      <c r="C4" s="277" t="s">
        <v>446</v>
      </c>
    </row>
    <row r="5" spans="2:5" ht="30" x14ac:dyDescent="0.35">
      <c r="B5" s="275" t="s">
        <v>423</v>
      </c>
      <c r="C5" s="276" t="s">
        <v>424</v>
      </c>
    </row>
    <row r="6" spans="2:5" ht="30" x14ac:dyDescent="0.35">
      <c r="B6" s="275" t="s">
        <v>439</v>
      </c>
      <c r="C6" s="278" t="s">
        <v>425</v>
      </c>
    </row>
    <row r="7" spans="2:5" ht="31" x14ac:dyDescent="0.35">
      <c r="B7" s="275" t="s">
        <v>426</v>
      </c>
      <c r="C7" s="278" t="s">
        <v>427</v>
      </c>
    </row>
  </sheetData>
  <mergeCells count="1">
    <mergeCell ref="B2:C2"/>
  </mergeCells>
  <pageMargins left="0.7" right="0.7" top="0.75" bottom="0.75" header="0.3" footer="0.3"/>
  <pageSetup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1C8A-D12E-408D-8325-1D23F817C693}">
  <dimension ref="B3:E9"/>
  <sheetViews>
    <sheetView workbookViewId="0">
      <selection activeCell="C9" sqref="C9"/>
    </sheetView>
  </sheetViews>
  <sheetFormatPr baseColWidth="10" defaultRowHeight="14.5" x14ac:dyDescent="0.35"/>
  <cols>
    <col min="1" max="1" width="15.1796875" customWidth="1"/>
    <col min="2" max="2" width="6.453125" customWidth="1"/>
    <col min="3" max="3" width="50.1796875" customWidth="1"/>
  </cols>
  <sheetData>
    <row r="3" spans="2:5" ht="15.5" x14ac:dyDescent="0.35">
      <c r="C3" s="281" t="s">
        <v>436</v>
      </c>
      <c r="D3" s="282"/>
      <c r="E3" s="282"/>
    </row>
    <row r="4" spans="2:5" ht="15.5" x14ac:dyDescent="0.35">
      <c r="B4" s="274" t="s">
        <v>440</v>
      </c>
      <c r="C4" s="273" t="s">
        <v>429</v>
      </c>
    </row>
    <row r="5" spans="2:5" ht="15.5" x14ac:dyDescent="0.35">
      <c r="B5" s="274" t="s">
        <v>441</v>
      </c>
      <c r="C5" s="273" t="s">
        <v>430</v>
      </c>
    </row>
    <row r="6" spans="2:5" ht="15.5" x14ac:dyDescent="0.35">
      <c r="B6" s="274" t="s">
        <v>442</v>
      </c>
      <c r="C6" s="273" t="s">
        <v>431</v>
      </c>
    </row>
    <row r="7" spans="2:5" ht="15.5" x14ac:dyDescent="0.35">
      <c r="B7" s="274" t="s">
        <v>443</v>
      </c>
      <c r="C7" s="273" t="s">
        <v>432</v>
      </c>
    </row>
    <row r="8" spans="2:5" ht="15.5" x14ac:dyDescent="0.35">
      <c r="B8" s="274" t="s">
        <v>444</v>
      </c>
      <c r="C8" s="273" t="s">
        <v>433</v>
      </c>
    </row>
    <row r="9" spans="2:5" ht="15.5" x14ac:dyDescent="0.35">
      <c r="B9" s="274" t="s">
        <v>445</v>
      </c>
      <c r="C9" s="273" t="s">
        <v>434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K90"/>
  <sheetViews>
    <sheetView topLeftCell="D78" zoomScale="90" zoomScaleNormal="90" workbookViewId="0">
      <selection activeCell="D78" sqref="D78:D79"/>
    </sheetView>
  </sheetViews>
  <sheetFormatPr baseColWidth="10" defaultColWidth="11.453125" defaultRowHeight="14.5" x14ac:dyDescent="0.35"/>
  <cols>
    <col min="1" max="2" width="11.453125" style="1"/>
    <col min="3" max="3" width="27.54296875" style="1" customWidth="1"/>
    <col min="4" max="4" width="36.7265625" style="1" customWidth="1"/>
    <col min="5" max="5" width="28.453125" style="30" customWidth="1"/>
    <col min="6" max="6" width="14" style="1" customWidth="1"/>
    <col min="7" max="7" width="15.81640625" style="1" customWidth="1"/>
    <col min="8" max="8" width="31.54296875" style="1" customWidth="1"/>
    <col min="9" max="9" width="45.26953125" style="1" customWidth="1"/>
    <col min="10" max="10" width="24.26953125" style="1" customWidth="1"/>
    <col min="11" max="11" width="17.26953125" style="53" customWidth="1"/>
    <col min="12" max="16384" width="11.453125" style="1"/>
  </cols>
  <sheetData>
    <row r="3" spans="3:11" ht="15" thickBot="1" x14ac:dyDescent="0.4"/>
    <row r="4" spans="3:11" ht="15" thickBot="1" x14ac:dyDescent="0.4">
      <c r="C4" s="335" t="s">
        <v>206</v>
      </c>
      <c r="D4" s="336"/>
      <c r="E4" s="336"/>
      <c r="F4" s="336"/>
      <c r="G4" s="336"/>
      <c r="H4" s="336"/>
      <c r="I4" s="336"/>
      <c r="J4" s="337"/>
      <c r="K4" s="338" t="s">
        <v>0</v>
      </c>
    </row>
    <row r="5" spans="3:11" ht="15" thickBot="1" x14ac:dyDescent="0.4">
      <c r="C5" s="340" t="s">
        <v>1</v>
      </c>
      <c r="D5" s="340" t="s">
        <v>2</v>
      </c>
      <c r="E5" s="342" t="s">
        <v>3</v>
      </c>
      <c r="F5" s="344" t="s">
        <v>160</v>
      </c>
      <c r="G5" s="345"/>
      <c r="H5" s="340" t="s">
        <v>5</v>
      </c>
      <c r="I5" s="340" t="s">
        <v>6</v>
      </c>
      <c r="J5" s="340" t="s">
        <v>7</v>
      </c>
      <c r="K5" s="339"/>
    </row>
    <row r="6" spans="3:11" ht="29.25" customHeight="1" thickBot="1" x14ac:dyDescent="0.4">
      <c r="C6" s="367"/>
      <c r="D6" s="367"/>
      <c r="E6" s="391"/>
      <c r="F6" s="112" t="s">
        <v>8</v>
      </c>
      <c r="G6" s="112" t="s">
        <v>9</v>
      </c>
      <c r="H6" s="392"/>
      <c r="I6" s="367"/>
      <c r="J6" s="367"/>
      <c r="K6" s="339"/>
    </row>
    <row r="7" spans="3:11" ht="100.5" customHeight="1" thickBot="1" x14ac:dyDescent="0.4">
      <c r="C7" s="347" t="s">
        <v>207</v>
      </c>
      <c r="D7" s="413" t="s">
        <v>210</v>
      </c>
      <c r="E7" s="406" t="s">
        <v>284</v>
      </c>
      <c r="F7" s="406">
        <v>12</v>
      </c>
      <c r="G7" s="406">
        <v>2</v>
      </c>
      <c r="H7" s="408" t="s">
        <v>218</v>
      </c>
      <c r="I7" s="408" t="s">
        <v>289</v>
      </c>
      <c r="J7" s="388" t="s">
        <v>217</v>
      </c>
      <c r="K7" s="402">
        <v>10</v>
      </c>
    </row>
    <row r="8" spans="3:11" ht="67.5" hidden="1" customHeight="1" thickBot="1" x14ac:dyDescent="0.4">
      <c r="C8" s="348"/>
      <c r="D8" s="414"/>
      <c r="E8" s="407"/>
      <c r="F8" s="407"/>
      <c r="G8" s="407"/>
      <c r="H8" s="409"/>
      <c r="I8" s="409"/>
      <c r="J8" s="415"/>
      <c r="K8" s="381"/>
    </row>
    <row r="9" spans="3:11" ht="51" customHeight="1" thickBot="1" x14ac:dyDescent="0.4">
      <c r="C9" s="348"/>
      <c r="D9" s="403" t="s">
        <v>209</v>
      </c>
      <c r="E9" s="115" t="s">
        <v>282</v>
      </c>
      <c r="F9" s="33">
        <v>5</v>
      </c>
      <c r="G9" s="34">
        <v>1</v>
      </c>
      <c r="H9" s="116" t="s">
        <v>249</v>
      </c>
      <c r="I9" s="117" t="s">
        <v>250</v>
      </c>
      <c r="J9" s="416" t="s">
        <v>264</v>
      </c>
      <c r="K9" s="118">
        <v>10</v>
      </c>
    </row>
    <row r="10" spans="3:11" ht="104.25" customHeight="1" thickBot="1" x14ac:dyDescent="0.4">
      <c r="C10" s="348"/>
      <c r="D10" s="404"/>
      <c r="E10" s="15" t="s">
        <v>262</v>
      </c>
      <c r="F10" s="33">
        <v>5</v>
      </c>
      <c r="G10" s="34">
        <v>1</v>
      </c>
      <c r="H10" s="16" t="s">
        <v>265</v>
      </c>
      <c r="I10" s="7" t="s">
        <v>263</v>
      </c>
      <c r="J10" s="329"/>
      <c r="K10" s="67">
        <v>10</v>
      </c>
    </row>
    <row r="11" spans="3:11" ht="63" customHeight="1" thickBot="1" x14ac:dyDescent="0.4">
      <c r="C11" s="348"/>
      <c r="D11" s="405"/>
      <c r="E11" s="119" t="s">
        <v>240</v>
      </c>
      <c r="F11" s="33">
        <v>6</v>
      </c>
      <c r="G11" s="34">
        <v>1</v>
      </c>
      <c r="H11" s="120" t="s">
        <v>251</v>
      </c>
      <c r="I11" s="86" t="s">
        <v>241</v>
      </c>
      <c r="J11" s="417"/>
      <c r="K11" s="121">
        <v>10</v>
      </c>
    </row>
    <row r="12" spans="3:11" ht="68.25" customHeight="1" thickBot="1" x14ac:dyDescent="0.4">
      <c r="C12" s="348"/>
      <c r="D12" s="374" t="s">
        <v>208</v>
      </c>
      <c r="E12" s="105" t="s">
        <v>269</v>
      </c>
      <c r="F12" s="105">
        <v>5</v>
      </c>
      <c r="G12" s="105">
        <v>1</v>
      </c>
      <c r="H12" s="21" t="s">
        <v>270</v>
      </c>
      <c r="I12" s="113" t="s">
        <v>271</v>
      </c>
      <c r="J12" s="418" t="s">
        <v>226</v>
      </c>
      <c r="K12" s="114">
        <v>10</v>
      </c>
    </row>
    <row r="13" spans="3:11" ht="83.25" customHeight="1" thickBot="1" x14ac:dyDescent="0.4">
      <c r="C13" s="348"/>
      <c r="D13" s="375"/>
      <c r="E13" s="10" t="s">
        <v>244</v>
      </c>
      <c r="F13" s="10">
        <v>5</v>
      </c>
      <c r="G13" s="10">
        <v>1</v>
      </c>
      <c r="H13" s="11" t="s">
        <v>245</v>
      </c>
      <c r="I13" s="49" t="s">
        <v>248</v>
      </c>
      <c r="J13" s="411"/>
      <c r="K13" s="69">
        <v>10</v>
      </c>
    </row>
    <row r="14" spans="3:11" ht="117.75" customHeight="1" thickBot="1" x14ac:dyDescent="0.4">
      <c r="C14" s="348"/>
      <c r="D14" s="102" t="s">
        <v>211</v>
      </c>
      <c r="E14" s="99" t="s">
        <v>280</v>
      </c>
      <c r="F14" s="106">
        <v>8</v>
      </c>
      <c r="G14" s="106">
        <v>2</v>
      </c>
      <c r="H14" s="107" t="s">
        <v>253</v>
      </c>
      <c r="I14" s="122" t="s">
        <v>254</v>
      </c>
      <c r="J14" s="123" t="s">
        <v>222</v>
      </c>
      <c r="K14" s="124">
        <v>10</v>
      </c>
    </row>
    <row r="15" spans="3:11" ht="69" customHeight="1" thickBot="1" x14ac:dyDescent="0.4">
      <c r="C15" s="348"/>
      <c r="D15" s="347" t="s">
        <v>212</v>
      </c>
      <c r="E15" s="125" t="s">
        <v>279</v>
      </c>
      <c r="F15" s="126">
        <v>5</v>
      </c>
      <c r="G15" s="126">
        <v>1</v>
      </c>
      <c r="H15" s="127" t="s">
        <v>286</v>
      </c>
      <c r="I15" s="128" t="s">
        <v>258</v>
      </c>
      <c r="J15" s="410" t="s">
        <v>223</v>
      </c>
      <c r="K15" s="129">
        <v>10</v>
      </c>
    </row>
    <row r="16" spans="3:11" ht="81" customHeight="1" thickBot="1" x14ac:dyDescent="0.4">
      <c r="C16" s="348"/>
      <c r="D16" s="349"/>
      <c r="E16" s="130" t="s">
        <v>277</v>
      </c>
      <c r="F16" s="131">
        <v>5</v>
      </c>
      <c r="G16" s="131">
        <v>1</v>
      </c>
      <c r="H16" s="132" t="s">
        <v>288</v>
      </c>
      <c r="I16" s="133" t="s">
        <v>256</v>
      </c>
      <c r="J16" s="411"/>
      <c r="K16" s="70">
        <v>10</v>
      </c>
    </row>
    <row r="17" spans="3:11" ht="102" customHeight="1" thickBot="1" x14ac:dyDescent="0.4">
      <c r="C17" s="348"/>
      <c r="D17" s="33" t="s">
        <v>213</v>
      </c>
      <c r="E17" s="134" t="s">
        <v>272</v>
      </c>
      <c r="F17" s="135">
        <v>8</v>
      </c>
      <c r="G17" s="135">
        <v>2</v>
      </c>
      <c r="H17" s="136" t="s">
        <v>260</v>
      </c>
      <c r="I17" s="137" t="s">
        <v>261</v>
      </c>
      <c r="J17" s="146" t="s">
        <v>236</v>
      </c>
      <c r="K17" s="138">
        <v>10</v>
      </c>
    </row>
    <row r="18" spans="3:11" ht="96" customHeight="1" thickBot="1" x14ac:dyDescent="0.4">
      <c r="C18" s="349"/>
      <c r="D18" s="111" t="s">
        <v>214</v>
      </c>
      <c r="E18" s="141" t="s">
        <v>274</v>
      </c>
      <c r="F18" s="142">
        <v>6</v>
      </c>
      <c r="G18" s="142">
        <v>2</v>
      </c>
      <c r="H18" s="143" t="s">
        <v>242</v>
      </c>
      <c r="I18" s="144" t="s">
        <v>243</v>
      </c>
      <c r="J18" s="147" t="s">
        <v>233</v>
      </c>
      <c r="K18" s="145">
        <v>10</v>
      </c>
    </row>
    <row r="19" spans="3:11" ht="15.75" customHeight="1" thickBot="1" x14ac:dyDescent="0.4">
      <c r="F19" s="139">
        <f>SUM(F7:F18)</f>
        <v>70</v>
      </c>
      <c r="G19" s="140">
        <f>SUM(G7:G18)</f>
        <v>15</v>
      </c>
    </row>
    <row r="20" spans="3:11" x14ac:dyDescent="0.35">
      <c r="F20" s="412">
        <f>F19+G19</f>
        <v>85</v>
      </c>
      <c r="G20" s="412"/>
    </row>
    <row r="22" spans="3:11" ht="15" thickBot="1" x14ac:dyDescent="0.4"/>
    <row r="23" spans="3:11" ht="15" thickBot="1" x14ac:dyDescent="0.4">
      <c r="C23" s="335" t="s">
        <v>392</v>
      </c>
      <c r="D23" s="336"/>
      <c r="E23" s="336"/>
      <c r="F23" s="336"/>
      <c r="G23" s="336"/>
      <c r="H23" s="336"/>
      <c r="I23" s="336"/>
      <c r="J23" s="337"/>
      <c r="K23" s="338" t="s">
        <v>0</v>
      </c>
    </row>
    <row r="24" spans="3:11" ht="15" thickBot="1" x14ac:dyDescent="0.4">
      <c r="C24" s="340" t="s">
        <v>1</v>
      </c>
      <c r="D24" s="340" t="s">
        <v>2</v>
      </c>
      <c r="E24" s="340" t="s">
        <v>3</v>
      </c>
      <c r="F24" s="344" t="s">
        <v>4</v>
      </c>
      <c r="G24" s="345"/>
      <c r="H24" s="340" t="s">
        <v>5</v>
      </c>
      <c r="I24" s="340" t="s">
        <v>6</v>
      </c>
      <c r="J24" s="340" t="s">
        <v>7</v>
      </c>
      <c r="K24" s="339"/>
    </row>
    <row r="25" spans="3:11" ht="15" thickBot="1" x14ac:dyDescent="0.4">
      <c r="C25" s="367"/>
      <c r="D25" s="341"/>
      <c r="E25" s="341"/>
      <c r="F25" s="2" t="s">
        <v>8</v>
      </c>
      <c r="G25" s="2" t="s">
        <v>9</v>
      </c>
      <c r="H25" s="341"/>
      <c r="I25" s="341"/>
      <c r="J25" s="367"/>
      <c r="K25" s="339"/>
    </row>
    <row r="26" spans="3:11" ht="55.5" customHeight="1" thickBot="1" x14ac:dyDescent="0.4">
      <c r="C26" s="347" t="s">
        <v>67</v>
      </c>
      <c r="D26" s="400" t="s">
        <v>32</v>
      </c>
      <c r="E26" s="10" t="s">
        <v>33</v>
      </c>
      <c r="F26" s="10">
        <v>8</v>
      </c>
      <c r="G26" s="10">
        <v>5</v>
      </c>
      <c r="H26" s="11" t="s">
        <v>34</v>
      </c>
      <c r="I26" s="49" t="s">
        <v>35</v>
      </c>
      <c r="J26" s="393" t="s">
        <v>36</v>
      </c>
      <c r="K26" s="149">
        <v>10</v>
      </c>
    </row>
    <row r="27" spans="3:11" ht="38" thickBot="1" x14ac:dyDescent="0.4">
      <c r="C27" s="348"/>
      <c r="D27" s="401"/>
      <c r="E27" s="10" t="s">
        <v>37</v>
      </c>
      <c r="F27" s="10">
        <v>8</v>
      </c>
      <c r="G27" s="10">
        <v>5</v>
      </c>
      <c r="H27" s="11" t="s">
        <v>38</v>
      </c>
      <c r="I27" s="49" t="s">
        <v>39</v>
      </c>
      <c r="J27" s="394"/>
      <c r="K27" s="150">
        <v>10</v>
      </c>
    </row>
    <row r="28" spans="3:11" ht="74.25" customHeight="1" thickBot="1" x14ac:dyDescent="0.4">
      <c r="C28" s="348"/>
      <c r="D28" s="401"/>
      <c r="E28" s="10" t="s">
        <v>40</v>
      </c>
      <c r="F28" s="10">
        <v>8</v>
      </c>
      <c r="G28" s="10">
        <v>5</v>
      </c>
      <c r="H28" s="11" t="s">
        <v>41</v>
      </c>
      <c r="I28" s="49" t="s">
        <v>42</v>
      </c>
      <c r="J28" s="394"/>
      <c r="K28" s="150">
        <v>10</v>
      </c>
    </row>
    <row r="29" spans="3:11" ht="60.75" customHeight="1" thickBot="1" x14ac:dyDescent="0.4">
      <c r="C29" s="348"/>
      <c r="D29" s="401"/>
      <c r="E29" s="10" t="s">
        <v>43</v>
      </c>
      <c r="F29" s="10">
        <v>6</v>
      </c>
      <c r="G29" s="10">
        <v>5</v>
      </c>
      <c r="H29" s="11" t="s">
        <v>44</v>
      </c>
      <c r="I29" s="49" t="s">
        <v>45</v>
      </c>
      <c r="J29" s="395"/>
      <c r="K29" s="150">
        <v>10</v>
      </c>
    </row>
    <row r="30" spans="3:11" ht="54" customHeight="1" thickBot="1" x14ac:dyDescent="0.4">
      <c r="C30" s="348"/>
      <c r="D30" s="396" t="s">
        <v>46</v>
      </c>
      <c r="E30" s="15" t="s">
        <v>47</v>
      </c>
      <c r="F30" s="15">
        <v>7</v>
      </c>
      <c r="G30" s="23">
        <v>5</v>
      </c>
      <c r="H30" s="16" t="s">
        <v>48</v>
      </c>
      <c r="I30" s="51" t="s">
        <v>97</v>
      </c>
      <c r="J30" s="399" t="s">
        <v>49</v>
      </c>
      <c r="K30" s="151">
        <v>10</v>
      </c>
    </row>
    <row r="31" spans="3:11" ht="51.75" customHeight="1" thickBot="1" x14ac:dyDescent="0.4">
      <c r="C31" s="348"/>
      <c r="D31" s="397"/>
      <c r="E31" s="15" t="s">
        <v>50</v>
      </c>
      <c r="F31" s="15">
        <v>7</v>
      </c>
      <c r="G31" s="24">
        <v>5</v>
      </c>
      <c r="H31" s="16" t="s">
        <v>51</v>
      </c>
      <c r="I31" s="51" t="s">
        <v>52</v>
      </c>
      <c r="J31" s="384"/>
      <c r="K31" s="151">
        <v>10</v>
      </c>
    </row>
    <row r="32" spans="3:11" ht="58.5" customHeight="1" thickBot="1" x14ac:dyDescent="0.4">
      <c r="C32" s="348"/>
      <c r="D32" s="397"/>
      <c r="E32" s="15" t="s">
        <v>53</v>
      </c>
      <c r="F32" s="15">
        <v>7</v>
      </c>
      <c r="G32" s="24">
        <v>5</v>
      </c>
      <c r="H32" s="16" t="s">
        <v>54</v>
      </c>
      <c r="I32" s="51" t="s">
        <v>55</v>
      </c>
      <c r="J32" s="384"/>
      <c r="K32" s="151">
        <v>10</v>
      </c>
    </row>
    <row r="33" spans="3:11" ht="78" customHeight="1" thickBot="1" x14ac:dyDescent="0.4">
      <c r="C33" s="349"/>
      <c r="D33" s="398"/>
      <c r="E33" s="15" t="s">
        <v>56</v>
      </c>
      <c r="F33" s="15">
        <v>9</v>
      </c>
      <c r="G33" s="25">
        <v>5</v>
      </c>
      <c r="H33" s="16" t="s">
        <v>390</v>
      </c>
      <c r="I33" s="51" t="s">
        <v>391</v>
      </c>
      <c r="J33" s="385"/>
      <c r="K33" s="152">
        <v>10</v>
      </c>
    </row>
    <row r="34" spans="3:11" ht="15" thickBot="1" x14ac:dyDescent="0.4">
      <c r="E34" s="1"/>
      <c r="F34" s="29">
        <f>SUM(F26:F33)</f>
        <v>60</v>
      </c>
      <c r="G34" s="28">
        <f>SUM(G26:G33)</f>
        <v>40</v>
      </c>
      <c r="K34" s="1"/>
    </row>
    <row r="37" spans="3:11" ht="15" thickBot="1" x14ac:dyDescent="0.4"/>
    <row r="38" spans="3:11" ht="15" thickBot="1" x14ac:dyDescent="0.4">
      <c r="C38" s="335" t="s">
        <v>394</v>
      </c>
      <c r="D38" s="336"/>
      <c r="E38" s="336"/>
      <c r="F38" s="336"/>
      <c r="G38" s="336"/>
      <c r="H38" s="336"/>
      <c r="I38" s="336"/>
      <c r="J38" s="337"/>
      <c r="K38" s="338" t="s">
        <v>0</v>
      </c>
    </row>
    <row r="39" spans="3:11" ht="15" thickBot="1" x14ac:dyDescent="0.4">
      <c r="C39" s="340" t="s">
        <v>1</v>
      </c>
      <c r="D39" s="340" t="s">
        <v>2</v>
      </c>
      <c r="E39" s="342" t="s">
        <v>3</v>
      </c>
      <c r="F39" s="344" t="s">
        <v>4</v>
      </c>
      <c r="G39" s="345"/>
      <c r="H39" s="340" t="s">
        <v>5</v>
      </c>
      <c r="I39" s="340" t="s">
        <v>6</v>
      </c>
      <c r="J39" s="340" t="s">
        <v>7</v>
      </c>
      <c r="K39" s="339"/>
    </row>
    <row r="40" spans="3:11" ht="15" thickBot="1" x14ac:dyDescent="0.4">
      <c r="C40" s="367"/>
      <c r="D40" s="367"/>
      <c r="E40" s="391"/>
      <c r="F40" s="112" t="s">
        <v>8</v>
      </c>
      <c r="G40" s="112" t="s">
        <v>9</v>
      </c>
      <c r="H40" s="392"/>
      <c r="I40" s="367"/>
      <c r="J40" s="367"/>
      <c r="K40" s="339"/>
    </row>
    <row r="41" spans="3:11" ht="38" thickBot="1" x14ac:dyDescent="0.4">
      <c r="C41" s="373" t="s">
        <v>69</v>
      </c>
      <c r="D41" s="386" t="s">
        <v>70</v>
      </c>
      <c r="E41" s="154" t="s">
        <v>77</v>
      </c>
      <c r="F41" s="154">
        <v>7</v>
      </c>
      <c r="G41" s="154">
        <v>5</v>
      </c>
      <c r="H41" s="79" t="s">
        <v>92</v>
      </c>
      <c r="I41" s="79" t="s">
        <v>93</v>
      </c>
      <c r="J41" s="388" t="s">
        <v>117</v>
      </c>
      <c r="K41" s="155">
        <v>10</v>
      </c>
    </row>
    <row r="42" spans="3:11" ht="38" thickBot="1" x14ac:dyDescent="0.4">
      <c r="C42" s="374"/>
      <c r="D42" s="323"/>
      <c r="E42" s="14" t="s">
        <v>78</v>
      </c>
      <c r="F42" s="14">
        <v>7</v>
      </c>
      <c r="G42" s="14">
        <v>5</v>
      </c>
      <c r="H42" s="45" t="s">
        <v>94</v>
      </c>
      <c r="I42" s="45" t="s">
        <v>98</v>
      </c>
      <c r="J42" s="354"/>
      <c r="K42" s="156">
        <v>10</v>
      </c>
    </row>
    <row r="43" spans="3:11" ht="38" thickBot="1" x14ac:dyDescent="0.4">
      <c r="C43" s="374"/>
      <c r="D43" s="323"/>
      <c r="E43" s="14" t="s">
        <v>80</v>
      </c>
      <c r="F43" s="14">
        <v>8</v>
      </c>
      <c r="G43" s="14">
        <v>5</v>
      </c>
      <c r="H43" s="45" t="s">
        <v>96</v>
      </c>
      <c r="I43" s="45" t="s">
        <v>95</v>
      </c>
      <c r="J43" s="354"/>
      <c r="K43" s="156">
        <v>10</v>
      </c>
    </row>
    <row r="44" spans="3:11" ht="50.5" thickBot="1" x14ac:dyDescent="0.4">
      <c r="C44" s="374"/>
      <c r="D44" s="323"/>
      <c r="E44" s="14" t="s">
        <v>81</v>
      </c>
      <c r="F44" s="14">
        <v>8</v>
      </c>
      <c r="G44" s="14">
        <v>5</v>
      </c>
      <c r="H44" s="45" t="s">
        <v>104</v>
      </c>
      <c r="I44" s="45" t="s">
        <v>105</v>
      </c>
      <c r="J44" s="354"/>
      <c r="K44" s="156">
        <v>10</v>
      </c>
    </row>
    <row r="45" spans="3:11" ht="84.75" customHeight="1" thickBot="1" x14ac:dyDescent="0.4">
      <c r="C45" s="374"/>
      <c r="D45" s="387"/>
      <c r="E45" s="14" t="s">
        <v>79</v>
      </c>
      <c r="F45" s="14">
        <v>8</v>
      </c>
      <c r="G45" s="14">
        <v>5</v>
      </c>
      <c r="H45" s="45" t="s">
        <v>99</v>
      </c>
      <c r="I45" s="45" t="s">
        <v>103</v>
      </c>
      <c r="J45" s="355"/>
      <c r="K45" s="156">
        <v>10</v>
      </c>
    </row>
    <row r="46" spans="3:11" ht="38" thickBot="1" x14ac:dyDescent="0.4">
      <c r="C46" s="374"/>
      <c r="D46" s="326" t="s">
        <v>71</v>
      </c>
      <c r="E46" s="15" t="s">
        <v>74</v>
      </c>
      <c r="F46" s="33">
        <v>7</v>
      </c>
      <c r="G46" s="34">
        <v>5</v>
      </c>
      <c r="H46" s="16" t="s">
        <v>88</v>
      </c>
      <c r="I46" s="7" t="s">
        <v>87</v>
      </c>
      <c r="J46" s="358" t="s">
        <v>118</v>
      </c>
      <c r="K46" s="160">
        <v>10</v>
      </c>
    </row>
    <row r="47" spans="3:11" ht="60.75" customHeight="1" thickBot="1" x14ac:dyDescent="0.4">
      <c r="C47" s="374"/>
      <c r="D47" s="327"/>
      <c r="E47" s="15" t="s">
        <v>85</v>
      </c>
      <c r="F47" s="33">
        <v>10</v>
      </c>
      <c r="G47" s="34">
        <v>10</v>
      </c>
      <c r="H47" s="16" t="s">
        <v>89</v>
      </c>
      <c r="I47" s="7" t="s">
        <v>90</v>
      </c>
      <c r="J47" s="359"/>
      <c r="K47" s="161">
        <v>10</v>
      </c>
    </row>
    <row r="48" spans="3:11" ht="50.5" thickBot="1" x14ac:dyDescent="0.4">
      <c r="C48" s="374"/>
      <c r="D48" s="327"/>
      <c r="E48" s="15" t="s">
        <v>75</v>
      </c>
      <c r="F48" s="33">
        <v>10</v>
      </c>
      <c r="G48" s="35">
        <v>5</v>
      </c>
      <c r="H48" s="16" t="s">
        <v>91</v>
      </c>
      <c r="I48" s="7" t="s">
        <v>102</v>
      </c>
      <c r="J48" s="359"/>
      <c r="K48" s="161">
        <v>10</v>
      </c>
    </row>
    <row r="49" spans="3:11" ht="63" thickBot="1" x14ac:dyDescent="0.4">
      <c r="C49" s="375"/>
      <c r="D49" s="389"/>
      <c r="E49" s="119" t="s">
        <v>76</v>
      </c>
      <c r="F49" s="33">
        <v>10</v>
      </c>
      <c r="G49" s="35">
        <v>5</v>
      </c>
      <c r="H49" s="120" t="s">
        <v>100</v>
      </c>
      <c r="I49" s="86" t="s">
        <v>101</v>
      </c>
      <c r="J49" s="390"/>
      <c r="K49" s="162">
        <v>10</v>
      </c>
    </row>
    <row r="50" spans="3:11" ht="15" thickBot="1" x14ac:dyDescent="0.4">
      <c r="F50" s="139">
        <f>SUM(F41:F49)</f>
        <v>75</v>
      </c>
      <c r="G50" s="140">
        <f>SUM(G41:G49)</f>
        <v>50</v>
      </c>
      <c r="K50" s="1"/>
    </row>
    <row r="51" spans="3:11" ht="15" thickBot="1" x14ac:dyDescent="0.4"/>
    <row r="52" spans="3:11" ht="15" thickBot="1" x14ac:dyDescent="0.4">
      <c r="C52" s="335" t="s">
        <v>397</v>
      </c>
      <c r="D52" s="336"/>
      <c r="E52" s="336"/>
      <c r="F52" s="336"/>
      <c r="G52" s="336"/>
      <c r="H52" s="336"/>
      <c r="I52" s="336"/>
      <c r="J52" s="337"/>
      <c r="K52" s="338" t="s">
        <v>0</v>
      </c>
    </row>
    <row r="53" spans="3:11" ht="15" thickBot="1" x14ac:dyDescent="0.4">
      <c r="C53" s="340" t="s">
        <v>1</v>
      </c>
      <c r="D53" s="340" t="s">
        <v>2</v>
      </c>
      <c r="E53" s="340" t="s">
        <v>3</v>
      </c>
      <c r="F53" s="344" t="s">
        <v>294</v>
      </c>
      <c r="G53" s="345"/>
      <c r="H53" s="340" t="s">
        <v>5</v>
      </c>
      <c r="I53" s="340" t="s">
        <v>6</v>
      </c>
      <c r="J53" s="340" t="s">
        <v>7</v>
      </c>
      <c r="K53" s="339"/>
    </row>
    <row r="54" spans="3:11" ht="15" thickBot="1" x14ac:dyDescent="0.4">
      <c r="C54" s="367"/>
      <c r="D54" s="367"/>
      <c r="E54" s="367"/>
      <c r="F54" s="2" t="s">
        <v>8</v>
      </c>
      <c r="G54" s="2" t="s">
        <v>9</v>
      </c>
      <c r="H54" s="367"/>
      <c r="I54" s="367"/>
      <c r="J54" s="367"/>
      <c r="K54" s="339"/>
    </row>
    <row r="55" spans="3:11" ht="38" thickBot="1" x14ac:dyDescent="0.4">
      <c r="C55" s="373" t="s">
        <v>295</v>
      </c>
      <c r="D55" s="376" t="s">
        <v>296</v>
      </c>
      <c r="E55" s="165" t="s">
        <v>297</v>
      </c>
      <c r="F55" s="178">
        <v>11</v>
      </c>
      <c r="G55" s="167">
        <v>7</v>
      </c>
      <c r="H55" s="46" t="s">
        <v>298</v>
      </c>
      <c r="I55" s="171" t="s">
        <v>299</v>
      </c>
      <c r="J55" s="379" t="s">
        <v>300</v>
      </c>
      <c r="K55" s="155">
        <v>10</v>
      </c>
    </row>
    <row r="56" spans="3:11" ht="26.5" thickBot="1" x14ac:dyDescent="0.4">
      <c r="C56" s="374"/>
      <c r="D56" s="377"/>
      <c r="E56" s="166" t="s">
        <v>301</v>
      </c>
      <c r="F56" s="179">
        <v>10</v>
      </c>
      <c r="G56" s="168">
        <v>7</v>
      </c>
      <c r="H56" s="108" t="s">
        <v>302</v>
      </c>
      <c r="I56" s="172" t="s">
        <v>303</v>
      </c>
      <c r="J56" s="380"/>
      <c r="K56" s="156">
        <v>10</v>
      </c>
    </row>
    <row r="57" spans="3:11" ht="50.5" thickBot="1" x14ac:dyDescent="0.4">
      <c r="C57" s="374"/>
      <c r="D57" s="378"/>
      <c r="E57" s="166" t="s">
        <v>187</v>
      </c>
      <c r="F57" s="180">
        <v>10</v>
      </c>
      <c r="G57" s="181">
        <v>7</v>
      </c>
      <c r="H57" s="110" t="s">
        <v>304</v>
      </c>
      <c r="I57" s="182" t="s">
        <v>305</v>
      </c>
      <c r="J57" s="381"/>
      <c r="K57" s="156">
        <v>10</v>
      </c>
    </row>
    <row r="58" spans="3:11" ht="38" thickBot="1" x14ac:dyDescent="0.4">
      <c r="C58" s="374"/>
      <c r="D58" s="382" t="s">
        <v>306</v>
      </c>
      <c r="E58" s="24" t="s">
        <v>307</v>
      </c>
      <c r="F58" s="174">
        <v>16</v>
      </c>
      <c r="G58" s="175">
        <v>11</v>
      </c>
      <c r="H58" s="176" t="s">
        <v>308</v>
      </c>
      <c r="I58" s="177" t="s">
        <v>309</v>
      </c>
      <c r="J58" s="384" t="s">
        <v>310</v>
      </c>
      <c r="K58" s="160">
        <v>10</v>
      </c>
    </row>
    <row r="59" spans="3:11" ht="50.5" thickBot="1" x14ac:dyDescent="0.4">
      <c r="C59" s="375"/>
      <c r="D59" s="383"/>
      <c r="E59" s="25" t="s">
        <v>311</v>
      </c>
      <c r="F59" s="164">
        <v>16</v>
      </c>
      <c r="G59" s="169">
        <v>11</v>
      </c>
      <c r="H59" s="170" t="s">
        <v>312</v>
      </c>
      <c r="I59" s="173" t="s">
        <v>313</v>
      </c>
      <c r="J59" s="385"/>
      <c r="K59" s="162">
        <v>10</v>
      </c>
    </row>
    <row r="60" spans="3:11" x14ac:dyDescent="0.35">
      <c r="E60" s="1"/>
      <c r="F60" s="163">
        <f>SUM(F55:F59)</f>
        <v>63</v>
      </c>
      <c r="G60" s="163">
        <f>SUM(G55:G59)</f>
        <v>43</v>
      </c>
      <c r="K60" s="1"/>
    </row>
    <row r="61" spans="3:11" ht="15" thickBot="1" x14ac:dyDescent="0.4">
      <c r="E61" s="1"/>
      <c r="K61" s="1"/>
    </row>
    <row r="62" spans="3:11" ht="15" thickBot="1" x14ac:dyDescent="0.4">
      <c r="C62" s="335" t="s">
        <v>405</v>
      </c>
      <c r="D62" s="336"/>
      <c r="E62" s="336"/>
      <c r="F62" s="336"/>
      <c r="G62" s="336"/>
      <c r="H62" s="336"/>
      <c r="I62" s="336"/>
      <c r="J62" s="337"/>
      <c r="K62" s="362" t="s">
        <v>0</v>
      </c>
    </row>
    <row r="63" spans="3:11" ht="15" thickBot="1" x14ac:dyDescent="0.4">
      <c r="C63" s="364" t="s">
        <v>1</v>
      </c>
      <c r="D63" s="366" t="s">
        <v>2</v>
      </c>
      <c r="E63" s="366" t="s">
        <v>3</v>
      </c>
      <c r="F63" s="369" t="s">
        <v>4</v>
      </c>
      <c r="G63" s="370"/>
      <c r="H63" s="366" t="s">
        <v>5</v>
      </c>
      <c r="I63" s="366" t="s">
        <v>6</v>
      </c>
      <c r="J63" s="371" t="s">
        <v>7</v>
      </c>
      <c r="K63" s="363"/>
    </row>
    <row r="64" spans="3:11" ht="15" thickBot="1" x14ac:dyDescent="0.4">
      <c r="C64" s="365"/>
      <c r="D64" s="367"/>
      <c r="E64" s="368"/>
      <c r="F64" s="186" t="s">
        <v>8</v>
      </c>
      <c r="G64" s="185" t="s">
        <v>9</v>
      </c>
      <c r="H64" s="341"/>
      <c r="I64" s="341"/>
      <c r="J64" s="372"/>
      <c r="K64" s="363"/>
    </row>
    <row r="65" spans="3:11" ht="40.5" customHeight="1" thickBot="1" x14ac:dyDescent="0.4">
      <c r="C65" s="347" t="s">
        <v>337</v>
      </c>
      <c r="D65" s="350" t="s">
        <v>338</v>
      </c>
      <c r="E65" s="190" t="s">
        <v>339</v>
      </c>
      <c r="F65" s="38">
        <v>10</v>
      </c>
      <c r="G65" s="14">
        <v>10</v>
      </c>
      <c r="H65" s="45" t="s">
        <v>340</v>
      </c>
      <c r="I65" s="45" t="s">
        <v>341</v>
      </c>
      <c r="J65" s="353" t="s">
        <v>342</v>
      </c>
      <c r="K65" s="156">
        <v>10</v>
      </c>
    </row>
    <row r="66" spans="3:11" ht="56.25" customHeight="1" thickBot="1" x14ac:dyDescent="0.4">
      <c r="C66" s="348"/>
      <c r="D66" s="351"/>
      <c r="E66" s="191" t="s">
        <v>343</v>
      </c>
      <c r="F66" s="38">
        <v>10</v>
      </c>
      <c r="G66" s="14">
        <v>5</v>
      </c>
      <c r="H66" s="45" t="s">
        <v>344</v>
      </c>
      <c r="I66" s="45" t="s">
        <v>345</v>
      </c>
      <c r="J66" s="354"/>
      <c r="K66" s="156">
        <v>10</v>
      </c>
    </row>
    <row r="67" spans="3:11" ht="48" customHeight="1" thickBot="1" x14ac:dyDescent="0.4">
      <c r="C67" s="348"/>
      <c r="D67" s="352"/>
      <c r="E67" s="191" t="s">
        <v>346</v>
      </c>
      <c r="F67" s="38">
        <v>10</v>
      </c>
      <c r="G67" s="14">
        <v>5</v>
      </c>
      <c r="H67" s="45" t="s">
        <v>347</v>
      </c>
      <c r="I67" s="45" t="s">
        <v>348</v>
      </c>
      <c r="J67" s="355"/>
      <c r="K67" s="156">
        <v>10</v>
      </c>
    </row>
    <row r="68" spans="3:11" ht="56.25" customHeight="1" thickBot="1" x14ac:dyDescent="0.4">
      <c r="C68" s="348"/>
      <c r="D68" s="356" t="s">
        <v>349</v>
      </c>
      <c r="E68" s="192" t="s">
        <v>350</v>
      </c>
      <c r="F68" s="188">
        <v>10</v>
      </c>
      <c r="G68" s="92">
        <v>5</v>
      </c>
      <c r="H68" s="16" t="s">
        <v>351</v>
      </c>
      <c r="I68" s="7" t="s">
        <v>352</v>
      </c>
      <c r="J68" s="358" t="s">
        <v>353</v>
      </c>
      <c r="K68" s="157">
        <v>10</v>
      </c>
    </row>
    <row r="69" spans="3:11" ht="47.25" customHeight="1" thickBot="1" x14ac:dyDescent="0.4">
      <c r="C69" s="348"/>
      <c r="D69" s="357"/>
      <c r="E69" s="192" t="s">
        <v>354</v>
      </c>
      <c r="F69" s="188">
        <v>10</v>
      </c>
      <c r="G69" s="92">
        <v>5</v>
      </c>
      <c r="H69" s="16" t="s">
        <v>355</v>
      </c>
      <c r="I69" s="7" t="s">
        <v>356</v>
      </c>
      <c r="J69" s="359"/>
      <c r="K69" s="158">
        <v>10</v>
      </c>
    </row>
    <row r="70" spans="3:11" ht="49.5" customHeight="1" thickBot="1" x14ac:dyDescent="0.4">
      <c r="C70" s="348"/>
      <c r="D70" s="357"/>
      <c r="E70" s="202" t="s">
        <v>357</v>
      </c>
      <c r="F70" s="203">
        <v>10</v>
      </c>
      <c r="G70" s="204">
        <v>10</v>
      </c>
      <c r="H70" s="205" t="s">
        <v>358</v>
      </c>
      <c r="I70" s="107" t="s">
        <v>359</v>
      </c>
      <c r="J70" s="359"/>
      <c r="K70" s="158">
        <v>10</v>
      </c>
    </row>
    <row r="71" spans="3:11" ht="73.5" customHeight="1" thickBot="1" x14ac:dyDescent="0.4">
      <c r="C71" s="348"/>
      <c r="D71" s="360" t="s">
        <v>374</v>
      </c>
      <c r="E71" s="56" t="s">
        <v>375</v>
      </c>
      <c r="F71" s="193">
        <v>15</v>
      </c>
      <c r="G71" s="194">
        <v>10</v>
      </c>
      <c r="H71" s="189" t="s">
        <v>376</v>
      </c>
      <c r="I71" s="187" t="s">
        <v>377</v>
      </c>
      <c r="J71" s="187" t="s">
        <v>353</v>
      </c>
      <c r="K71" s="158">
        <v>10</v>
      </c>
    </row>
    <row r="72" spans="3:11" ht="38" thickBot="1" x14ac:dyDescent="0.4">
      <c r="C72" s="349"/>
      <c r="D72" s="361"/>
      <c r="E72" s="56" t="s">
        <v>378</v>
      </c>
      <c r="F72" s="193">
        <v>15</v>
      </c>
      <c r="G72" s="194">
        <v>10</v>
      </c>
      <c r="H72" s="200" t="s">
        <v>379</v>
      </c>
      <c r="I72" s="194" t="s">
        <v>380</v>
      </c>
      <c r="J72" s="201"/>
      <c r="K72" s="148">
        <v>10</v>
      </c>
    </row>
    <row r="73" spans="3:11" ht="15" thickBot="1" x14ac:dyDescent="0.4">
      <c r="E73" s="1"/>
      <c r="F73" s="183">
        <f>SUM(F65:F72)</f>
        <v>90</v>
      </c>
      <c r="G73" s="184">
        <f>SUM(G65:G72)</f>
        <v>60</v>
      </c>
      <c r="K73" s="1"/>
    </row>
    <row r="76" spans="3:11" ht="15" thickBot="1" x14ac:dyDescent="0.4"/>
    <row r="77" spans="3:11" ht="15" thickBot="1" x14ac:dyDescent="0.4">
      <c r="C77" s="335" t="s">
        <v>389</v>
      </c>
      <c r="D77" s="336"/>
      <c r="E77" s="336"/>
      <c r="F77" s="336"/>
      <c r="G77" s="336"/>
      <c r="H77" s="336"/>
      <c r="I77" s="336"/>
      <c r="J77" s="337"/>
      <c r="K77" s="338" t="s">
        <v>0</v>
      </c>
    </row>
    <row r="78" spans="3:11" ht="15" thickBot="1" x14ac:dyDescent="0.4">
      <c r="C78" s="340" t="s">
        <v>1</v>
      </c>
      <c r="D78" s="340" t="s">
        <v>2</v>
      </c>
      <c r="E78" s="342" t="s">
        <v>3</v>
      </c>
      <c r="F78" s="344" t="s">
        <v>160</v>
      </c>
      <c r="G78" s="345"/>
      <c r="H78" s="340" t="s">
        <v>5</v>
      </c>
      <c r="I78" s="340" t="s">
        <v>6</v>
      </c>
      <c r="J78" s="340" t="s">
        <v>7</v>
      </c>
      <c r="K78" s="339"/>
    </row>
    <row r="79" spans="3:11" ht="15" thickBot="1" x14ac:dyDescent="0.4">
      <c r="C79" s="341"/>
      <c r="D79" s="341"/>
      <c r="E79" s="343"/>
      <c r="F79" s="32" t="s">
        <v>8</v>
      </c>
      <c r="G79" s="32" t="s">
        <v>9</v>
      </c>
      <c r="H79" s="346"/>
      <c r="I79" s="341"/>
      <c r="J79" s="341"/>
      <c r="K79" s="339"/>
    </row>
    <row r="80" spans="3:11" ht="51.75" customHeight="1" thickBot="1" x14ac:dyDescent="0.4">
      <c r="C80" s="319" t="s">
        <v>125</v>
      </c>
      <c r="D80" s="322" t="s">
        <v>121</v>
      </c>
      <c r="E80" s="14" t="s">
        <v>128</v>
      </c>
      <c r="F80" s="14">
        <v>9</v>
      </c>
      <c r="G80" s="14">
        <v>6</v>
      </c>
      <c r="H80" s="45" t="s">
        <v>147</v>
      </c>
      <c r="I80" s="45" t="s">
        <v>152</v>
      </c>
      <c r="J80" s="324" t="s">
        <v>134</v>
      </c>
      <c r="K80" s="4">
        <v>10</v>
      </c>
    </row>
    <row r="81" spans="3:11" ht="38" thickBot="1" x14ac:dyDescent="0.4">
      <c r="C81" s="320"/>
      <c r="D81" s="323"/>
      <c r="E81" s="14" t="s">
        <v>148</v>
      </c>
      <c r="F81" s="14">
        <v>9</v>
      </c>
      <c r="G81" s="14">
        <v>6</v>
      </c>
      <c r="H81" s="45" t="s">
        <v>137</v>
      </c>
      <c r="I81" s="45" t="s">
        <v>149</v>
      </c>
      <c r="J81" s="325"/>
      <c r="K81" s="4">
        <v>10</v>
      </c>
    </row>
    <row r="82" spans="3:11" ht="63" thickBot="1" x14ac:dyDescent="0.4">
      <c r="C82" s="320"/>
      <c r="D82" s="323"/>
      <c r="E82" s="14" t="s">
        <v>150</v>
      </c>
      <c r="F82" s="14">
        <v>9</v>
      </c>
      <c r="G82" s="14">
        <v>6</v>
      </c>
      <c r="H82" s="45" t="s">
        <v>153</v>
      </c>
      <c r="I82" s="45" t="s">
        <v>142</v>
      </c>
      <c r="J82" s="325"/>
      <c r="K82" s="4">
        <v>10</v>
      </c>
    </row>
    <row r="83" spans="3:11" ht="63" thickBot="1" x14ac:dyDescent="0.4">
      <c r="C83" s="320"/>
      <c r="D83" s="326" t="s">
        <v>122</v>
      </c>
      <c r="E83" s="15" t="s">
        <v>127</v>
      </c>
      <c r="F83" s="33">
        <v>15</v>
      </c>
      <c r="G83" s="34">
        <v>9</v>
      </c>
      <c r="H83" s="16" t="s">
        <v>145</v>
      </c>
      <c r="I83" s="7" t="s">
        <v>146</v>
      </c>
      <c r="J83" s="328" t="s">
        <v>135</v>
      </c>
      <c r="K83" s="153">
        <v>10</v>
      </c>
    </row>
    <row r="84" spans="3:11" ht="38" thickBot="1" x14ac:dyDescent="0.4">
      <c r="C84" s="320"/>
      <c r="D84" s="327"/>
      <c r="E84" s="15" t="s">
        <v>126</v>
      </c>
      <c r="F84" s="33">
        <v>12</v>
      </c>
      <c r="G84" s="34">
        <v>9</v>
      </c>
      <c r="H84" s="16" t="s">
        <v>154</v>
      </c>
      <c r="I84" s="7" t="s">
        <v>140</v>
      </c>
      <c r="J84" s="329"/>
      <c r="K84" s="197">
        <v>10</v>
      </c>
    </row>
    <row r="85" spans="3:11" ht="50.5" thickBot="1" x14ac:dyDescent="0.4">
      <c r="C85" s="320"/>
      <c r="D85" s="319" t="s">
        <v>123</v>
      </c>
      <c r="E85" s="10" t="s">
        <v>132</v>
      </c>
      <c r="F85" s="10">
        <v>9</v>
      </c>
      <c r="G85" s="10">
        <v>6</v>
      </c>
      <c r="H85" s="11" t="s">
        <v>139</v>
      </c>
      <c r="I85" s="11" t="s">
        <v>138</v>
      </c>
      <c r="J85" s="330" t="s">
        <v>136</v>
      </c>
      <c r="K85" s="198">
        <v>10</v>
      </c>
    </row>
    <row r="86" spans="3:11" ht="63" thickBot="1" x14ac:dyDescent="0.4">
      <c r="C86" s="320"/>
      <c r="D86" s="320"/>
      <c r="E86" s="10" t="s">
        <v>131</v>
      </c>
      <c r="F86" s="10">
        <v>9</v>
      </c>
      <c r="G86" s="10">
        <v>6</v>
      </c>
      <c r="H86" s="11" t="s">
        <v>155</v>
      </c>
      <c r="I86" s="11" t="s">
        <v>144</v>
      </c>
      <c r="J86" s="331"/>
      <c r="K86" s="198">
        <v>10</v>
      </c>
    </row>
    <row r="87" spans="3:11" ht="63" thickBot="1" x14ac:dyDescent="0.4">
      <c r="C87" s="320"/>
      <c r="D87" s="320"/>
      <c r="E87" s="10" t="s">
        <v>130</v>
      </c>
      <c r="F87" s="10">
        <v>9</v>
      </c>
      <c r="G87" s="10">
        <v>6</v>
      </c>
      <c r="H87" s="11" t="s">
        <v>157</v>
      </c>
      <c r="I87" s="11" t="s">
        <v>156</v>
      </c>
      <c r="J87" s="331"/>
      <c r="K87" s="198">
        <v>10</v>
      </c>
    </row>
    <row r="88" spans="3:11" ht="26.5" thickBot="1" x14ac:dyDescent="0.4">
      <c r="C88" s="320"/>
      <c r="D88" s="326" t="s">
        <v>124</v>
      </c>
      <c r="E88" s="6" t="s">
        <v>133</v>
      </c>
      <c r="F88" s="6">
        <v>13</v>
      </c>
      <c r="G88" s="36">
        <v>9</v>
      </c>
      <c r="H88" s="7" t="s">
        <v>151</v>
      </c>
      <c r="I88" s="7" t="s">
        <v>141</v>
      </c>
      <c r="J88" s="333" t="s">
        <v>159</v>
      </c>
      <c r="K88" s="153">
        <v>10</v>
      </c>
    </row>
    <row r="89" spans="3:11" ht="50.5" thickBot="1" x14ac:dyDescent="0.4">
      <c r="C89" s="321"/>
      <c r="D89" s="332"/>
      <c r="E89" s="6" t="s">
        <v>129</v>
      </c>
      <c r="F89" s="106">
        <v>14</v>
      </c>
      <c r="G89" s="37">
        <v>9</v>
      </c>
      <c r="H89" s="7" t="s">
        <v>158</v>
      </c>
      <c r="I89" s="7" t="s">
        <v>143</v>
      </c>
      <c r="J89" s="334"/>
      <c r="K89" s="153">
        <v>10</v>
      </c>
    </row>
    <row r="90" spans="3:11" ht="15" thickBot="1" x14ac:dyDescent="0.4">
      <c r="F90" s="29">
        <f>SUM(F80:F89)</f>
        <v>108</v>
      </c>
      <c r="G90" s="28">
        <f>SUM(G80:G89)</f>
        <v>72</v>
      </c>
      <c r="K90" s="1"/>
    </row>
  </sheetData>
  <mergeCells count="100">
    <mergeCell ref="C4:J4"/>
    <mergeCell ref="K4:K6"/>
    <mergeCell ref="C5:C6"/>
    <mergeCell ref="D5:D6"/>
    <mergeCell ref="E5:E6"/>
    <mergeCell ref="F5:G5"/>
    <mergeCell ref="H5:H6"/>
    <mergeCell ref="I5:I6"/>
    <mergeCell ref="J5:J6"/>
    <mergeCell ref="C7:C18"/>
    <mergeCell ref="D7:D8"/>
    <mergeCell ref="J7:J8"/>
    <mergeCell ref="J9:J11"/>
    <mergeCell ref="J12:J13"/>
    <mergeCell ref="K7:K8"/>
    <mergeCell ref="D9:D11"/>
    <mergeCell ref="D12:D13"/>
    <mergeCell ref="D15:D16"/>
    <mergeCell ref="C23:J23"/>
    <mergeCell ref="K23:K25"/>
    <mergeCell ref="C24:C25"/>
    <mergeCell ref="D24:D25"/>
    <mergeCell ref="E24:E25"/>
    <mergeCell ref="E7:E8"/>
    <mergeCell ref="F7:F8"/>
    <mergeCell ref="G7:G8"/>
    <mergeCell ref="H7:H8"/>
    <mergeCell ref="I7:I8"/>
    <mergeCell ref="J15:J16"/>
    <mergeCell ref="F20:G20"/>
    <mergeCell ref="J26:J29"/>
    <mergeCell ref="D30:D33"/>
    <mergeCell ref="J30:J33"/>
    <mergeCell ref="C26:C33"/>
    <mergeCell ref="F24:G24"/>
    <mergeCell ref="H24:H25"/>
    <mergeCell ref="I24:I25"/>
    <mergeCell ref="J24:J25"/>
    <mergeCell ref="D26:D29"/>
    <mergeCell ref="C38:J38"/>
    <mergeCell ref="K38:K40"/>
    <mergeCell ref="C39:C40"/>
    <mergeCell ref="D39:D40"/>
    <mergeCell ref="E39:E40"/>
    <mergeCell ref="F39:G39"/>
    <mergeCell ref="H39:H40"/>
    <mergeCell ref="I39:I40"/>
    <mergeCell ref="J39:J40"/>
    <mergeCell ref="C41:C49"/>
    <mergeCell ref="D41:D45"/>
    <mergeCell ref="J41:J45"/>
    <mergeCell ref="D46:D49"/>
    <mergeCell ref="J46:J49"/>
    <mergeCell ref="C52:J52"/>
    <mergeCell ref="K52:K54"/>
    <mergeCell ref="C53:C54"/>
    <mergeCell ref="D53:D54"/>
    <mergeCell ref="E53:E54"/>
    <mergeCell ref="F53:G53"/>
    <mergeCell ref="H53:H54"/>
    <mergeCell ref="I53:I54"/>
    <mergeCell ref="J53:J54"/>
    <mergeCell ref="C55:C59"/>
    <mergeCell ref="D55:D57"/>
    <mergeCell ref="J55:J57"/>
    <mergeCell ref="D58:D59"/>
    <mergeCell ref="J58:J59"/>
    <mergeCell ref="C62:J62"/>
    <mergeCell ref="K62:K64"/>
    <mergeCell ref="C63:C64"/>
    <mergeCell ref="D63:D64"/>
    <mergeCell ref="E63:E64"/>
    <mergeCell ref="F63:G63"/>
    <mergeCell ref="H63:H64"/>
    <mergeCell ref="I63:I64"/>
    <mergeCell ref="J63:J64"/>
    <mergeCell ref="C65:C72"/>
    <mergeCell ref="D65:D67"/>
    <mergeCell ref="J65:J67"/>
    <mergeCell ref="D68:D70"/>
    <mergeCell ref="J68:J70"/>
    <mergeCell ref="D71:D72"/>
    <mergeCell ref="C77:J77"/>
    <mergeCell ref="K77:K79"/>
    <mergeCell ref="C78:C79"/>
    <mergeCell ref="D78:D79"/>
    <mergeCell ref="E78:E79"/>
    <mergeCell ref="F78:G78"/>
    <mergeCell ref="H78:H79"/>
    <mergeCell ref="I78:I79"/>
    <mergeCell ref="J78:J79"/>
    <mergeCell ref="C80:C89"/>
    <mergeCell ref="D80:D82"/>
    <mergeCell ref="J80:J82"/>
    <mergeCell ref="D83:D84"/>
    <mergeCell ref="J83:J84"/>
    <mergeCell ref="D85:D87"/>
    <mergeCell ref="J85:J87"/>
    <mergeCell ref="D88:D89"/>
    <mergeCell ref="J88:J89"/>
  </mergeCells>
  <conditionalFormatting sqref="K26:K33 K68:K71">
    <cfRule type="notContainsBlanks" dxfId="68" priority="22">
      <formula>LEN(TRIM(K26))&gt;0</formula>
    </cfRule>
  </conditionalFormatting>
  <conditionalFormatting sqref="I23:I33">
    <cfRule type="duplicateValues" dxfId="67" priority="121"/>
  </conditionalFormatting>
  <conditionalFormatting sqref="H23:H33">
    <cfRule type="duplicateValues" dxfId="66" priority="122"/>
  </conditionalFormatting>
  <conditionalFormatting sqref="K46:K49">
    <cfRule type="notContainsBlanks" dxfId="65" priority="17">
      <formula>LEN(TRIM(K46))&gt;0</formula>
    </cfRule>
  </conditionalFormatting>
  <conditionalFormatting sqref="I38:I49">
    <cfRule type="duplicateValues" dxfId="64" priority="123"/>
  </conditionalFormatting>
  <conditionalFormatting sqref="H38:H49">
    <cfRule type="duplicateValues" dxfId="63" priority="124"/>
  </conditionalFormatting>
  <conditionalFormatting sqref="K58:K59">
    <cfRule type="notContainsBlanks" dxfId="62" priority="14">
      <formula>LEN(TRIM(K58))&gt;0</formula>
    </cfRule>
  </conditionalFormatting>
  <conditionalFormatting sqref="I52:I59">
    <cfRule type="duplicateValues" dxfId="61" priority="126"/>
  </conditionalFormatting>
  <conditionalFormatting sqref="H52:H59">
    <cfRule type="duplicateValues" dxfId="60" priority="127"/>
  </conditionalFormatting>
  <conditionalFormatting sqref="I62:I70">
    <cfRule type="duplicateValues" dxfId="59" priority="133"/>
  </conditionalFormatting>
  <conditionalFormatting sqref="H62:H70">
    <cfRule type="duplicateValues" dxfId="58" priority="134"/>
  </conditionalFormatting>
  <conditionalFormatting sqref="K83:K89">
    <cfRule type="notContainsBlanks" dxfId="57" priority="5">
      <formula>LEN(TRIM(K83))&gt;0</formula>
    </cfRule>
  </conditionalFormatting>
  <conditionalFormatting sqref="I77:I89">
    <cfRule type="duplicateValues" dxfId="56" priority="6"/>
  </conditionalFormatting>
  <conditionalFormatting sqref="H77:H89">
    <cfRule type="duplicateValues" dxfId="55" priority="7"/>
  </conditionalFormatting>
  <conditionalFormatting sqref="J88">
    <cfRule type="duplicateValues" dxfId="54" priority="4"/>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notContainsBlanks" priority="1" id="{31577611-DF75-428A-A393-5FA8152608F9}">
            <xm:f>LEN(TRIM('Competencia 5. Conservacion sue'!K72))&gt;0</xm:f>
            <x14:dxf>
              <fill>
                <patternFill patternType="solid">
                  <fgColor rgb="FFB7E1CD"/>
                  <bgColor rgb="FFB7E1CD"/>
                </patternFill>
              </fill>
            </x14:dxf>
          </x14:cfRule>
          <xm:sqref>K72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K24"/>
  <sheetViews>
    <sheetView topLeftCell="B15" zoomScale="80" zoomScaleNormal="80" workbookViewId="0">
      <selection activeCell="D15" sqref="D15:D17"/>
    </sheetView>
  </sheetViews>
  <sheetFormatPr baseColWidth="10" defaultColWidth="11.453125" defaultRowHeight="14.5" x14ac:dyDescent="0.35"/>
  <cols>
    <col min="1" max="2" width="11.453125" style="1"/>
    <col min="3" max="3" width="27.54296875" style="1" customWidth="1"/>
    <col min="4" max="4" width="40.81640625" style="1" customWidth="1"/>
    <col min="5" max="5" width="68.7265625" style="30" customWidth="1"/>
    <col min="6" max="6" width="14" style="1" customWidth="1"/>
    <col min="7" max="7" width="15.81640625" style="1" customWidth="1"/>
    <col min="8" max="8" width="12.81640625" style="1" customWidth="1"/>
    <col min="9" max="9" width="12.54296875" style="1" customWidth="1"/>
    <col min="10" max="10" width="15.7265625" style="1" customWidth="1"/>
    <col min="11" max="11" width="17.26953125" style="53" customWidth="1"/>
    <col min="12" max="16384" width="11.453125" style="1"/>
  </cols>
  <sheetData>
    <row r="2" spans="3:11" ht="15" thickBot="1" x14ac:dyDescent="0.4"/>
    <row r="3" spans="3:11" x14ac:dyDescent="0.35">
      <c r="C3" s="287" t="s">
        <v>410</v>
      </c>
      <c r="D3" s="288"/>
      <c r="E3" s="288"/>
      <c r="F3" s="288"/>
      <c r="G3" s="288"/>
      <c r="H3" s="288"/>
      <c r="I3" s="288"/>
      <c r="J3" s="288"/>
      <c r="K3" s="289"/>
    </row>
    <row r="4" spans="3:11" x14ac:dyDescent="0.35">
      <c r="C4" s="290"/>
      <c r="D4" s="291"/>
      <c r="E4" s="291"/>
      <c r="F4" s="291"/>
      <c r="G4" s="291"/>
      <c r="H4" s="291"/>
      <c r="I4" s="291"/>
      <c r="J4" s="291"/>
      <c r="K4" s="292"/>
    </row>
    <row r="5" spans="3:11" ht="35.25" customHeight="1" thickBot="1" x14ac:dyDescent="0.4">
      <c r="C5" s="293"/>
      <c r="D5" s="294"/>
      <c r="E5" s="294"/>
      <c r="F5" s="294"/>
      <c r="G5" s="294"/>
      <c r="H5" s="294"/>
      <c r="I5" s="294"/>
      <c r="J5" s="294"/>
      <c r="K5" s="295"/>
    </row>
    <row r="6" spans="3:11" ht="15" customHeight="1" x14ac:dyDescent="0.35">
      <c r="C6" s="366" t="s">
        <v>1</v>
      </c>
      <c r="D6" s="366" t="s">
        <v>400</v>
      </c>
      <c r="E6" s="369" t="s">
        <v>2</v>
      </c>
      <c r="F6" s="443" t="s">
        <v>401</v>
      </c>
      <c r="G6" s="443" t="s">
        <v>406</v>
      </c>
      <c r="H6" s="443" t="s">
        <v>402</v>
      </c>
      <c r="I6" s="443" t="s">
        <v>407</v>
      </c>
      <c r="J6" s="443" t="s">
        <v>403</v>
      </c>
      <c r="K6" s="443" t="s">
        <v>408</v>
      </c>
    </row>
    <row r="7" spans="3:11" ht="45" customHeight="1" thickBot="1" x14ac:dyDescent="0.4">
      <c r="C7" s="441"/>
      <c r="D7" s="441"/>
      <c r="E7" s="442"/>
      <c r="F7" s="444"/>
      <c r="G7" s="444"/>
      <c r="H7" s="444"/>
      <c r="I7" s="444"/>
      <c r="J7" s="444"/>
      <c r="K7" s="444"/>
    </row>
    <row r="8" spans="3:11" ht="45.75" customHeight="1" thickBot="1" x14ac:dyDescent="0.4">
      <c r="C8" s="445" t="s">
        <v>207</v>
      </c>
      <c r="D8" s="360" t="s">
        <v>428</v>
      </c>
      <c r="E8" s="97" t="s">
        <v>210</v>
      </c>
      <c r="F8" s="42">
        <v>12</v>
      </c>
      <c r="G8" s="421">
        <f>F8+F9+F10+F11+F12+F13+F14</f>
        <v>75</v>
      </c>
      <c r="H8" s="42">
        <v>3</v>
      </c>
      <c r="I8" s="421">
        <f>SUM(H8:H14)</f>
        <v>20</v>
      </c>
      <c r="J8" s="206">
        <f>F8+H8</f>
        <v>15</v>
      </c>
      <c r="K8" s="423">
        <f>SUM(J8:J14)</f>
        <v>95</v>
      </c>
    </row>
    <row r="9" spans="3:11" ht="44.25" customHeight="1" thickBot="1" x14ac:dyDescent="0.4">
      <c r="C9" s="446"/>
      <c r="D9" s="451"/>
      <c r="E9" s="99" t="s">
        <v>209</v>
      </c>
      <c r="F9" s="33">
        <v>5</v>
      </c>
      <c r="G9" s="422"/>
      <c r="H9" s="34">
        <v>2</v>
      </c>
      <c r="I9" s="422"/>
      <c r="J9" s="206">
        <f t="shared" ref="J9:J14" si="0">F9+H9</f>
        <v>7</v>
      </c>
      <c r="K9" s="424"/>
    </row>
    <row r="10" spans="3:11" ht="75.75" customHeight="1" thickBot="1" x14ac:dyDescent="0.4">
      <c r="C10" s="446"/>
      <c r="D10" s="451"/>
      <c r="E10" s="48" t="s">
        <v>208</v>
      </c>
      <c r="F10" s="10">
        <v>15</v>
      </c>
      <c r="G10" s="422"/>
      <c r="H10" s="10">
        <v>3</v>
      </c>
      <c r="I10" s="422"/>
      <c r="J10" s="206">
        <f t="shared" si="0"/>
        <v>18</v>
      </c>
      <c r="K10" s="424"/>
    </row>
    <row r="11" spans="3:11" ht="75" customHeight="1" thickBot="1" x14ac:dyDescent="0.4">
      <c r="C11" s="446"/>
      <c r="D11" s="451"/>
      <c r="E11" s="50" t="s">
        <v>211</v>
      </c>
      <c r="F11" s="6">
        <v>8</v>
      </c>
      <c r="G11" s="422"/>
      <c r="H11" s="6">
        <v>3</v>
      </c>
      <c r="I11" s="422"/>
      <c r="J11" s="206">
        <f t="shared" si="0"/>
        <v>11</v>
      </c>
      <c r="K11" s="424"/>
    </row>
    <row r="12" spans="3:11" ht="55.5" customHeight="1" thickBot="1" x14ac:dyDescent="0.4">
      <c r="C12" s="446"/>
      <c r="D12" s="451"/>
      <c r="E12" s="48" t="s">
        <v>212</v>
      </c>
      <c r="F12" s="10">
        <v>15</v>
      </c>
      <c r="G12" s="422"/>
      <c r="H12" s="10">
        <v>3</v>
      </c>
      <c r="I12" s="422"/>
      <c r="J12" s="206">
        <f t="shared" si="0"/>
        <v>18</v>
      </c>
      <c r="K12" s="424"/>
    </row>
    <row r="13" spans="3:11" ht="48" customHeight="1" thickBot="1" x14ac:dyDescent="0.4">
      <c r="C13" s="446"/>
      <c r="D13" s="451"/>
      <c r="E13" s="50" t="s">
        <v>213</v>
      </c>
      <c r="F13" s="6">
        <v>8</v>
      </c>
      <c r="G13" s="422"/>
      <c r="H13" s="6">
        <v>3</v>
      </c>
      <c r="I13" s="422"/>
      <c r="J13" s="206">
        <f t="shared" si="0"/>
        <v>11</v>
      </c>
      <c r="K13" s="424"/>
    </row>
    <row r="14" spans="3:11" ht="63" customHeight="1" thickBot="1" x14ac:dyDescent="0.4">
      <c r="C14" s="446"/>
      <c r="D14" s="451"/>
      <c r="E14" s="101" t="s">
        <v>214</v>
      </c>
      <c r="F14" s="104">
        <v>12</v>
      </c>
      <c r="G14" s="422"/>
      <c r="H14" s="104">
        <v>3</v>
      </c>
      <c r="I14" s="422"/>
      <c r="J14" s="109">
        <f t="shared" si="0"/>
        <v>15</v>
      </c>
      <c r="K14" s="424"/>
    </row>
    <row r="15" spans="3:11" ht="63" customHeight="1" thickBot="1" x14ac:dyDescent="0.4">
      <c r="C15" s="373" t="s">
        <v>67</v>
      </c>
      <c r="D15" s="386" t="s">
        <v>411</v>
      </c>
      <c r="E15" s="75" t="s">
        <v>10</v>
      </c>
      <c r="F15" s="207">
        <v>30</v>
      </c>
      <c r="G15" s="430">
        <f>SUM(F15:F17)</f>
        <v>90</v>
      </c>
      <c r="H15" s="210">
        <v>20</v>
      </c>
      <c r="I15" s="436">
        <f>SUM(H15:H17)</f>
        <v>60</v>
      </c>
      <c r="J15" s="210">
        <f>F15+H15</f>
        <v>50</v>
      </c>
      <c r="K15" s="433">
        <f>SUM(J15:J17)</f>
        <v>150</v>
      </c>
    </row>
    <row r="16" spans="3:11" ht="74.25" customHeight="1" thickBot="1" x14ac:dyDescent="0.4">
      <c r="C16" s="374"/>
      <c r="D16" s="323"/>
      <c r="E16" s="14" t="s">
        <v>21</v>
      </c>
      <c r="F16" s="208">
        <v>30</v>
      </c>
      <c r="G16" s="431"/>
      <c r="H16" s="191">
        <v>20</v>
      </c>
      <c r="I16" s="437"/>
      <c r="J16" s="191">
        <f t="shared" ref="J16:J17" si="1">F16+H16</f>
        <v>50</v>
      </c>
      <c r="K16" s="434"/>
    </row>
    <row r="17" spans="3:11" ht="93" customHeight="1" thickBot="1" x14ac:dyDescent="0.4">
      <c r="C17" s="375"/>
      <c r="D17" s="456"/>
      <c r="E17" s="209" t="s">
        <v>59</v>
      </c>
      <c r="F17" s="212">
        <v>30</v>
      </c>
      <c r="G17" s="432"/>
      <c r="H17" s="211">
        <v>20</v>
      </c>
      <c r="I17" s="438"/>
      <c r="J17" s="211">
        <f t="shared" si="1"/>
        <v>50</v>
      </c>
      <c r="K17" s="435"/>
    </row>
    <row r="18" spans="3:11" ht="98.25" customHeight="1" thickBot="1" x14ac:dyDescent="0.4">
      <c r="C18" s="452" t="s">
        <v>69</v>
      </c>
      <c r="D18" s="454" t="s">
        <v>412</v>
      </c>
      <c r="E18" s="126" t="s">
        <v>72</v>
      </c>
      <c r="F18" s="126">
        <v>38</v>
      </c>
      <c r="G18" s="425">
        <f>F18+F19</f>
        <v>75</v>
      </c>
      <c r="H18" s="126">
        <v>25</v>
      </c>
      <c r="I18" s="425">
        <f>H18+H19</f>
        <v>50</v>
      </c>
      <c r="J18" s="199">
        <f t="shared" ref="J18:J23" si="2">F18+H18</f>
        <v>63</v>
      </c>
      <c r="K18" s="428">
        <f>J18+J19</f>
        <v>125</v>
      </c>
    </row>
    <row r="19" spans="3:11" ht="130.5" customHeight="1" thickBot="1" x14ac:dyDescent="0.4">
      <c r="C19" s="453"/>
      <c r="D19" s="455"/>
      <c r="E19" s="85" t="s">
        <v>73</v>
      </c>
      <c r="F19" s="85">
        <v>37</v>
      </c>
      <c r="G19" s="426"/>
      <c r="H19" s="213">
        <v>25</v>
      </c>
      <c r="I19" s="427"/>
      <c r="J19" s="215">
        <f t="shared" si="2"/>
        <v>62</v>
      </c>
      <c r="K19" s="429"/>
    </row>
    <row r="20" spans="3:11" ht="78.75" customHeight="1" thickBot="1" x14ac:dyDescent="0.4">
      <c r="C20" s="373" t="s">
        <v>295</v>
      </c>
      <c r="D20" s="454" t="s">
        <v>413</v>
      </c>
      <c r="E20" s="214" t="s">
        <v>314</v>
      </c>
      <c r="F20" s="56">
        <v>31</v>
      </c>
      <c r="G20" s="447">
        <f>F20+F21</f>
        <v>63</v>
      </c>
      <c r="H20" s="216">
        <v>21</v>
      </c>
      <c r="I20" s="449">
        <f>H20+H21</f>
        <v>41</v>
      </c>
      <c r="J20" s="217">
        <f t="shared" si="2"/>
        <v>52</v>
      </c>
      <c r="K20" s="428">
        <f>J20+J21</f>
        <v>104</v>
      </c>
    </row>
    <row r="21" spans="3:11" ht="81.75" customHeight="1" thickBot="1" x14ac:dyDescent="0.4">
      <c r="C21" s="375"/>
      <c r="D21" s="455"/>
      <c r="E21" s="85" t="s">
        <v>325</v>
      </c>
      <c r="F21" s="218">
        <v>32</v>
      </c>
      <c r="G21" s="448"/>
      <c r="H21" s="219">
        <v>20</v>
      </c>
      <c r="I21" s="450"/>
      <c r="J21" s="220">
        <f t="shared" si="2"/>
        <v>52</v>
      </c>
      <c r="K21" s="429"/>
    </row>
    <row r="22" spans="3:11" ht="77.25" customHeight="1" thickBot="1" x14ac:dyDescent="0.4">
      <c r="C22" s="452" t="s">
        <v>337</v>
      </c>
      <c r="D22" s="454" t="s">
        <v>414</v>
      </c>
      <c r="E22" s="126" t="s">
        <v>360</v>
      </c>
      <c r="F22" s="154">
        <v>30</v>
      </c>
      <c r="G22" s="439">
        <f>F22+F23</f>
        <v>60</v>
      </c>
      <c r="H22" s="154">
        <v>20</v>
      </c>
      <c r="I22" s="425">
        <f>H22+H23</f>
        <v>40</v>
      </c>
      <c r="J22" s="221">
        <f t="shared" si="2"/>
        <v>50</v>
      </c>
      <c r="K22" s="428">
        <f>J22+J23</f>
        <v>100</v>
      </c>
    </row>
    <row r="23" spans="3:11" ht="75" customHeight="1" thickBot="1" x14ac:dyDescent="0.4">
      <c r="C23" s="453"/>
      <c r="D23" s="455"/>
      <c r="E23" s="131" t="s">
        <v>381</v>
      </c>
      <c r="F23" s="209">
        <v>30</v>
      </c>
      <c r="G23" s="440"/>
      <c r="H23" s="209">
        <v>20</v>
      </c>
      <c r="I23" s="427"/>
      <c r="J23" s="215">
        <f t="shared" si="2"/>
        <v>50</v>
      </c>
      <c r="K23" s="429"/>
    </row>
    <row r="24" spans="3:11" ht="15" thickBot="1" x14ac:dyDescent="0.4">
      <c r="F24" s="419">
        <f>SUM(G8:G23)</f>
        <v>363</v>
      </c>
      <c r="G24" s="420"/>
      <c r="H24" s="419">
        <f>SUM(I8:I23)</f>
        <v>211</v>
      </c>
      <c r="I24" s="420"/>
      <c r="J24" s="419">
        <f>SUM(K8:K23)</f>
        <v>574</v>
      </c>
      <c r="K24" s="420"/>
    </row>
  </sheetData>
  <mergeCells count="38">
    <mergeCell ref="C22:C23"/>
    <mergeCell ref="C20:C21"/>
    <mergeCell ref="D20:D21"/>
    <mergeCell ref="D22:D23"/>
    <mergeCell ref="D15:D17"/>
    <mergeCell ref="C15:C17"/>
    <mergeCell ref="C8:C14"/>
    <mergeCell ref="G20:G21"/>
    <mergeCell ref="K20:K21"/>
    <mergeCell ref="I20:I21"/>
    <mergeCell ref="D8:D14"/>
    <mergeCell ref="C18:C19"/>
    <mergeCell ref="D18:D19"/>
    <mergeCell ref="C3:K5"/>
    <mergeCell ref="C6:C7"/>
    <mergeCell ref="D6:D7"/>
    <mergeCell ref="E6:E7"/>
    <mergeCell ref="F6:F7"/>
    <mergeCell ref="G6:G7"/>
    <mergeCell ref="H6:H7"/>
    <mergeCell ref="I6:I7"/>
    <mergeCell ref="J6:J7"/>
    <mergeCell ref="K6:K7"/>
    <mergeCell ref="F24:G24"/>
    <mergeCell ref="H24:I24"/>
    <mergeCell ref="J24:K24"/>
    <mergeCell ref="G8:G14"/>
    <mergeCell ref="I8:I14"/>
    <mergeCell ref="K8:K14"/>
    <mergeCell ref="G18:G19"/>
    <mergeCell ref="I18:I19"/>
    <mergeCell ref="K18:K19"/>
    <mergeCell ref="G15:G17"/>
    <mergeCell ref="K15:K17"/>
    <mergeCell ref="I15:I17"/>
    <mergeCell ref="G22:G23"/>
    <mergeCell ref="I22:I23"/>
    <mergeCell ref="K22:K23"/>
  </mergeCells>
  <pageMargins left="0.7" right="0.7" top="0.75" bottom="0.75" header="0.3" footer="0.3"/>
  <ignoredErrors>
    <ignoredError sqref="J8 J15 J18 J20 J22" formula="1"/>
    <ignoredError sqref="I8 G15 I1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K66"/>
  <sheetViews>
    <sheetView topLeftCell="A46" zoomScale="62" zoomScaleNormal="62" workbookViewId="0">
      <selection activeCell="H49" sqref="H49"/>
    </sheetView>
  </sheetViews>
  <sheetFormatPr baseColWidth="10" defaultColWidth="11.453125" defaultRowHeight="14.5" x14ac:dyDescent="0.35"/>
  <cols>
    <col min="1" max="2" width="11.453125" style="1"/>
    <col min="3" max="3" width="27.54296875" style="1" customWidth="1"/>
    <col min="4" max="4" width="36.7265625" style="1" customWidth="1"/>
    <col min="5" max="5" width="28.453125" style="30" customWidth="1"/>
    <col min="6" max="6" width="14" style="1" customWidth="1"/>
    <col min="7" max="7" width="15.81640625" style="1" customWidth="1"/>
    <col min="8" max="8" width="31.54296875" style="1" customWidth="1"/>
    <col min="9" max="9" width="45.26953125" style="1" customWidth="1"/>
    <col min="10" max="10" width="24.26953125" style="1" customWidth="1"/>
    <col min="11" max="11" width="17.26953125" style="53" customWidth="1"/>
    <col min="12" max="16384" width="11.453125" style="1"/>
  </cols>
  <sheetData>
    <row r="3" spans="3:11" ht="15" thickBot="1" x14ac:dyDescent="0.4"/>
    <row r="4" spans="3:11" ht="15" thickBot="1" x14ac:dyDescent="0.4">
      <c r="C4" s="335" t="s">
        <v>206</v>
      </c>
      <c r="D4" s="336"/>
      <c r="E4" s="336"/>
      <c r="F4" s="336"/>
      <c r="G4" s="336"/>
      <c r="H4" s="336"/>
      <c r="I4" s="336"/>
      <c r="J4" s="337"/>
      <c r="K4" s="338" t="s">
        <v>0</v>
      </c>
    </row>
    <row r="5" spans="3:11" ht="15" thickBot="1" x14ac:dyDescent="0.4">
      <c r="C5" s="340" t="s">
        <v>1</v>
      </c>
      <c r="D5" s="340" t="s">
        <v>2</v>
      </c>
      <c r="E5" s="342" t="s">
        <v>3</v>
      </c>
      <c r="F5" s="344" t="s">
        <v>160</v>
      </c>
      <c r="G5" s="345"/>
      <c r="H5" s="340" t="s">
        <v>5</v>
      </c>
      <c r="I5" s="340" t="s">
        <v>6</v>
      </c>
      <c r="J5" s="340" t="s">
        <v>7</v>
      </c>
      <c r="K5" s="339"/>
    </row>
    <row r="6" spans="3:11" ht="29.25" customHeight="1" thickBot="1" x14ac:dyDescent="0.4">
      <c r="C6" s="367"/>
      <c r="D6" s="341"/>
      <c r="E6" s="343"/>
      <c r="F6" s="32" t="s">
        <v>8</v>
      </c>
      <c r="G6" s="32" t="s">
        <v>9</v>
      </c>
      <c r="H6" s="346"/>
      <c r="I6" s="341"/>
      <c r="J6" s="341"/>
      <c r="K6" s="339"/>
    </row>
    <row r="7" spans="3:11" ht="140.25" customHeight="1" thickBot="1" x14ac:dyDescent="0.4">
      <c r="C7" s="347" t="s">
        <v>207</v>
      </c>
      <c r="D7" s="97" t="s">
        <v>210</v>
      </c>
      <c r="E7" s="14" t="s">
        <v>285</v>
      </c>
      <c r="F7" s="14">
        <v>12</v>
      </c>
      <c r="G7" s="14">
        <v>3</v>
      </c>
      <c r="H7" s="45" t="s">
        <v>215</v>
      </c>
      <c r="I7" s="45" t="s">
        <v>216</v>
      </c>
      <c r="J7" s="98" t="s">
        <v>217</v>
      </c>
      <c r="K7" s="65">
        <v>11</v>
      </c>
    </row>
    <row r="8" spans="3:11" ht="115.5" customHeight="1" thickBot="1" x14ac:dyDescent="0.4">
      <c r="C8" s="348"/>
      <c r="D8" s="99" t="s">
        <v>209</v>
      </c>
      <c r="E8" s="15" t="s">
        <v>283</v>
      </c>
      <c r="F8" s="33">
        <v>5</v>
      </c>
      <c r="G8" s="34">
        <v>2</v>
      </c>
      <c r="H8" s="16" t="s">
        <v>252</v>
      </c>
      <c r="I8" s="7" t="s">
        <v>219</v>
      </c>
      <c r="J8" s="100" t="s">
        <v>264</v>
      </c>
      <c r="K8" s="67">
        <v>11</v>
      </c>
    </row>
    <row r="9" spans="3:11" ht="103.5" customHeight="1" thickBot="1" x14ac:dyDescent="0.4">
      <c r="C9" s="348"/>
      <c r="D9" s="400" t="s">
        <v>208</v>
      </c>
      <c r="E9" s="10" t="s">
        <v>227</v>
      </c>
      <c r="F9" s="10">
        <v>5</v>
      </c>
      <c r="G9" s="10">
        <v>1</v>
      </c>
      <c r="H9" s="11" t="s">
        <v>224</v>
      </c>
      <c r="I9" s="49" t="s">
        <v>225</v>
      </c>
      <c r="J9" s="410" t="s">
        <v>226</v>
      </c>
      <c r="K9" s="69">
        <v>11</v>
      </c>
    </row>
    <row r="10" spans="3:11" ht="85.5" customHeight="1" thickBot="1" x14ac:dyDescent="0.4">
      <c r="C10" s="348"/>
      <c r="D10" s="401"/>
      <c r="E10" s="10" t="s">
        <v>228</v>
      </c>
      <c r="F10" s="10">
        <v>5</v>
      </c>
      <c r="G10" s="10">
        <v>1</v>
      </c>
      <c r="H10" s="11" t="s">
        <v>246</v>
      </c>
      <c r="I10" s="49" t="s">
        <v>247</v>
      </c>
      <c r="J10" s="418"/>
      <c r="K10" s="69">
        <v>11</v>
      </c>
    </row>
    <row r="11" spans="3:11" ht="89.25" customHeight="1" thickBot="1" x14ac:dyDescent="0.4">
      <c r="C11" s="348"/>
      <c r="D11" s="401"/>
      <c r="E11" s="10" t="s">
        <v>266</v>
      </c>
      <c r="F11" s="10">
        <v>5</v>
      </c>
      <c r="G11" s="10">
        <v>1</v>
      </c>
      <c r="H11" s="11" t="s">
        <v>268</v>
      </c>
      <c r="I11" s="11" t="s">
        <v>267</v>
      </c>
      <c r="J11" s="418"/>
      <c r="K11" s="69">
        <v>11</v>
      </c>
    </row>
    <row r="12" spans="3:11" ht="133.5" customHeight="1" thickBot="1" x14ac:dyDescent="0.4">
      <c r="C12" s="348"/>
      <c r="D12" s="102" t="s">
        <v>211</v>
      </c>
      <c r="E12" s="50" t="s">
        <v>281</v>
      </c>
      <c r="F12" s="6">
        <v>8</v>
      </c>
      <c r="G12" s="6">
        <v>3</v>
      </c>
      <c r="H12" s="7" t="s">
        <v>220</v>
      </c>
      <c r="I12" s="51" t="s">
        <v>221</v>
      </c>
      <c r="J12" s="103" t="s">
        <v>222</v>
      </c>
      <c r="K12" s="68">
        <v>11</v>
      </c>
    </row>
    <row r="13" spans="3:11" ht="79.5" customHeight="1" thickBot="1" x14ac:dyDescent="0.4">
      <c r="C13" s="348"/>
      <c r="D13" s="347" t="s">
        <v>212</v>
      </c>
      <c r="E13" s="48" t="s">
        <v>278</v>
      </c>
      <c r="F13" s="10">
        <v>5</v>
      </c>
      <c r="G13" s="10">
        <v>1</v>
      </c>
      <c r="H13" s="11" t="s">
        <v>255</v>
      </c>
      <c r="I13" s="49" t="s">
        <v>259</v>
      </c>
      <c r="J13" s="410" t="s">
        <v>223</v>
      </c>
      <c r="K13" s="69">
        <v>11</v>
      </c>
    </row>
    <row r="14" spans="3:11" ht="75.75" customHeight="1" thickBot="1" x14ac:dyDescent="0.4">
      <c r="C14" s="348"/>
      <c r="D14" s="348"/>
      <c r="E14" s="48" t="s">
        <v>276</v>
      </c>
      <c r="F14" s="10">
        <v>5</v>
      </c>
      <c r="G14" s="10">
        <v>1</v>
      </c>
      <c r="H14" s="11" t="s">
        <v>287</v>
      </c>
      <c r="I14" s="49" t="s">
        <v>257</v>
      </c>
      <c r="J14" s="418"/>
      <c r="K14" s="69">
        <v>11</v>
      </c>
    </row>
    <row r="15" spans="3:11" ht="124.5" customHeight="1" thickBot="1" x14ac:dyDescent="0.4">
      <c r="C15" s="348"/>
      <c r="D15" s="349"/>
      <c r="E15" s="48" t="s">
        <v>237</v>
      </c>
      <c r="F15" s="10">
        <v>5</v>
      </c>
      <c r="G15" s="10">
        <v>1</v>
      </c>
      <c r="H15" s="11" t="s">
        <v>238</v>
      </c>
      <c r="I15" s="49" t="s">
        <v>239</v>
      </c>
      <c r="J15" s="411"/>
      <c r="K15" s="69">
        <v>11</v>
      </c>
    </row>
    <row r="16" spans="3:11" ht="113.25" customHeight="1" thickBot="1" x14ac:dyDescent="0.4">
      <c r="C16" s="348"/>
      <c r="D16" s="102" t="s">
        <v>213</v>
      </c>
      <c r="E16" s="50" t="s">
        <v>273</v>
      </c>
      <c r="F16" s="6">
        <v>8</v>
      </c>
      <c r="G16" s="6">
        <v>3</v>
      </c>
      <c r="H16" s="7" t="s">
        <v>234</v>
      </c>
      <c r="I16" s="51" t="s">
        <v>235</v>
      </c>
      <c r="J16" s="103" t="s">
        <v>236</v>
      </c>
      <c r="K16" s="69">
        <v>11</v>
      </c>
    </row>
    <row r="17" spans="3:11" ht="77.25" customHeight="1" thickBot="1" x14ac:dyDescent="0.4">
      <c r="C17" s="348"/>
      <c r="D17" s="347" t="s">
        <v>214</v>
      </c>
      <c r="E17" s="48" t="s">
        <v>275</v>
      </c>
      <c r="F17" s="10">
        <v>6</v>
      </c>
      <c r="G17" s="10">
        <v>1</v>
      </c>
      <c r="H17" s="11" t="s">
        <v>229</v>
      </c>
      <c r="I17" s="49" t="s">
        <v>230</v>
      </c>
      <c r="J17" s="410" t="s">
        <v>233</v>
      </c>
      <c r="K17" s="69">
        <v>11</v>
      </c>
    </row>
    <row r="18" spans="3:11" ht="101.25" customHeight="1" thickBot="1" x14ac:dyDescent="0.4">
      <c r="C18" s="349"/>
      <c r="D18" s="349"/>
      <c r="E18" s="48" t="s">
        <v>240</v>
      </c>
      <c r="F18" s="10">
        <v>6</v>
      </c>
      <c r="G18" s="10">
        <v>2</v>
      </c>
      <c r="H18" s="11" t="s">
        <v>232</v>
      </c>
      <c r="I18" s="49" t="s">
        <v>231</v>
      </c>
      <c r="J18" s="411"/>
      <c r="K18" s="70">
        <v>11</v>
      </c>
    </row>
    <row r="19" spans="3:11" ht="15" thickBot="1" x14ac:dyDescent="0.4">
      <c r="F19" s="29">
        <f>SUM(F7:F18)</f>
        <v>75</v>
      </c>
      <c r="G19" s="28">
        <f>SUM(G7:G18)</f>
        <v>20</v>
      </c>
    </row>
    <row r="20" spans="3:11" x14ac:dyDescent="0.35">
      <c r="F20" s="412">
        <f>F19+G19</f>
        <v>95</v>
      </c>
      <c r="G20" s="412"/>
    </row>
    <row r="21" spans="3:11" ht="15" thickBot="1" x14ac:dyDescent="0.4"/>
    <row r="22" spans="3:11" ht="15" thickBot="1" x14ac:dyDescent="0.4">
      <c r="C22" s="335" t="s">
        <v>393</v>
      </c>
      <c r="D22" s="336"/>
      <c r="E22" s="336"/>
      <c r="F22" s="336"/>
      <c r="G22" s="336"/>
      <c r="H22" s="336"/>
      <c r="I22" s="336"/>
      <c r="J22" s="337"/>
      <c r="K22" s="338" t="s">
        <v>0</v>
      </c>
    </row>
    <row r="23" spans="3:11" ht="15" thickBot="1" x14ac:dyDescent="0.4">
      <c r="C23" s="340" t="s">
        <v>1</v>
      </c>
      <c r="D23" s="340" t="s">
        <v>2</v>
      </c>
      <c r="E23" s="340" t="s">
        <v>3</v>
      </c>
      <c r="F23" s="344" t="s">
        <v>4</v>
      </c>
      <c r="G23" s="345"/>
      <c r="H23" s="340" t="s">
        <v>5</v>
      </c>
      <c r="I23" s="340" t="s">
        <v>6</v>
      </c>
      <c r="J23" s="340" t="s">
        <v>7</v>
      </c>
      <c r="K23" s="339"/>
    </row>
    <row r="24" spans="3:11" ht="15" thickBot="1" x14ac:dyDescent="0.4">
      <c r="C24" s="341"/>
      <c r="D24" s="341"/>
      <c r="E24" s="341"/>
      <c r="F24" s="2" t="s">
        <v>8</v>
      </c>
      <c r="G24" s="2" t="s">
        <v>9</v>
      </c>
      <c r="H24" s="341"/>
      <c r="I24" s="341"/>
      <c r="J24" s="341"/>
      <c r="K24" s="339"/>
    </row>
    <row r="25" spans="3:11" ht="38" thickBot="1" x14ac:dyDescent="0.4">
      <c r="C25" s="319" t="s">
        <v>67</v>
      </c>
      <c r="D25" s="322" t="s">
        <v>10</v>
      </c>
      <c r="E25" s="13" t="s">
        <v>11</v>
      </c>
      <c r="F25" s="13">
        <v>10</v>
      </c>
      <c r="G25" s="13">
        <v>7</v>
      </c>
      <c r="H25" s="45" t="s">
        <v>12</v>
      </c>
      <c r="I25" s="45" t="s">
        <v>13</v>
      </c>
      <c r="J25" s="324" t="s">
        <v>14</v>
      </c>
      <c r="K25" s="4">
        <v>11</v>
      </c>
    </row>
    <row r="26" spans="3:11" ht="50.5" thickBot="1" x14ac:dyDescent="0.4">
      <c r="C26" s="320"/>
      <c r="D26" s="323"/>
      <c r="E26" s="14" t="s">
        <v>15</v>
      </c>
      <c r="F26" s="14">
        <v>10</v>
      </c>
      <c r="G26" s="14">
        <v>7</v>
      </c>
      <c r="H26" s="45" t="s">
        <v>16</v>
      </c>
      <c r="I26" s="45" t="s">
        <v>17</v>
      </c>
      <c r="J26" s="325"/>
      <c r="K26" s="4">
        <v>11</v>
      </c>
    </row>
    <row r="27" spans="3:11" ht="38" thickBot="1" x14ac:dyDescent="0.4">
      <c r="C27" s="320"/>
      <c r="D27" s="387"/>
      <c r="E27" s="14" t="s">
        <v>18</v>
      </c>
      <c r="F27" s="14">
        <v>10</v>
      </c>
      <c r="G27" s="14">
        <v>6</v>
      </c>
      <c r="H27" s="45" t="s">
        <v>19</v>
      </c>
      <c r="I27" s="45" t="s">
        <v>20</v>
      </c>
      <c r="J27" s="460"/>
      <c r="K27" s="4">
        <v>11</v>
      </c>
    </row>
    <row r="28" spans="3:11" ht="38" thickBot="1" x14ac:dyDescent="0.4">
      <c r="C28" s="320"/>
      <c r="D28" s="326" t="s">
        <v>21</v>
      </c>
      <c r="E28" s="15" t="s">
        <v>22</v>
      </c>
      <c r="F28" s="17">
        <v>10</v>
      </c>
      <c r="G28" s="18">
        <v>5</v>
      </c>
      <c r="H28" s="16" t="s">
        <v>23</v>
      </c>
      <c r="I28" s="7" t="s">
        <v>24</v>
      </c>
      <c r="J28" s="328" t="s">
        <v>25</v>
      </c>
      <c r="K28" s="153">
        <v>11</v>
      </c>
    </row>
    <row r="29" spans="3:11" ht="38" thickBot="1" x14ac:dyDescent="0.4">
      <c r="C29" s="320"/>
      <c r="D29" s="327"/>
      <c r="E29" s="15" t="s">
        <v>26</v>
      </c>
      <c r="F29" s="17">
        <v>10</v>
      </c>
      <c r="G29" s="18">
        <v>5</v>
      </c>
      <c r="H29" s="16" t="s">
        <v>27</v>
      </c>
      <c r="I29" s="7" t="s">
        <v>28</v>
      </c>
      <c r="J29" s="329"/>
      <c r="K29" s="9">
        <v>11</v>
      </c>
    </row>
    <row r="30" spans="3:11" ht="50.5" thickBot="1" x14ac:dyDescent="0.4">
      <c r="C30" s="320"/>
      <c r="D30" s="327"/>
      <c r="E30" s="15" t="s">
        <v>29</v>
      </c>
      <c r="F30" s="17">
        <v>10</v>
      </c>
      <c r="G30" s="19">
        <v>10</v>
      </c>
      <c r="H30" s="16" t="s">
        <v>30</v>
      </c>
      <c r="I30" s="7" t="s">
        <v>31</v>
      </c>
      <c r="J30" s="459"/>
      <c r="K30" s="9">
        <v>11</v>
      </c>
    </row>
    <row r="31" spans="3:11" ht="50.5" thickBot="1" x14ac:dyDescent="0.4">
      <c r="C31" s="320"/>
      <c r="D31" s="319" t="s">
        <v>59</v>
      </c>
      <c r="E31" s="10" t="s">
        <v>60</v>
      </c>
      <c r="F31" s="21">
        <v>15</v>
      </c>
      <c r="G31" s="22">
        <v>10</v>
      </c>
      <c r="H31" s="11" t="s">
        <v>61</v>
      </c>
      <c r="I31" s="11" t="s">
        <v>62</v>
      </c>
      <c r="J31" s="330" t="s">
        <v>63</v>
      </c>
      <c r="K31" s="12">
        <v>11</v>
      </c>
    </row>
    <row r="32" spans="3:11" ht="50.5" thickBot="1" x14ac:dyDescent="0.4">
      <c r="C32" s="321"/>
      <c r="D32" s="321"/>
      <c r="E32" s="10" t="s">
        <v>64</v>
      </c>
      <c r="F32" s="26">
        <v>15</v>
      </c>
      <c r="G32" s="27">
        <v>10</v>
      </c>
      <c r="H32" s="11" t="s">
        <v>65</v>
      </c>
      <c r="I32" s="11" t="s">
        <v>66</v>
      </c>
      <c r="J32" s="457"/>
      <c r="K32" s="12">
        <v>11</v>
      </c>
    </row>
    <row r="33" spans="3:11" ht="15" thickBot="1" x14ac:dyDescent="0.4">
      <c r="E33" s="1"/>
      <c r="F33" s="29">
        <f>SUM(F25:F32)</f>
        <v>90</v>
      </c>
      <c r="G33" s="28">
        <f>SUM(G25:G32)</f>
        <v>60</v>
      </c>
      <c r="K33" s="1"/>
    </row>
    <row r="34" spans="3:11" ht="15" thickBot="1" x14ac:dyDescent="0.4"/>
    <row r="35" spans="3:11" ht="15" thickBot="1" x14ac:dyDescent="0.4">
      <c r="C35" s="335" t="s">
        <v>395</v>
      </c>
      <c r="D35" s="336"/>
      <c r="E35" s="336"/>
      <c r="F35" s="336"/>
      <c r="G35" s="336"/>
      <c r="H35" s="336"/>
      <c r="I35" s="336"/>
      <c r="J35" s="337"/>
      <c r="K35" s="338" t="s">
        <v>0</v>
      </c>
    </row>
    <row r="36" spans="3:11" ht="15" thickBot="1" x14ac:dyDescent="0.4">
      <c r="C36" s="340" t="s">
        <v>1</v>
      </c>
      <c r="D36" s="340" t="s">
        <v>2</v>
      </c>
      <c r="E36" s="342" t="s">
        <v>3</v>
      </c>
      <c r="F36" s="344" t="s">
        <v>4</v>
      </c>
      <c r="G36" s="345"/>
      <c r="H36" s="340" t="s">
        <v>5</v>
      </c>
      <c r="I36" s="340" t="s">
        <v>6</v>
      </c>
      <c r="J36" s="340" t="s">
        <v>7</v>
      </c>
      <c r="K36" s="339"/>
    </row>
    <row r="37" spans="3:11" ht="15" thickBot="1" x14ac:dyDescent="0.4">
      <c r="C37" s="341"/>
      <c r="D37" s="341"/>
      <c r="E37" s="343"/>
      <c r="F37" s="32" t="s">
        <v>8</v>
      </c>
      <c r="G37" s="32" t="s">
        <v>9</v>
      </c>
      <c r="H37" s="346"/>
      <c r="I37" s="341"/>
      <c r="J37" s="341"/>
      <c r="K37" s="339"/>
    </row>
    <row r="38" spans="3:11" ht="70.5" customHeight="1" thickBot="1" x14ac:dyDescent="0.4">
      <c r="C38" s="319" t="s">
        <v>69</v>
      </c>
      <c r="D38" s="319" t="s">
        <v>72</v>
      </c>
      <c r="E38" s="10" t="s">
        <v>82</v>
      </c>
      <c r="F38" s="10">
        <v>10</v>
      </c>
      <c r="G38" s="10">
        <v>8</v>
      </c>
      <c r="H38" s="11" t="s">
        <v>106</v>
      </c>
      <c r="I38" s="11" t="s">
        <v>116</v>
      </c>
      <c r="J38" s="330" t="s">
        <v>119</v>
      </c>
      <c r="K38" s="12">
        <v>11</v>
      </c>
    </row>
    <row r="39" spans="3:11" ht="83.25" customHeight="1" thickBot="1" x14ac:dyDescent="0.4">
      <c r="C39" s="320"/>
      <c r="D39" s="320"/>
      <c r="E39" s="10" t="s">
        <v>113</v>
      </c>
      <c r="F39" s="10">
        <v>16</v>
      </c>
      <c r="G39" s="10">
        <v>10</v>
      </c>
      <c r="H39" s="11" t="s">
        <v>114</v>
      </c>
      <c r="I39" s="11" t="s">
        <v>115</v>
      </c>
      <c r="J39" s="331"/>
      <c r="K39" s="12">
        <v>11</v>
      </c>
    </row>
    <row r="40" spans="3:11" ht="54.75" customHeight="1" thickBot="1" x14ac:dyDescent="0.4">
      <c r="C40" s="320"/>
      <c r="D40" s="320"/>
      <c r="E40" s="10" t="s">
        <v>83</v>
      </c>
      <c r="F40" s="10">
        <v>12</v>
      </c>
      <c r="G40" s="10">
        <v>7</v>
      </c>
      <c r="H40" s="11" t="s">
        <v>108</v>
      </c>
      <c r="I40" s="11" t="s">
        <v>107</v>
      </c>
      <c r="J40" s="331"/>
      <c r="K40" s="12">
        <v>11</v>
      </c>
    </row>
    <row r="41" spans="3:11" ht="69" customHeight="1" thickBot="1" x14ac:dyDescent="0.4">
      <c r="C41" s="320"/>
      <c r="D41" s="326" t="s">
        <v>73</v>
      </c>
      <c r="E41" s="6" t="s">
        <v>86</v>
      </c>
      <c r="F41" s="6">
        <v>20</v>
      </c>
      <c r="G41" s="36">
        <v>15</v>
      </c>
      <c r="H41" s="7" t="s">
        <v>109</v>
      </c>
      <c r="I41" s="7" t="s">
        <v>110</v>
      </c>
      <c r="J41" s="328" t="s">
        <v>120</v>
      </c>
      <c r="K41" s="31">
        <v>11</v>
      </c>
    </row>
    <row r="42" spans="3:11" ht="42.75" customHeight="1" thickBot="1" x14ac:dyDescent="0.4">
      <c r="C42" s="321"/>
      <c r="D42" s="332"/>
      <c r="E42" s="6" t="s">
        <v>84</v>
      </c>
      <c r="F42" s="106">
        <v>17</v>
      </c>
      <c r="G42" s="37">
        <v>10</v>
      </c>
      <c r="H42" s="7" t="s">
        <v>112</v>
      </c>
      <c r="I42" s="7" t="s">
        <v>111</v>
      </c>
      <c r="J42" s="459"/>
      <c r="K42" s="31">
        <v>11</v>
      </c>
    </row>
    <row r="43" spans="3:11" ht="15" thickBot="1" x14ac:dyDescent="0.4">
      <c r="F43" s="29">
        <f>SUM(F38:F42)</f>
        <v>75</v>
      </c>
      <c r="G43" s="28">
        <f>SUM(G38:G42)</f>
        <v>50</v>
      </c>
      <c r="K43" s="1"/>
    </row>
    <row r="45" spans="3:11" ht="15" thickBot="1" x14ac:dyDescent="0.4"/>
    <row r="46" spans="3:11" ht="15" thickBot="1" x14ac:dyDescent="0.4">
      <c r="C46" s="335" t="s">
        <v>398</v>
      </c>
      <c r="D46" s="336"/>
      <c r="E46" s="336"/>
      <c r="F46" s="336"/>
      <c r="G46" s="336"/>
      <c r="H46" s="336"/>
      <c r="I46" s="336"/>
      <c r="J46" s="337"/>
      <c r="K46" s="338" t="s">
        <v>0</v>
      </c>
    </row>
    <row r="47" spans="3:11" ht="15" thickBot="1" x14ac:dyDescent="0.4">
      <c r="C47" s="340" t="s">
        <v>1</v>
      </c>
      <c r="D47" s="340" t="s">
        <v>2</v>
      </c>
      <c r="E47" s="340" t="s">
        <v>3</v>
      </c>
      <c r="F47" s="344" t="s">
        <v>294</v>
      </c>
      <c r="G47" s="345"/>
      <c r="H47" s="340" t="s">
        <v>5</v>
      </c>
      <c r="I47" s="340" t="s">
        <v>6</v>
      </c>
      <c r="J47" s="340" t="s">
        <v>7</v>
      </c>
      <c r="K47" s="339"/>
    </row>
    <row r="48" spans="3:11" ht="15" thickBot="1" x14ac:dyDescent="0.4">
      <c r="C48" s="367"/>
      <c r="D48" s="367"/>
      <c r="E48" s="367"/>
      <c r="F48" s="2" t="s">
        <v>8</v>
      </c>
      <c r="G48" s="2" t="s">
        <v>9</v>
      </c>
      <c r="H48" s="367"/>
      <c r="I48" s="367"/>
      <c r="J48" s="367"/>
      <c r="K48" s="339"/>
    </row>
    <row r="49" spans="3:11" ht="102.75" customHeight="1" thickBot="1" x14ac:dyDescent="0.4">
      <c r="C49" s="373" t="s">
        <v>295</v>
      </c>
      <c r="D49" s="319" t="s">
        <v>314</v>
      </c>
      <c r="E49" s="10" t="s">
        <v>315</v>
      </c>
      <c r="F49" s="71">
        <v>11</v>
      </c>
      <c r="G49" s="72">
        <v>7</v>
      </c>
      <c r="H49" s="11" t="s">
        <v>316</v>
      </c>
      <c r="I49" s="49" t="s">
        <v>317</v>
      </c>
      <c r="J49" s="393" t="s">
        <v>318</v>
      </c>
      <c r="K49" s="196">
        <v>11</v>
      </c>
    </row>
    <row r="50" spans="3:11" ht="50.5" thickBot="1" x14ac:dyDescent="0.4">
      <c r="C50" s="374"/>
      <c r="D50" s="320"/>
      <c r="E50" s="10" t="s">
        <v>319</v>
      </c>
      <c r="F50" s="71">
        <v>10</v>
      </c>
      <c r="G50" s="72">
        <v>7</v>
      </c>
      <c r="H50" s="11" t="s">
        <v>320</v>
      </c>
      <c r="I50" s="49" t="s">
        <v>321</v>
      </c>
      <c r="J50" s="394"/>
      <c r="K50" s="196">
        <v>11</v>
      </c>
    </row>
    <row r="51" spans="3:11" ht="50.5" thickBot="1" x14ac:dyDescent="0.4">
      <c r="C51" s="374"/>
      <c r="D51" s="320"/>
      <c r="E51" s="10" t="s">
        <v>322</v>
      </c>
      <c r="F51" s="71">
        <v>10</v>
      </c>
      <c r="G51" s="72">
        <v>7</v>
      </c>
      <c r="H51" s="11" t="s">
        <v>323</v>
      </c>
      <c r="I51" s="49" t="s">
        <v>324</v>
      </c>
      <c r="J51" s="394"/>
      <c r="K51" s="196">
        <v>11</v>
      </c>
    </row>
    <row r="52" spans="3:11" ht="50.5" thickBot="1" x14ac:dyDescent="0.4">
      <c r="C52" s="374"/>
      <c r="D52" s="326" t="s">
        <v>325</v>
      </c>
      <c r="E52" s="6" t="s">
        <v>326</v>
      </c>
      <c r="F52" s="73">
        <v>12</v>
      </c>
      <c r="G52" s="74">
        <v>6</v>
      </c>
      <c r="H52" s="7" t="s">
        <v>327</v>
      </c>
      <c r="I52" s="51" t="s">
        <v>328</v>
      </c>
      <c r="J52" s="458" t="s">
        <v>329</v>
      </c>
      <c r="K52" s="158">
        <v>11</v>
      </c>
    </row>
    <row r="53" spans="3:11" ht="50.5" thickBot="1" x14ac:dyDescent="0.4">
      <c r="C53" s="374"/>
      <c r="D53" s="327"/>
      <c r="E53" s="6" t="s">
        <v>330</v>
      </c>
      <c r="F53" s="73">
        <v>10</v>
      </c>
      <c r="G53" s="74">
        <v>7</v>
      </c>
      <c r="H53" s="7" t="s">
        <v>331</v>
      </c>
      <c r="I53" s="51" t="s">
        <v>332</v>
      </c>
      <c r="J53" s="384"/>
      <c r="K53" s="158">
        <v>11</v>
      </c>
    </row>
    <row r="54" spans="3:11" ht="50.5" thickBot="1" x14ac:dyDescent="0.4">
      <c r="C54" s="375"/>
      <c r="D54" s="389"/>
      <c r="E54" s="85" t="s">
        <v>333</v>
      </c>
      <c r="F54" s="88">
        <v>10</v>
      </c>
      <c r="G54" s="89">
        <v>7</v>
      </c>
      <c r="H54" s="86" t="s">
        <v>334</v>
      </c>
      <c r="I54" s="195" t="s">
        <v>335</v>
      </c>
      <c r="J54" s="385"/>
      <c r="K54" s="159">
        <v>11</v>
      </c>
    </row>
    <row r="55" spans="3:11" x14ac:dyDescent="0.35">
      <c r="E55" s="1"/>
      <c r="F55" s="90">
        <f>SUM(F49:F54)</f>
        <v>63</v>
      </c>
      <c r="G55" s="90">
        <f>SUM(G49:G54)</f>
        <v>41</v>
      </c>
      <c r="K55" s="1"/>
    </row>
    <row r="56" spans="3:11" ht="15" thickBot="1" x14ac:dyDescent="0.4">
      <c r="E56" s="1"/>
      <c r="K56" s="1"/>
    </row>
    <row r="57" spans="3:11" ht="15" thickBot="1" x14ac:dyDescent="0.4">
      <c r="C57" s="335" t="s">
        <v>399</v>
      </c>
      <c r="D57" s="336"/>
      <c r="E57" s="336"/>
      <c r="F57" s="336"/>
      <c r="G57" s="336"/>
      <c r="H57" s="336"/>
      <c r="I57" s="336"/>
      <c r="J57" s="337"/>
      <c r="K57" s="338" t="s">
        <v>0</v>
      </c>
    </row>
    <row r="58" spans="3:11" ht="15" thickBot="1" x14ac:dyDescent="0.4">
      <c r="C58" s="340" t="s">
        <v>1</v>
      </c>
      <c r="D58" s="340" t="s">
        <v>2</v>
      </c>
      <c r="E58" s="340" t="s">
        <v>3</v>
      </c>
      <c r="F58" s="344" t="s">
        <v>4</v>
      </c>
      <c r="G58" s="345"/>
      <c r="H58" s="340" t="s">
        <v>5</v>
      </c>
      <c r="I58" s="340" t="s">
        <v>6</v>
      </c>
      <c r="J58" s="340" t="s">
        <v>7</v>
      </c>
      <c r="K58" s="339"/>
    </row>
    <row r="59" spans="3:11" ht="15" thickBot="1" x14ac:dyDescent="0.4">
      <c r="C59" s="341"/>
      <c r="D59" s="341"/>
      <c r="E59" s="341"/>
      <c r="F59" s="2" t="s">
        <v>8</v>
      </c>
      <c r="G59" s="2" t="s">
        <v>9</v>
      </c>
      <c r="H59" s="341"/>
      <c r="I59" s="341"/>
      <c r="J59" s="341"/>
      <c r="K59" s="339"/>
    </row>
    <row r="60" spans="3:11" ht="77.25" customHeight="1" thickBot="1" x14ac:dyDescent="0.4">
      <c r="C60" s="319" t="s">
        <v>337</v>
      </c>
      <c r="D60" s="319" t="s">
        <v>360</v>
      </c>
      <c r="E60" s="10" t="s">
        <v>361</v>
      </c>
      <c r="F60" s="14">
        <v>7</v>
      </c>
      <c r="G60" s="14">
        <v>5</v>
      </c>
      <c r="H60" s="11" t="s">
        <v>362</v>
      </c>
      <c r="I60" s="11" t="s">
        <v>363</v>
      </c>
      <c r="J60" s="330" t="s">
        <v>364</v>
      </c>
      <c r="K60" s="12">
        <v>11</v>
      </c>
    </row>
    <row r="61" spans="3:11" ht="39.75" customHeight="1" thickBot="1" x14ac:dyDescent="0.4">
      <c r="C61" s="320"/>
      <c r="D61" s="320"/>
      <c r="E61" s="10" t="s">
        <v>365</v>
      </c>
      <c r="F61" s="14">
        <v>8</v>
      </c>
      <c r="G61" s="14">
        <v>5</v>
      </c>
      <c r="H61" s="11" t="s">
        <v>366</v>
      </c>
      <c r="I61" s="11" t="s">
        <v>367</v>
      </c>
      <c r="J61" s="331"/>
      <c r="K61" s="12">
        <v>11</v>
      </c>
    </row>
    <row r="62" spans="3:11" ht="40.5" customHeight="1" thickBot="1" x14ac:dyDescent="0.4">
      <c r="C62" s="320"/>
      <c r="D62" s="320"/>
      <c r="E62" s="10" t="s">
        <v>368</v>
      </c>
      <c r="F62" s="14">
        <v>7</v>
      </c>
      <c r="G62" s="14">
        <v>5</v>
      </c>
      <c r="H62" s="11" t="s">
        <v>369</v>
      </c>
      <c r="I62" s="11" t="s">
        <v>370</v>
      </c>
      <c r="J62" s="331"/>
      <c r="K62" s="12">
        <v>11</v>
      </c>
    </row>
    <row r="63" spans="3:11" ht="50.5" thickBot="1" x14ac:dyDescent="0.4">
      <c r="C63" s="320"/>
      <c r="D63" s="320"/>
      <c r="E63" s="10" t="s">
        <v>371</v>
      </c>
      <c r="F63" s="14">
        <v>8</v>
      </c>
      <c r="G63" s="14">
        <v>5</v>
      </c>
      <c r="H63" s="11" t="s">
        <v>372</v>
      </c>
      <c r="I63" s="11" t="s">
        <v>373</v>
      </c>
      <c r="J63" s="457"/>
      <c r="K63" s="12">
        <v>11</v>
      </c>
    </row>
    <row r="64" spans="3:11" ht="38" thickBot="1" x14ac:dyDescent="0.4">
      <c r="C64" s="320"/>
      <c r="D64" s="319" t="s">
        <v>381</v>
      </c>
      <c r="E64" s="10" t="s">
        <v>382</v>
      </c>
      <c r="F64" s="14">
        <v>15</v>
      </c>
      <c r="G64" s="14">
        <v>10</v>
      </c>
      <c r="H64" s="11" t="s">
        <v>383</v>
      </c>
      <c r="I64" s="11" t="s">
        <v>384</v>
      </c>
      <c r="J64" s="330" t="s">
        <v>367</v>
      </c>
      <c r="K64" s="12">
        <v>11</v>
      </c>
    </row>
    <row r="65" spans="3:11" ht="57" customHeight="1" thickBot="1" x14ac:dyDescent="0.4">
      <c r="C65" s="321"/>
      <c r="D65" s="321"/>
      <c r="E65" s="10" t="s">
        <v>385</v>
      </c>
      <c r="F65" s="94">
        <v>15</v>
      </c>
      <c r="G65" s="94">
        <v>10</v>
      </c>
      <c r="H65" s="11" t="s">
        <v>386</v>
      </c>
      <c r="I65" s="11" t="s">
        <v>387</v>
      </c>
      <c r="J65" s="457"/>
      <c r="K65" s="12">
        <v>11</v>
      </c>
    </row>
    <row r="66" spans="3:11" ht="15" thickBot="1" x14ac:dyDescent="0.4">
      <c r="E66" s="1"/>
      <c r="F66" s="95">
        <f>SUM(F60:F65)</f>
        <v>60</v>
      </c>
      <c r="G66" s="96">
        <f>SUM(G60:G65)</f>
        <v>40</v>
      </c>
      <c r="K66" s="1"/>
    </row>
  </sheetData>
  <mergeCells count="75">
    <mergeCell ref="C4:J4"/>
    <mergeCell ref="K4:K6"/>
    <mergeCell ref="C5:C6"/>
    <mergeCell ref="D5:D6"/>
    <mergeCell ref="E5:E6"/>
    <mergeCell ref="F5:G5"/>
    <mergeCell ref="H5:H6"/>
    <mergeCell ref="I5:I6"/>
    <mergeCell ref="J5:J6"/>
    <mergeCell ref="J13:J15"/>
    <mergeCell ref="D17:D18"/>
    <mergeCell ref="J17:J18"/>
    <mergeCell ref="F20:G20"/>
    <mergeCell ref="C7:C18"/>
    <mergeCell ref="D9:D11"/>
    <mergeCell ref="J9:J11"/>
    <mergeCell ref="D13:D15"/>
    <mergeCell ref="C22:J22"/>
    <mergeCell ref="K22:K24"/>
    <mergeCell ref="C23:C24"/>
    <mergeCell ref="D23:D24"/>
    <mergeCell ref="E23:E24"/>
    <mergeCell ref="F23:G23"/>
    <mergeCell ref="H23:H24"/>
    <mergeCell ref="I23:I24"/>
    <mergeCell ref="J23:J24"/>
    <mergeCell ref="J31:J32"/>
    <mergeCell ref="C35:J35"/>
    <mergeCell ref="K35:K37"/>
    <mergeCell ref="C36:C37"/>
    <mergeCell ref="D36:D37"/>
    <mergeCell ref="E36:E37"/>
    <mergeCell ref="F36:G36"/>
    <mergeCell ref="H36:H37"/>
    <mergeCell ref="I36:I37"/>
    <mergeCell ref="J36:J37"/>
    <mergeCell ref="C25:C32"/>
    <mergeCell ref="D25:D27"/>
    <mergeCell ref="J25:J27"/>
    <mergeCell ref="D28:D30"/>
    <mergeCell ref="J28:J30"/>
    <mergeCell ref="D31:D32"/>
    <mergeCell ref="D38:D40"/>
    <mergeCell ref="J38:J40"/>
    <mergeCell ref="D41:D42"/>
    <mergeCell ref="J41:J42"/>
    <mergeCell ref="C38:C42"/>
    <mergeCell ref="C46:J46"/>
    <mergeCell ref="K46:K48"/>
    <mergeCell ref="C47:C48"/>
    <mergeCell ref="D47:D48"/>
    <mergeCell ref="E47:E48"/>
    <mergeCell ref="F47:G47"/>
    <mergeCell ref="H47:H48"/>
    <mergeCell ref="I47:I48"/>
    <mergeCell ref="J47:J48"/>
    <mergeCell ref="D49:D51"/>
    <mergeCell ref="J49:J51"/>
    <mergeCell ref="D52:D54"/>
    <mergeCell ref="J52:J54"/>
    <mergeCell ref="C49:C54"/>
    <mergeCell ref="C57:J57"/>
    <mergeCell ref="K57:K59"/>
    <mergeCell ref="C58:C59"/>
    <mergeCell ref="D58:D59"/>
    <mergeCell ref="E58:E59"/>
    <mergeCell ref="F58:G58"/>
    <mergeCell ref="H58:H59"/>
    <mergeCell ref="I58:I59"/>
    <mergeCell ref="J58:J59"/>
    <mergeCell ref="J64:J65"/>
    <mergeCell ref="C60:C65"/>
    <mergeCell ref="D60:D63"/>
    <mergeCell ref="J60:J63"/>
    <mergeCell ref="D64:D65"/>
  </mergeCells>
  <conditionalFormatting sqref="K38:K42 K49:K54 K60:K65">
    <cfRule type="notContainsBlanks" dxfId="52" priority="11">
      <formula>LEN(TRIM(K38))&gt;0</formula>
    </cfRule>
  </conditionalFormatting>
  <conditionalFormatting sqref="I35:I42">
    <cfRule type="duplicateValues" dxfId="51" priority="120"/>
  </conditionalFormatting>
  <conditionalFormatting sqref="H35:H42">
    <cfRule type="duplicateValues" dxfId="50" priority="122"/>
  </conditionalFormatting>
  <conditionalFormatting sqref="I46:I54">
    <cfRule type="duplicateValues" dxfId="49" priority="133"/>
  </conditionalFormatting>
  <conditionalFormatting sqref="H46:H54">
    <cfRule type="duplicateValues" dxfId="48" priority="135"/>
  </conditionalFormatting>
  <conditionalFormatting sqref="I57:I65">
    <cfRule type="duplicateValues" dxfId="47" priority="146"/>
  </conditionalFormatting>
  <conditionalFormatting sqref="H57:H65">
    <cfRule type="duplicateValues" dxfId="46" priority="148"/>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K31"/>
  <sheetViews>
    <sheetView topLeftCell="A6" zoomScale="68" zoomScaleNormal="68" workbookViewId="0">
      <selection activeCell="A9" sqref="A9"/>
    </sheetView>
  </sheetViews>
  <sheetFormatPr baseColWidth="10" defaultColWidth="11.453125" defaultRowHeight="14.5" x14ac:dyDescent="0.35"/>
  <cols>
    <col min="1" max="2" width="11.453125" style="1"/>
    <col min="3" max="3" width="27.54296875" style="1" customWidth="1"/>
    <col min="4" max="4" width="36.7265625" style="1" customWidth="1"/>
    <col min="5" max="5" width="28.453125" style="30" customWidth="1"/>
    <col min="6" max="6" width="14" style="1" customWidth="1"/>
    <col min="7" max="7" width="15.81640625" style="1" customWidth="1"/>
    <col min="8" max="8" width="31.54296875" style="1" customWidth="1"/>
    <col min="9" max="9" width="45.26953125" style="1" customWidth="1"/>
    <col min="10" max="10" width="24.26953125" style="1" customWidth="1"/>
    <col min="11" max="11" width="17.26953125" style="53" customWidth="1"/>
    <col min="12" max="16384" width="11.453125" style="1"/>
  </cols>
  <sheetData>
    <row r="3" spans="3:11" ht="15" thickBot="1" x14ac:dyDescent="0.4"/>
    <row r="4" spans="3:11" ht="15" thickBot="1" x14ac:dyDescent="0.4">
      <c r="C4" s="335" t="s">
        <v>206</v>
      </c>
      <c r="D4" s="336"/>
      <c r="E4" s="336"/>
      <c r="F4" s="336"/>
      <c r="G4" s="336"/>
      <c r="H4" s="336"/>
      <c r="I4" s="336"/>
      <c r="J4" s="337"/>
      <c r="K4" s="338" t="s">
        <v>0</v>
      </c>
    </row>
    <row r="5" spans="3:11" ht="15" thickBot="1" x14ac:dyDescent="0.4">
      <c r="C5" s="340" t="s">
        <v>1</v>
      </c>
      <c r="D5" s="340" t="s">
        <v>2</v>
      </c>
      <c r="E5" s="342" t="s">
        <v>3</v>
      </c>
      <c r="F5" s="344" t="s">
        <v>160</v>
      </c>
      <c r="G5" s="345"/>
      <c r="H5" s="340" t="s">
        <v>5</v>
      </c>
      <c r="I5" s="340" t="s">
        <v>6</v>
      </c>
      <c r="J5" s="340" t="s">
        <v>7</v>
      </c>
      <c r="K5" s="339"/>
    </row>
    <row r="6" spans="3:11" ht="29.25" customHeight="1" thickBot="1" x14ac:dyDescent="0.4">
      <c r="C6" s="367"/>
      <c r="D6" s="341"/>
      <c r="E6" s="343"/>
      <c r="F6" s="32" t="s">
        <v>8</v>
      </c>
      <c r="G6" s="32" t="s">
        <v>9</v>
      </c>
      <c r="H6" s="346"/>
      <c r="I6" s="341"/>
      <c r="J6" s="341"/>
      <c r="K6" s="339"/>
    </row>
    <row r="7" spans="3:11" ht="140.25" customHeight="1" thickBot="1" x14ac:dyDescent="0.4">
      <c r="C7" s="347" t="s">
        <v>207</v>
      </c>
      <c r="D7" s="461" t="s">
        <v>210</v>
      </c>
      <c r="E7" s="14" t="s">
        <v>285</v>
      </c>
      <c r="F7" s="14">
        <v>12</v>
      </c>
      <c r="G7" s="14">
        <v>3</v>
      </c>
      <c r="H7" s="45" t="s">
        <v>215</v>
      </c>
      <c r="I7" s="45" t="s">
        <v>216</v>
      </c>
      <c r="J7" s="324" t="s">
        <v>217</v>
      </c>
      <c r="K7" s="65">
        <v>11</v>
      </c>
    </row>
    <row r="8" spans="3:11" ht="67.5" customHeight="1" thickBot="1" x14ac:dyDescent="0.4">
      <c r="C8" s="348"/>
      <c r="D8" s="462"/>
      <c r="E8" s="14" t="s">
        <v>284</v>
      </c>
      <c r="F8" s="14">
        <v>12</v>
      </c>
      <c r="G8" s="14">
        <v>2</v>
      </c>
      <c r="H8" s="45" t="s">
        <v>218</v>
      </c>
      <c r="I8" s="45" t="s">
        <v>289</v>
      </c>
      <c r="J8" s="325"/>
      <c r="K8" s="66">
        <v>10</v>
      </c>
    </row>
    <row r="9" spans="3:11" ht="115.5" customHeight="1" thickBot="1" x14ac:dyDescent="0.4">
      <c r="C9" s="348"/>
      <c r="D9" s="396" t="s">
        <v>209</v>
      </c>
      <c r="E9" s="15" t="s">
        <v>283</v>
      </c>
      <c r="F9" s="33">
        <v>5</v>
      </c>
      <c r="G9" s="34">
        <v>2</v>
      </c>
      <c r="H9" s="16" t="s">
        <v>252</v>
      </c>
      <c r="I9" s="7" t="s">
        <v>219</v>
      </c>
      <c r="J9" s="328" t="s">
        <v>264</v>
      </c>
      <c r="K9" s="67">
        <v>11</v>
      </c>
    </row>
    <row r="10" spans="3:11" ht="51" customHeight="1" thickBot="1" x14ac:dyDescent="0.4">
      <c r="C10" s="348"/>
      <c r="D10" s="397"/>
      <c r="E10" s="15" t="s">
        <v>282</v>
      </c>
      <c r="F10" s="33">
        <v>5</v>
      </c>
      <c r="G10" s="34">
        <v>1</v>
      </c>
      <c r="H10" s="16" t="s">
        <v>249</v>
      </c>
      <c r="I10" s="7" t="s">
        <v>250</v>
      </c>
      <c r="J10" s="329"/>
      <c r="K10" s="67">
        <v>10</v>
      </c>
    </row>
    <row r="11" spans="3:11" ht="104.25" customHeight="1" thickBot="1" x14ac:dyDescent="0.4">
      <c r="C11" s="348"/>
      <c r="D11" s="397"/>
      <c r="E11" s="15" t="s">
        <v>262</v>
      </c>
      <c r="F11" s="33">
        <v>5</v>
      </c>
      <c r="G11" s="34">
        <v>1</v>
      </c>
      <c r="H11" s="16" t="s">
        <v>265</v>
      </c>
      <c r="I11" s="7" t="s">
        <v>263</v>
      </c>
      <c r="J11" s="329"/>
      <c r="K11" s="67">
        <v>10</v>
      </c>
    </row>
    <row r="12" spans="3:11" ht="63" customHeight="1" thickBot="1" x14ac:dyDescent="0.4">
      <c r="C12" s="348"/>
      <c r="D12" s="397"/>
      <c r="E12" s="15" t="s">
        <v>240</v>
      </c>
      <c r="F12" s="33">
        <v>6</v>
      </c>
      <c r="G12" s="34">
        <v>1</v>
      </c>
      <c r="H12" s="16" t="s">
        <v>251</v>
      </c>
      <c r="I12" s="7" t="s">
        <v>241</v>
      </c>
      <c r="J12" s="329"/>
      <c r="K12" s="68">
        <v>10</v>
      </c>
    </row>
    <row r="13" spans="3:11" ht="103.5" customHeight="1" thickBot="1" x14ac:dyDescent="0.4">
      <c r="C13" s="348"/>
      <c r="D13" s="400" t="s">
        <v>208</v>
      </c>
      <c r="E13" s="10" t="s">
        <v>227</v>
      </c>
      <c r="F13" s="10">
        <v>5</v>
      </c>
      <c r="G13" s="10">
        <v>1</v>
      </c>
      <c r="H13" s="11" t="s">
        <v>224</v>
      </c>
      <c r="I13" s="49" t="s">
        <v>225</v>
      </c>
      <c r="J13" s="410" t="s">
        <v>226</v>
      </c>
      <c r="K13" s="69">
        <v>11</v>
      </c>
    </row>
    <row r="14" spans="3:11" ht="85.5" customHeight="1" thickBot="1" x14ac:dyDescent="0.4">
      <c r="C14" s="348"/>
      <c r="D14" s="401"/>
      <c r="E14" s="10" t="s">
        <v>228</v>
      </c>
      <c r="F14" s="10">
        <v>5</v>
      </c>
      <c r="G14" s="10">
        <v>1</v>
      </c>
      <c r="H14" s="11" t="s">
        <v>246</v>
      </c>
      <c r="I14" s="49" t="s">
        <v>247</v>
      </c>
      <c r="J14" s="418"/>
      <c r="K14" s="69">
        <v>11</v>
      </c>
    </row>
    <row r="15" spans="3:11" ht="89.25" customHeight="1" thickBot="1" x14ac:dyDescent="0.4">
      <c r="C15" s="348"/>
      <c r="D15" s="401"/>
      <c r="E15" s="10" t="s">
        <v>266</v>
      </c>
      <c r="F15" s="10">
        <v>5</v>
      </c>
      <c r="G15" s="10">
        <v>1</v>
      </c>
      <c r="H15" s="11" t="s">
        <v>268</v>
      </c>
      <c r="I15" s="11" t="s">
        <v>267</v>
      </c>
      <c r="J15" s="418"/>
      <c r="K15" s="69">
        <v>11</v>
      </c>
    </row>
    <row r="16" spans="3:11" ht="68.25" customHeight="1" thickBot="1" x14ac:dyDescent="0.4">
      <c r="C16" s="348"/>
      <c r="D16" s="401"/>
      <c r="E16" s="10" t="s">
        <v>269</v>
      </c>
      <c r="F16" s="10">
        <v>5</v>
      </c>
      <c r="G16" s="10">
        <v>1</v>
      </c>
      <c r="H16" s="11" t="s">
        <v>270</v>
      </c>
      <c r="I16" s="49" t="s">
        <v>271</v>
      </c>
      <c r="J16" s="418"/>
      <c r="K16" s="69">
        <v>10</v>
      </c>
    </row>
    <row r="17" spans="3:11" ht="83.25" customHeight="1" thickBot="1" x14ac:dyDescent="0.4">
      <c r="C17" s="348"/>
      <c r="D17" s="401"/>
      <c r="E17" s="10" t="s">
        <v>244</v>
      </c>
      <c r="F17" s="10">
        <v>5</v>
      </c>
      <c r="G17" s="10">
        <v>1</v>
      </c>
      <c r="H17" s="11" t="s">
        <v>245</v>
      </c>
      <c r="I17" s="49" t="s">
        <v>248</v>
      </c>
      <c r="J17" s="411"/>
      <c r="K17" s="69">
        <v>10</v>
      </c>
    </row>
    <row r="18" spans="3:11" ht="133.5" customHeight="1" thickBot="1" x14ac:dyDescent="0.4">
      <c r="C18" s="348"/>
      <c r="D18" s="463" t="s">
        <v>211</v>
      </c>
      <c r="E18" s="50" t="s">
        <v>281</v>
      </c>
      <c r="F18" s="6">
        <v>8</v>
      </c>
      <c r="G18" s="6">
        <v>3</v>
      </c>
      <c r="H18" s="7" t="s">
        <v>220</v>
      </c>
      <c r="I18" s="51" t="s">
        <v>221</v>
      </c>
      <c r="J18" s="465" t="s">
        <v>222</v>
      </c>
      <c r="K18" s="68">
        <v>11</v>
      </c>
    </row>
    <row r="19" spans="3:11" ht="117.75" customHeight="1" thickBot="1" x14ac:dyDescent="0.4">
      <c r="C19" s="348"/>
      <c r="D19" s="464"/>
      <c r="E19" s="50" t="s">
        <v>280</v>
      </c>
      <c r="F19" s="6">
        <v>8</v>
      </c>
      <c r="G19" s="6">
        <v>2</v>
      </c>
      <c r="H19" s="7" t="s">
        <v>253</v>
      </c>
      <c r="I19" s="51" t="s">
        <v>254</v>
      </c>
      <c r="J19" s="466"/>
      <c r="K19" s="68">
        <v>10</v>
      </c>
    </row>
    <row r="20" spans="3:11" ht="79.5" customHeight="1" thickBot="1" x14ac:dyDescent="0.4">
      <c r="C20" s="348"/>
      <c r="D20" s="347" t="s">
        <v>212</v>
      </c>
      <c r="E20" s="48" t="s">
        <v>278</v>
      </c>
      <c r="F20" s="10">
        <v>5</v>
      </c>
      <c r="G20" s="10">
        <v>1</v>
      </c>
      <c r="H20" s="11" t="s">
        <v>255</v>
      </c>
      <c r="I20" s="49" t="s">
        <v>259</v>
      </c>
      <c r="J20" s="410" t="s">
        <v>223</v>
      </c>
      <c r="K20" s="69">
        <v>11</v>
      </c>
    </row>
    <row r="21" spans="3:11" ht="69" customHeight="1" thickBot="1" x14ac:dyDescent="0.4">
      <c r="C21" s="348"/>
      <c r="D21" s="348"/>
      <c r="E21" s="48" t="s">
        <v>279</v>
      </c>
      <c r="F21" s="10">
        <v>5</v>
      </c>
      <c r="G21" s="10">
        <v>1</v>
      </c>
      <c r="H21" s="11" t="s">
        <v>286</v>
      </c>
      <c r="I21" s="49" t="s">
        <v>258</v>
      </c>
      <c r="J21" s="418"/>
      <c r="K21" s="69">
        <v>10</v>
      </c>
    </row>
    <row r="22" spans="3:11" ht="75.75" customHeight="1" thickBot="1" x14ac:dyDescent="0.4">
      <c r="C22" s="348"/>
      <c r="D22" s="348"/>
      <c r="E22" s="48" t="s">
        <v>276</v>
      </c>
      <c r="F22" s="10">
        <v>5</v>
      </c>
      <c r="G22" s="10">
        <v>1</v>
      </c>
      <c r="H22" s="11" t="s">
        <v>287</v>
      </c>
      <c r="I22" s="49" t="s">
        <v>257</v>
      </c>
      <c r="J22" s="418"/>
      <c r="K22" s="69">
        <v>11</v>
      </c>
    </row>
    <row r="23" spans="3:11" ht="81" customHeight="1" thickBot="1" x14ac:dyDescent="0.4">
      <c r="C23" s="348"/>
      <c r="D23" s="348"/>
      <c r="E23" s="48" t="s">
        <v>277</v>
      </c>
      <c r="F23" s="10">
        <v>5</v>
      </c>
      <c r="G23" s="10">
        <v>1</v>
      </c>
      <c r="H23" s="11" t="s">
        <v>288</v>
      </c>
      <c r="I23" s="49" t="s">
        <v>256</v>
      </c>
      <c r="J23" s="418"/>
      <c r="K23" s="69">
        <v>10</v>
      </c>
    </row>
    <row r="24" spans="3:11" ht="124.5" customHeight="1" thickBot="1" x14ac:dyDescent="0.4">
      <c r="C24" s="348"/>
      <c r="D24" s="349"/>
      <c r="E24" s="48" t="s">
        <v>237</v>
      </c>
      <c r="F24" s="10">
        <v>5</v>
      </c>
      <c r="G24" s="10">
        <v>1</v>
      </c>
      <c r="H24" s="11" t="s">
        <v>238</v>
      </c>
      <c r="I24" s="49" t="s">
        <v>239</v>
      </c>
      <c r="J24" s="411"/>
      <c r="K24" s="69">
        <v>11</v>
      </c>
    </row>
    <row r="25" spans="3:11" ht="113.25" customHeight="1" thickBot="1" x14ac:dyDescent="0.4">
      <c r="C25" s="348"/>
      <c r="D25" s="463" t="s">
        <v>213</v>
      </c>
      <c r="E25" s="50" t="s">
        <v>273</v>
      </c>
      <c r="F25" s="6">
        <v>8</v>
      </c>
      <c r="G25" s="6">
        <v>3</v>
      </c>
      <c r="H25" s="7" t="s">
        <v>234</v>
      </c>
      <c r="I25" s="51" t="s">
        <v>235</v>
      </c>
      <c r="J25" s="465" t="s">
        <v>236</v>
      </c>
      <c r="K25" s="69">
        <v>11</v>
      </c>
    </row>
    <row r="26" spans="3:11" ht="102" customHeight="1" thickBot="1" x14ac:dyDescent="0.4">
      <c r="C26" s="348"/>
      <c r="D26" s="464"/>
      <c r="E26" s="50" t="s">
        <v>272</v>
      </c>
      <c r="F26" s="6">
        <v>8</v>
      </c>
      <c r="G26" s="6">
        <v>2</v>
      </c>
      <c r="H26" s="7" t="s">
        <v>260</v>
      </c>
      <c r="I26" s="51" t="s">
        <v>261</v>
      </c>
      <c r="J26" s="466"/>
      <c r="K26" s="69">
        <v>10</v>
      </c>
    </row>
    <row r="27" spans="3:11" ht="77.25" customHeight="1" thickBot="1" x14ac:dyDescent="0.4">
      <c r="C27" s="348"/>
      <c r="D27" s="347" t="s">
        <v>214</v>
      </c>
      <c r="E27" s="48" t="s">
        <v>275</v>
      </c>
      <c r="F27" s="10">
        <v>6</v>
      </c>
      <c r="G27" s="10">
        <v>1</v>
      </c>
      <c r="H27" s="11" t="s">
        <v>229</v>
      </c>
      <c r="I27" s="49" t="s">
        <v>230</v>
      </c>
      <c r="J27" s="410" t="s">
        <v>233</v>
      </c>
      <c r="K27" s="69">
        <v>11</v>
      </c>
    </row>
    <row r="28" spans="3:11" ht="96" customHeight="1" thickBot="1" x14ac:dyDescent="0.4">
      <c r="C28" s="348"/>
      <c r="D28" s="348"/>
      <c r="E28" s="48" t="s">
        <v>274</v>
      </c>
      <c r="F28" s="10">
        <v>6</v>
      </c>
      <c r="G28" s="10">
        <v>2</v>
      </c>
      <c r="H28" s="11" t="s">
        <v>242</v>
      </c>
      <c r="I28" s="49" t="s">
        <v>243</v>
      </c>
      <c r="J28" s="418"/>
      <c r="K28" s="69">
        <v>10</v>
      </c>
    </row>
    <row r="29" spans="3:11" ht="101.25" customHeight="1" thickBot="1" x14ac:dyDescent="0.4">
      <c r="C29" s="349"/>
      <c r="D29" s="349"/>
      <c r="E29" s="48" t="s">
        <v>240</v>
      </c>
      <c r="F29" s="10">
        <v>6</v>
      </c>
      <c r="G29" s="10">
        <v>2</v>
      </c>
      <c r="H29" s="11" t="s">
        <v>232</v>
      </c>
      <c r="I29" s="49" t="s">
        <v>231</v>
      </c>
      <c r="J29" s="411"/>
      <c r="K29" s="70">
        <v>11</v>
      </c>
    </row>
    <row r="30" spans="3:11" ht="15" thickBot="1" x14ac:dyDescent="0.4">
      <c r="F30" s="29">
        <f>SUM(F7:F29)</f>
        <v>145</v>
      </c>
      <c r="G30" s="28">
        <f>SUM(G7:G29)</f>
        <v>35</v>
      </c>
    </row>
    <row r="31" spans="3:11" x14ac:dyDescent="0.35">
      <c r="F31" s="412">
        <f>F30+G30</f>
        <v>180</v>
      </c>
      <c r="G31" s="412"/>
    </row>
  </sheetData>
  <mergeCells count="25">
    <mergeCell ref="F31:G31"/>
    <mergeCell ref="D18:D19"/>
    <mergeCell ref="D20:D24"/>
    <mergeCell ref="D25:D26"/>
    <mergeCell ref="J27:J29"/>
    <mergeCell ref="J25:J26"/>
    <mergeCell ref="J20:J24"/>
    <mergeCell ref="J18:J19"/>
    <mergeCell ref="C7:C29"/>
    <mergeCell ref="D7:D8"/>
    <mergeCell ref="J7:J8"/>
    <mergeCell ref="D9:D12"/>
    <mergeCell ref="J9:J12"/>
    <mergeCell ref="D13:D17"/>
    <mergeCell ref="J13:J17"/>
    <mergeCell ref="D27:D29"/>
    <mergeCell ref="C4:J4"/>
    <mergeCell ref="K4:K6"/>
    <mergeCell ref="C5:C6"/>
    <mergeCell ref="D5:D6"/>
    <mergeCell ref="E5:E6"/>
    <mergeCell ref="F5:G5"/>
    <mergeCell ref="H5:H6"/>
    <mergeCell ref="I5:I6"/>
    <mergeCell ref="J5:J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K23"/>
  <sheetViews>
    <sheetView topLeftCell="A7" zoomScale="64" zoomScaleNormal="64" workbookViewId="0">
      <selection activeCell="E7" sqref="E7"/>
    </sheetView>
  </sheetViews>
  <sheetFormatPr baseColWidth="10" defaultColWidth="11.453125" defaultRowHeight="14.5" x14ac:dyDescent="0.35"/>
  <cols>
    <col min="1" max="2" width="11.453125" style="1"/>
    <col min="3" max="3" width="27.54296875" style="1" customWidth="1"/>
    <col min="4" max="4" width="36.7265625" style="1" customWidth="1"/>
    <col min="5" max="5" width="28.453125" style="1" customWidth="1"/>
    <col min="6" max="6" width="14" style="1" customWidth="1"/>
    <col min="7" max="7" width="15.81640625" style="1" customWidth="1"/>
    <col min="8" max="8" width="31.54296875" style="1" customWidth="1"/>
    <col min="9" max="9" width="45.26953125" style="1" customWidth="1"/>
    <col min="10" max="10" width="24.26953125" style="1" customWidth="1"/>
    <col min="11" max="11" width="17.26953125" style="1" customWidth="1"/>
    <col min="12" max="16384" width="11.453125" style="1"/>
  </cols>
  <sheetData>
    <row r="3" spans="3:11" ht="15" thickBot="1" x14ac:dyDescent="0.4"/>
    <row r="4" spans="3:11" ht="15" thickBot="1" x14ac:dyDescent="0.4">
      <c r="C4" s="335" t="s">
        <v>404</v>
      </c>
      <c r="D4" s="336"/>
      <c r="E4" s="336"/>
      <c r="F4" s="336"/>
      <c r="G4" s="336"/>
      <c r="H4" s="336"/>
      <c r="I4" s="336"/>
      <c r="J4" s="337"/>
      <c r="K4" s="338" t="s">
        <v>0</v>
      </c>
    </row>
    <row r="5" spans="3:11" ht="15" thickBot="1" x14ac:dyDescent="0.4">
      <c r="C5" s="340" t="s">
        <v>1</v>
      </c>
      <c r="D5" s="340" t="s">
        <v>2</v>
      </c>
      <c r="E5" s="340" t="s">
        <v>3</v>
      </c>
      <c r="F5" s="344" t="s">
        <v>4</v>
      </c>
      <c r="G5" s="345"/>
      <c r="H5" s="340" t="s">
        <v>5</v>
      </c>
      <c r="I5" s="340" t="s">
        <v>6</v>
      </c>
      <c r="J5" s="340" t="s">
        <v>7</v>
      </c>
      <c r="K5" s="339"/>
    </row>
    <row r="6" spans="3:11" ht="26.25" customHeight="1" thickBot="1" x14ac:dyDescent="0.4">
      <c r="C6" s="341"/>
      <c r="D6" s="341"/>
      <c r="E6" s="341"/>
      <c r="F6" s="2" t="s">
        <v>8</v>
      </c>
      <c r="G6" s="2" t="s">
        <v>9</v>
      </c>
      <c r="H6" s="341"/>
      <c r="I6" s="341"/>
      <c r="J6" s="341"/>
      <c r="K6" s="339"/>
    </row>
    <row r="7" spans="3:11" ht="38" thickBot="1" x14ac:dyDescent="0.4">
      <c r="C7" s="319" t="s">
        <v>67</v>
      </c>
      <c r="D7" s="322" t="s">
        <v>10</v>
      </c>
      <c r="E7" s="13" t="s">
        <v>11</v>
      </c>
      <c r="F7" s="222">
        <v>10</v>
      </c>
      <c r="G7" s="223">
        <v>7</v>
      </c>
      <c r="H7" s="41" t="s">
        <v>12</v>
      </c>
      <c r="I7" s="3" t="s">
        <v>13</v>
      </c>
      <c r="J7" s="324" t="s">
        <v>14</v>
      </c>
      <c r="K7" s="4">
        <v>11</v>
      </c>
    </row>
    <row r="8" spans="3:11" ht="50.5" thickBot="1" x14ac:dyDescent="0.4">
      <c r="C8" s="320"/>
      <c r="D8" s="323"/>
      <c r="E8" s="14" t="s">
        <v>15</v>
      </c>
      <c r="F8" s="14">
        <v>10</v>
      </c>
      <c r="G8" s="14">
        <v>7</v>
      </c>
      <c r="H8" s="3" t="s">
        <v>16</v>
      </c>
      <c r="I8" s="3" t="s">
        <v>17</v>
      </c>
      <c r="J8" s="325"/>
      <c r="K8" s="4">
        <v>11</v>
      </c>
    </row>
    <row r="9" spans="3:11" ht="38" thickBot="1" x14ac:dyDescent="0.4">
      <c r="C9" s="320"/>
      <c r="D9" s="387"/>
      <c r="E9" s="14" t="s">
        <v>18</v>
      </c>
      <c r="F9" s="14">
        <v>10</v>
      </c>
      <c r="G9" s="14">
        <v>6</v>
      </c>
      <c r="H9" s="3" t="s">
        <v>19</v>
      </c>
      <c r="I9" s="3" t="s">
        <v>20</v>
      </c>
      <c r="J9" s="460"/>
      <c r="K9" s="4">
        <v>11</v>
      </c>
    </row>
    <row r="10" spans="3:11" ht="38" thickBot="1" x14ac:dyDescent="0.4">
      <c r="C10" s="320"/>
      <c r="D10" s="326" t="s">
        <v>21</v>
      </c>
      <c r="E10" s="15" t="s">
        <v>22</v>
      </c>
      <c r="F10" s="91">
        <v>10</v>
      </c>
      <c r="G10" s="92">
        <v>5</v>
      </c>
      <c r="H10" s="16" t="s">
        <v>23</v>
      </c>
      <c r="I10" s="7" t="s">
        <v>24</v>
      </c>
      <c r="J10" s="328" t="s">
        <v>25</v>
      </c>
      <c r="K10" s="8">
        <v>11</v>
      </c>
    </row>
    <row r="11" spans="3:11" ht="38" thickBot="1" x14ac:dyDescent="0.4">
      <c r="C11" s="320"/>
      <c r="D11" s="327"/>
      <c r="E11" s="15" t="s">
        <v>26</v>
      </c>
      <c r="F11" s="91">
        <v>10</v>
      </c>
      <c r="G11" s="92">
        <v>5</v>
      </c>
      <c r="H11" s="16" t="s">
        <v>27</v>
      </c>
      <c r="I11" s="7" t="s">
        <v>28</v>
      </c>
      <c r="J11" s="329"/>
      <c r="K11" s="9">
        <v>11</v>
      </c>
    </row>
    <row r="12" spans="3:11" ht="50.5" thickBot="1" x14ac:dyDescent="0.4">
      <c r="C12" s="320"/>
      <c r="D12" s="327"/>
      <c r="E12" s="15" t="s">
        <v>29</v>
      </c>
      <c r="F12" s="91">
        <v>10</v>
      </c>
      <c r="G12" s="93">
        <v>10</v>
      </c>
      <c r="H12" s="16" t="s">
        <v>30</v>
      </c>
      <c r="I12" s="7" t="s">
        <v>31</v>
      </c>
      <c r="J12" s="459"/>
      <c r="K12" s="9">
        <v>11</v>
      </c>
    </row>
    <row r="13" spans="3:11" ht="38" thickBot="1" x14ac:dyDescent="0.4">
      <c r="C13" s="320"/>
      <c r="D13" s="319" t="s">
        <v>32</v>
      </c>
      <c r="E13" s="10" t="s">
        <v>33</v>
      </c>
      <c r="F13" s="10">
        <v>8</v>
      </c>
      <c r="G13" s="10">
        <v>5</v>
      </c>
      <c r="H13" s="11" t="s">
        <v>34</v>
      </c>
      <c r="I13" s="11" t="s">
        <v>35</v>
      </c>
      <c r="J13" s="330" t="s">
        <v>36</v>
      </c>
      <c r="K13" s="12">
        <v>10</v>
      </c>
    </row>
    <row r="14" spans="3:11" ht="38" thickBot="1" x14ac:dyDescent="0.4">
      <c r="C14" s="320"/>
      <c r="D14" s="320"/>
      <c r="E14" s="10" t="s">
        <v>37</v>
      </c>
      <c r="F14" s="10">
        <v>8</v>
      </c>
      <c r="G14" s="10">
        <v>5</v>
      </c>
      <c r="H14" s="11" t="s">
        <v>38</v>
      </c>
      <c r="I14" s="11" t="s">
        <v>39</v>
      </c>
      <c r="J14" s="331"/>
      <c r="K14" s="12">
        <v>10</v>
      </c>
    </row>
    <row r="15" spans="3:11" ht="50.5" thickBot="1" x14ac:dyDescent="0.4">
      <c r="C15" s="320"/>
      <c r="D15" s="320"/>
      <c r="E15" s="10" t="s">
        <v>40</v>
      </c>
      <c r="F15" s="10">
        <v>8</v>
      </c>
      <c r="G15" s="10">
        <v>5</v>
      </c>
      <c r="H15" s="11" t="s">
        <v>41</v>
      </c>
      <c r="I15" s="11" t="s">
        <v>42</v>
      </c>
      <c r="J15" s="331"/>
      <c r="K15" s="12">
        <v>10</v>
      </c>
    </row>
    <row r="16" spans="3:11" ht="38" thickBot="1" x14ac:dyDescent="0.4">
      <c r="C16" s="320"/>
      <c r="D16" s="320"/>
      <c r="E16" s="10" t="s">
        <v>43</v>
      </c>
      <c r="F16" s="10">
        <v>6</v>
      </c>
      <c r="G16" s="10">
        <v>5</v>
      </c>
      <c r="H16" s="11" t="s">
        <v>44</v>
      </c>
      <c r="I16" s="11" t="s">
        <v>45</v>
      </c>
      <c r="J16" s="457"/>
      <c r="K16" s="12">
        <v>10</v>
      </c>
    </row>
    <row r="17" spans="3:11" ht="38" thickBot="1" x14ac:dyDescent="0.4">
      <c r="C17" s="320"/>
      <c r="D17" s="326" t="s">
        <v>46</v>
      </c>
      <c r="E17" s="15" t="s">
        <v>47</v>
      </c>
      <c r="F17" s="15">
        <v>7</v>
      </c>
      <c r="G17" s="23">
        <v>5</v>
      </c>
      <c r="H17" s="16" t="s">
        <v>48</v>
      </c>
      <c r="I17" s="7" t="s">
        <v>97</v>
      </c>
      <c r="J17" s="328" t="s">
        <v>49</v>
      </c>
      <c r="K17" s="9">
        <v>10</v>
      </c>
    </row>
    <row r="18" spans="3:11" ht="38" thickBot="1" x14ac:dyDescent="0.4">
      <c r="C18" s="320"/>
      <c r="D18" s="327"/>
      <c r="E18" s="15" t="s">
        <v>50</v>
      </c>
      <c r="F18" s="15">
        <v>7</v>
      </c>
      <c r="G18" s="24">
        <v>5</v>
      </c>
      <c r="H18" s="16" t="s">
        <v>51</v>
      </c>
      <c r="I18" s="7" t="s">
        <v>52</v>
      </c>
      <c r="J18" s="329"/>
      <c r="K18" s="9">
        <v>10</v>
      </c>
    </row>
    <row r="19" spans="3:11" ht="38" thickBot="1" x14ac:dyDescent="0.4">
      <c r="C19" s="320"/>
      <c r="D19" s="327"/>
      <c r="E19" s="15" t="s">
        <v>53</v>
      </c>
      <c r="F19" s="15">
        <v>7</v>
      </c>
      <c r="G19" s="24">
        <v>5</v>
      </c>
      <c r="H19" s="16" t="s">
        <v>54</v>
      </c>
      <c r="I19" s="7" t="s">
        <v>55</v>
      </c>
      <c r="J19" s="329"/>
      <c r="K19" s="9">
        <v>10</v>
      </c>
    </row>
    <row r="20" spans="3:11" ht="50.5" thickBot="1" x14ac:dyDescent="0.4">
      <c r="C20" s="320"/>
      <c r="D20" s="332"/>
      <c r="E20" s="15" t="s">
        <v>56</v>
      </c>
      <c r="F20" s="15">
        <v>9</v>
      </c>
      <c r="G20" s="25">
        <v>5</v>
      </c>
      <c r="H20" s="16" t="s">
        <v>57</v>
      </c>
      <c r="I20" s="7" t="s">
        <v>58</v>
      </c>
      <c r="J20" s="459"/>
      <c r="K20" s="9">
        <v>10</v>
      </c>
    </row>
    <row r="21" spans="3:11" ht="50.5" thickBot="1" x14ac:dyDescent="0.4">
      <c r="C21" s="320"/>
      <c r="D21" s="319" t="s">
        <v>59</v>
      </c>
      <c r="E21" s="10" t="s">
        <v>60</v>
      </c>
      <c r="F21" s="21">
        <v>15</v>
      </c>
      <c r="G21" s="22">
        <v>10</v>
      </c>
      <c r="H21" s="11" t="s">
        <v>61</v>
      </c>
      <c r="I21" s="11" t="s">
        <v>62</v>
      </c>
      <c r="J21" s="330" t="s">
        <v>63</v>
      </c>
      <c r="K21" s="12">
        <v>11</v>
      </c>
    </row>
    <row r="22" spans="3:11" ht="50.5" thickBot="1" x14ac:dyDescent="0.4">
      <c r="C22" s="321"/>
      <c r="D22" s="321"/>
      <c r="E22" s="10" t="s">
        <v>64</v>
      </c>
      <c r="F22" s="26">
        <v>15</v>
      </c>
      <c r="G22" s="27">
        <v>10</v>
      </c>
      <c r="H22" s="11" t="s">
        <v>65</v>
      </c>
      <c r="I22" s="11" t="s">
        <v>66</v>
      </c>
      <c r="J22" s="457"/>
      <c r="K22" s="12">
        <v>11</v>
      </c>
    </row>
    <row r="23" spans="3:11" ht="15" thickBot="1" x14ac:dyDescent="0.4">
      <c r="F23" s="29">
        <f>SUM(F7:F22)</f>
        <v>150</v>
      </c>
      <c r="G23" s="28">
        <f>SUM(G7:G22)</f>
        <v>100</v>
      </c>
    </row>
  </sheetData>
  <mergeCells count="20">
    <mergeCell ref="C7:C22"/>
    <mergeCell ref="D7:D9"/>
    <mergeCell ref="J7:J9"/>
    <mergeCell ref="D10:D12"/>
    <mergeCell ref="J10:J12"/>
    <mergeCell ref="D21:D22"/>
    <mergeCell ref="J21:J22"/>
    <mergeCell ref="D13:D16"/>
    <mergeCell ref="J13:J16"/>
    <mergeCell ref="D17:D20"/>
    <mergeCell ref="J17:J20"/>
    <mergeCell ref="C4:J4"/>
    <mergeCell ref="K4:K6"/>
    <mergeCell ref="C5:C6"/>
    <mergeCell ref="D5:D6"/>
    <mergeCell ref="E5:E6"/>
    <mergeCell ref="F5:G5"/>
    <mergeCell ref="H5:H6"/>
    <mergeCell ref="I5:I6"/>
    <mergeCell ref="J5:J6"/>
  </mergeCells>
  <conditionalFormatting sqref="K10:K22">
    <cfRule type="notContainsBlanks" dxfId="45" priority="3">
      <formula>LEN(TRIM(K10))&gt;0</formula>
    </cfRule>
  </conditionalFormatting>
  <conditionalFormatting sqref="I4:I22">
    <cfRule type="duplicateValues" dxfId="44" priority="2"/>
  </conditionalFormatting>
  <conditionalFormatting sqref="H4:H22">
    <cfRule type="duplicateValues" dxfId="43" priority="1"/>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K21"/>
  <sheetViews>
    <sheetView topLeftCell="D6" zoomScale="90" zoomScaleNormal="90" workbookViewId="0">
      <selection activeCell="E7" sqref="E7"/>
    </sheetView>
  </sheetViews>
  <sheetFormatPr baseColWidth="10" defaultColWidth="11.453125" defaultRowHeight="14.5" x14ac:dyDescent="0.35"/>
  <cols>
    <col min="1" max="2" width="11.453125" style="1"/>
    <col min="3" max="3" width="27.54296875" style="1" customWidth="1"/>
    <col min="4" max="4" width="36.7265625" style="1" customWidth="1"/>
    <col min="5" max="5" width="28.453125" style="30" customWidth="1"/>
    <col min="6" max="6" width="14" style="1" customWidth="1"/>
    <col min="7" max="7" width="15.81640625" style="1" customWidth="1"/>
    <col min="8" max="8" width="31.54296875" style="1" customWidth="1"/>
    <col min="9" max="9" width="45.26953125" style="1" customWidth="1"/>
    <col min="10" max="10" width="24.26953125" style="1" customWidth="1"/>
    <col min="11" max="11" width="17.26953125" style="1" customWidth="1"/>
    <col min="12" max="16384" width="11.453125" style="1"/>
  </cols>
  <sheetData>
    <row r="3" spans="3:11" ht="15" thickBot="1" x14ac:dyDescent="0.4"/>
    <row r="4" spans="3:11" ht="15" thickBot="1" x14ac:dyDescent="0.4">
      <c r="C4" s="335" t="s">
        <v>68</v>
      </c>
      <c r="D4" s="336"/>
      <c r="E4" s="336"/>
      <c r="F4" s="336"/>
      <c r="G4" s="336"/>
      <c r="H4" s="336"/>
      <c r="I4" s="336"/>
      <c r="J4" s="337"/>
      <c r="K4" s="338" t="s">
        <v>0</v>
      </c>
    </row>
    <row r="5" spans="3:11" ht="15" thickBot="1" x14ac:dyDescent="0.4">
      <c r="C5" s="340" t="s">
        <v>1</v>
      </c>
      <c r="D5" s="340" t="s">
        <v>2</v>
      </c>
      <c r="E5" s="342" t="s">
        <v>3</v>
      </c>
      <c r="F5" s="344" t="s">
        <v>4</v>
      </c>
      <c r="G5" s="345"/>
      <c r="H5" s="340" t="s">
        <v>5</v>
      </c>
      <c r="I5" s="340" t="s">
        <v>6</v>
      </c>
      <c r="J5" s="340" t="s">
        <v>7</v>
      </c>
      <c r="K5" s="339"/>
    </row>
    <row r="6" spans="3:11" ht="29.25" customHeight="1" thickBot="1" x14ac:dyDescent="0.4">
      <c r="C6" s="341"/>
      <c r="D6" s="341"/>
      <c r="E6" s="343"/>
      <c r="F6" s="32" t="s">
        <v>8</v>
      </c>
      <c r="G6" s="32" t="s">
        <v>9</v>
      </c>
      <c r="H6" s="346"/>
      <c r="I6" s="341"/>
      <c r="J6" s="341"/>
      <c r="K6" s="339"/>
    </row>
    <row r="7" spans="3:11" ht="46.5" customHeight="1" thickBot="1" x14ac:dyDescent="0.4">
      <c r="C7" s="319" t="s">
        <v>69</v>
      </c>
      <c r="D7" s="322" t="s">
        <v>70</v>
      </c>
      <c r="E7" s="14" t="s">
        <v>77</v>
      </c>
      <c r="F7" s="14">
        <v>7</v>
      </c>
      <c r="G7" s="14">
        <v>5</v>
      </c>
      <c r="H7" s="3" t="s">
        <v>92</v>
      </c>
      <c r="I7" s="3" t="s">
        <v>93</v>
      </c>
      <c r="J7" s="324" t="s">
        <v>117</v>
      </c>
      <c r="K7" s="4">
        <v>10</v>
      </c>
    </row>
    <row r="8" spans="3:11" ht="52.5" customHeight="1" thickBot="1" x14ac:dyDescent="0.4">
      <c r="C8" s="320"/>
      <c r="D8" s="323"/>
      <c r="E8" s="14" t="s">
        <v>78</v>
      </c>
      <c r="F8" s="14">
        <v>7</v>
      </c>
      <c r="G8" s="14">
        <v>5</v>
      </c>
      <c r="H8" s="3" t="s">
        <v>94</v>
      </c>
      <c r="I8" s="3" t="s">
        <v>98</v>
      </c>
      <c r="J8" s="325"/>
      <c r="K8" s="4">
        <v>10</v>
      </c>
    </row>
    <row r="9" spans="3:11" ht="38" thickBot="1" x14ac:dyDescent="0.4">
      <c r="C9" s="320"/>
      <c r="D9" s="323"/>
      <c r="E9" s="14" t="s">
        <v>80</v>
      </c>
      <c r="F9" s="14">
        <v>8</v>
      </c>
      <c r="G9" s="14">
        <v>5</v>
      </c>
      <c r="H9" s="3" t="s">
        <v>96</v>
      </c>
      <c r="I9" s="3" t="s">
        <v>95</v>
      </c>
      <c r="J9" s="325"/>
      <c r="K9" s="4">
        <v>10</v>
      </c>
    </row>
    <row r="10" spans="3:11" ht="61.5" customHeight="1" thickBot="1" x14ac:dyDescent="0.4">
      <c r="C10" s="320"/>
      <c r="D10" s="323"/>
      <c r="E10" s="14" t="s">
        <v>81</v>
      </c>
      <c r="F10" s="14">
        <v>8</v>
      </c>
      <c r="G10" s="14">
        <v>5</v>
      </c>
      <c r="H10" s="3" t="s">
        <v>104</v>
      </c>
      <c r="I10" s="3" t="s">
        <v>105</v>
      </c>
      <c r="J10" s="325"/>
      <c r="K10" s="4">
        <v>10</v>
      </c>
    </row>
    <row r="11" spans="3:11" ht="76.5" customHeight="1" thickBot="1" x14ac:dyDescent="0.4">
      <c r="C11" s="320"/>
      <c r="D11" s="387"/>
      <c r="E11" s="14" t="s">
        <v>79</v>
      </c>
      <c r="F11" s="14">
        <v>8</v>
      </c>
      <c r="G11" s="14">
        <v>5</v>
      </c>
      <c r="H11" s="3" t="s">
        <v>99</v>
      </c>
      <c r="I11" s="3" t="s">
        <v>103</v>
      </c>
      <c r="J11" s="460"/>
      <c r="K11" s="4">
        <v>10</v>
      </c>
    </row>
    <row r="12" spans="3:11" ht="54" customHeight="1" thickBot="1" x14ac:dyDescent="0.4">
      <c r="C12" s="320"/>
      <c r="D12" s="326" t="s">
        <v>71</v>
      </c>
      <c r="E12" s="15" t="s">
        <v>74</v>
      </c>
      <c r="F12" s="33">
        <v>7</v>
      </c>
      <c r="G12" s="34">
        <v>5</v>
      </c>
      <c r="H12" s="16" t="s">
        <v>88</v>
      </c>
      <c r="I12" s="7" t="s">
        <v>87</v>
      </c>
      <c r="J12" s="328" t="s">
        <v>118</v>
      </c>
      <c r="K12" s="8">
        <v>10</v>
      </c>
    </row>
    <row r="13" spans="3:11" ht="59.25" customHeight="1" thickBot="1" x14ac:dyDescent="0.4">
      <c r="C13" s="320"/>
      <c r="D13" s="327"/>
      <c r="E13" s="15" t="s">
        <v>85</v>
      </c>
      <c r="F13" s="33">
        <v>10</v>
      </c>
      <c r="G13" s="34">
        <v>10</v>
      </c>
      <c r="H13" s="16" t="s">
        <v>89</v>
      </c>
      <c r="I13" s="7" t="s">
        <v>90</v>
      </c>
      <c r="J13" s="329"/>
      <c r="K13" s="9">
        <v>10</v>
      </c>
    </row>
    <row r="14" spans="3:11" ht="65.25" customHeight="1" thickBot="1" x14ac:dyDescent="0.4">
      <c r="C14" s="320"/>
      <c r="D14" s="327"/>
      <c r="E14" s="15" t="s">
        <v>75</v>
      </c>
      <c r="F14" s="33">
        <v>10</v>
      </c>
      <c r="G14" s="35">
        <v>5</v>
      </c>
      <c r="H14" s="16" t="s">
        <v>91</v>
      </c>
      <c r="I14" s="7" t="s">
        <v>102</v>
      </c>
      <c r="J14" s="329"/>
      <c r="K14" s="9">
        <v>10</v>
      </c>
    </row>
    <row r="15" spans="3:11" ht="74.25" customHeight="1" thickBot="1" x14ac:dyDescent="0.4">
      <c r="C15" s="320"/>
      <c r="D15" s="327"/>
      <c r="E15" s="15" t="s">
        <v>76</v>
      </c>
      <c r="F15" s="33">
        <v>10</v>
      </c>
      <c r="G15" s="35">
        <v>5</v>
      </c>
      <c r="H15" s="16" t="s">
        <v>100</v>
      </c>
      <c r="I15" s="7" t="s">
        <v>101</v>
      </c>
      <c r="J15" s="459"/>
      <c r="K15" s="9">
        <v>10</v>
      </c>
    </row>
    <row r="16" spans="3:11" ht="77.25" customHeight="1" thickBot="1" x14ac:dyDescent="0.4">
      <c r="C16" s="320"/>
      <c r="D16" s="319" t="s">
        <v>72</v>
      </c>
      <c r="E16" s="10" t="s">
        <v>82</v>
      </c>
      <c r="F16" s="10">
        <v>10</v>
      </c>
      <c r="G16" s="10">
        <v>8</v>
      </c>
      <c r="H16" s="11" t="s">
        <v>106</v>
      </c>
      <c r="I16" s="11" t="s">
        <v>116</v>
      </c>
      <c r="J16" s="330" t="s">
        <v>119</v>
      </c>
      <c r="K16" s="12">
        <v>11</v>
      </c>
    </row>
    <row r="17" spans="3:11" ht="77.25" customHeight="1" thickBot="1" x14ac:dyDescent="0.4">
      <c r="C17" s="320"/>
      <c r="D17" s="320"/>
      <c r="E17" s="10" t="s">
        <v>113</v>
      </c>
      <c r="F17" s="10">
        <v>16</v>
      </c>
      <c r="G17" s="10">
        <v>10</v>
      </c>
      <c r="H17" s="11" t="s">
        <v>114</v>
      </c>
      <c r="I17" s="11" t="s">
        <v>115</v>
      </c>
      <c r="J17" s="331"/>
      <c r="K17" s="12">
        <v>11</v>
      </c>
    </row>
    <row r="18" spans="3:11" ht="57" customHeight="1" thickBot="1" x14ac:dyDescent="0.4">
      <c r="C18" s="320"/>
      <c r="D18" s="320"/>
      <c r="E18" s="10" t="s">
        <v>83</v>
      </c>
      <c r="F18" s="10">
        <v>12</v>
      </c>
      <c r="G18" s="10">
        <v>7</v>
      </c>
      <c r="H18" s="11" t="s">
        <v>108</v>
      </c>
      <c r="I18" s="11" t="s">
        <v>107</v>
      </c>
      <c r="J18" s="331"/>
      <c r="K18" s="12">
        <v>11</v>
      </c>
    </row>
    <row r="19" spans="3:11" ht="61.5" customHeight="1" thickBot="1" x14ac:dyDescent="0.4">
      <c r="C19" s="320"/>
      <c r="D19" s="326" t="s">
        <v>73</v>
      </c>
      <c r="E19" s="6" t="s">
        <v>86</v>
      </c>
      <c r="F19" s="6">
        <v>20</v>
      </c>
      <c r="G19" s="36">
        <v>15</v>
      </c>
      <c r="H19" s="7" t="s">
        <v>109</v>
      </c>
      <c r="I19" s="7" t="s">
        <v>110</v>
      </c>
      <c r="J19" s="328" t="s">
        <v>120</v>
      </c>
      <c r="K19" s="31">
        <v>11</v>
      </c>
    </row>
    <row r="20" spans="3:11" ht="47.25" customHeight="1" thickBot="1" x14ac:dyDescent="0.4">
      <c r="C20" s="321"/>
      <c r="D20" s="332"/>
      <c r="E20" s="6" t="s">
        <v>84</v>
      </c>
      <c r="F20" s="5">
        <v>17</v>
      </c>
      <c r="G20" s="37">
        <v>10</v>
      </c>
      <c r="H20" s="7" t="s">
        <v>112</v>
      </c>
      <c r="I20" s="7" t="s">
        <v>111</v>
      </c>
      <c r="J20" s="459"/>
      <c r="K20" s="31">
        <v>11</v>
      </c>
    </row>
    <row r="21" spans="3:11" ht="15" thickBot="1" x14ac:dyDescent="0.4">
      <c r="F21" s="29">
        <f>SUM(F7:F20)</f>
        <v>150</v>
      </c>
      <c r="G21" s="28">
        <f>SUM(G7:G20)</f>
        <v>100</v>
      </c>
    </row>
  </sheetData>
  <mergeCells count="18">
    <mergeCell ref="C4:J4"/>
    <mergeCell ref="K4:K6"/>
    <mergeCell ref="C5:C6"/>
    <mergeCell ref="D5:D6"/>
    <mergeCell ref="E5:E6"/>
    <mergeCell ref="F5:G5"/>
    <mergeCell ref="H5:H6"/>
    <mergeCell ref="I5:I6"/>
    <mergeCell ref="J5:J6"/>
    <mergeCell ref="J16:J18"/>
    <mergeCell ref="D19:D20"/>
    <mergeCell ref="J19:J20"/>
    <mergeCell ref="C7:C20"/>
    <mergeCell ref="D7:D11"/>
    <mergeCell ref="J7:J11"/>
    <mergeCell ref="D12:D15"/>
    <mergeCell ref="J12:J15"/>
    <mergeCell ref="D16:D18"/>
  </mergeCells>
  <conditionalFormatting sqref="K12:K20">
    <cfRule type="notContainsBlanks" dxfId="42" priority="3">
      <formula>LEN(TRIM(K12))&gt;0</formula>
    </cfRule>
  </conditionalFormatting>
  <conditionalFormatting sqref="I4:I20">
    <cfRule type="duplicateValues" dxfId="41" priority="11"/>
  </conditionalFormatting>
  <conditionalFormatting sqref="H4:H20">
    <cfRule type="duplicateValues" dxfId="40" priority="13"/>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K18"/>
  <sheetViews>
    <sheetView topLeftCell="A6" zoomScale="59" zoomScaleNormal="59" workbookViewId="0">
      <selection activeCell="N10" sqref="N10"/>
    </sheetView>
  </sheetViews>
  <sheetFormatPr baseColWidth="10" defaultColWidth="11.453125" defaultRowHeight="14.5" x14ac:dyDescent="0.35"/>
  <cols>
    <col min="1" max="2" width="11.453125" style="1"/>
    <col min="3" max="3" width="27.54296875" style="1" customWidth="1"/>
    <col min="4" max="4" width="36.7265625" style="1" customWidth="1"/>
    <col min="5" max="5" width="28.453125" style="1" customWidth="1"/>
    <col min="6" max="6" width="14" style="1" customWidth="1"/>
    <col min="7" max="7" width="15.81640625" style="1" customWidth="1"/>
    <col min="8" max="8" width="31.54296875" style="1" customWidth="1"/>
    <col min="9" max="9" width="45.26953125" style="1" customWidth="1"/>
    <col min="10" max="10" width="24.26953125" style="1" customWidth="1"/>
    <col min="11" max="11" width="17.26953125" style="1" customWidth="1"/>
    <col min="12" max="16384" width="11.453125" style="1"/>
  </cols>
  <sheetData>
    <row r="3" spans="3:11" ht="15" thickBot="1" x14ac:dyDescent="0.4"/>
    <row r="4" spans="3:11" ht="15" thickBot="1" x14ac:dyDescent="0.4">
      <c r="C4" s="335" t="s">
        <v>396</v>
      </c>
      <c r="D4" s="336"/>
      <c r="E4" s="336"/>
      <c r="F4" s="336"/>
      <c r="G4" s="336"/>
      <c r="H4" s="336"/>
      <c r="I4" s="336"/>
      <c r="J4" s="337"/>
      <c r="K4" s="338" t="s">
        <v>0</v>
      </c>
    </row>
    <row r="5" spans="3:11" ht="15" thickBot="1" x14ac:dyDescent="0.4">
      <c r="C5" s="340" t="s">
        <v>1</v>
      </c>
      <c r="D5" s="340" t="s">
        <v>2</v>
      </c>
      <c r="E5" s="340" t="s">
        <v>3</v>
      </c>
      <c r="F5" s="344" t="s">
        <v>294</v>
      </c>
      <c r="G5" s="345"/>
      <c r="H5" s="340" t="s">
        <v>5</v>
      </c>
      <c r="I5" s="340" t="s">
        <v>6</v>
      </c>
      <c r="J5" s="340" t="s">
        <v>7</v>
      </c>
      <c r="K5" s="339"/>
    </row>
    <row r="6" spans="3:11" ht="26.25" customHeight="1" thickBot="1" x14ac:dyDescent="0.4">
      <c r="C6" s="367"/>
      <c r="D6" s="367"/>
      <c r="E6" s="367"/>
      <c r="F6" s="2" t="s">
        <v>8</v>
      </c>
      <c r="G6" s="2" t="s">
        <v>9</v>
      </c>
      <c r="H6" s="367"/>
      <c r="I6" s="367"/>
      <c r="J6" s="367"/>
      <c r="K6" s="339"/>
    </row>
    <row r="7" spans="3:11" ht="38" thickBot="1" x14ac:dyDescent="0.4">
      <c r="C7" s="373" t="s">
        <v>295</v>
      </c>
      <c r="D7" s="386" t="s">
        <v>296</v>
      </c>
      <c r="E7" s="75" t="s">
        <v>297</v>
      </c>
      <c r="F7" s="76">
        <v>11</v>
      </c>
      <c r="G7" s="77">
        <v>7</v>
      </c>
      <c r="H7" s="78" t="s">
        <v>298</v>
      </c>
      <c r="I7" s="79" t="s">
        <v>299</v>
      </c>
      <c r="J7" s="467" t="s">
        <v>300</v>
      </c>
      <c r="K7" s="80">
        <v>10</v>
      </c>
    </row>
    <row r="8" spans="3:11" ht="26.5" thickBot="1" x14ac:dyDescent="0.4">
      <c r="C8" s="374"/>
      <c r="D8" s="323"/>
      <c r="E8" s="14" t="s">
        <v>301</v>
      </c>
      <c r="F8" s="71">
        <v>10</v>
      </c>
      <c r="G8" s="72">
        <v>7</v>
      </c>
      <c r="H8" s="41" t="s">
        <v>302</v>
      </c>
      <c r="I8" s="45" t="s">
        <v>303</v>
      </c>
      <c r="J8" s="325"/>
      <c r="K8" s="81">
        <v>10</v>
      </c>
    </row>
    <row r="9" spans="3:11" ht="50.5" thickBot="1" x14ac:dyDescent="0.4">
      <c r="C9" s="374"/>
      <c r="D9" s="387"/>
      <c r="E9" s="14" t="s">
        <v>187</v>
      </c>
      <c r="F9" s="71">
        <v>10</v>
      </c>
      <c r="G9" s="72">
        <v>7</v>
      </c>
      <c r="H9" s="41" t="s">
        <v>304</v>
      </c>
      <c r="I9" s="45" t="s">
        <v>305</v>
      </c>
      <c r="J9" s="460"/>
      <c r="K9" s="81">
        <v>10</v>
      </c>
    </row>
    <row r="10" spans="3:11" ht="38" thickBot="1" x14ac:dyDescent="0.4">
      <c r="C10" s="374"/>
      <c r="D10" s="326" t="s">
        <v>306</v>
      </c>
      <c r="E10" s="15" t="s">
        <v>307</v>
      </c>
      <c r="F10" s="73">
        <v>16</v>
      </c>
      <c r="G10" s="74">
        <v>11</v>
      </c>
      <c r="H10" s="16" t="s">
        <v>308</v>
      </c>
      <c r="I10" s="7" t="s">
        <v>309</v>
      </c>
      <c r="J10" s="328" t="s">
        <v>310</v>
      </c>
      <c r="K10" s="82">
        <v>10</v>
      </c>
    </row>
    <row r="11" spans="3:11" ht="50.5" thickBot="1" x14ac:dyDescent="0.4">
      <c r="C11" s="374"/>
      <c r="D11" s="327"/>
      <c r="E11" s="15" t="s">
        <v>311</v>
      </c>
      <c r="F11" s="73">
        <v>16</v>
      </c>
      <c r="G11" s="74">
        <v>11</v>
      </c>
      <c r="H11" s="16" t="s">
        <v>312</v>
      </c>
      <c r="I11" s="7" t="s">
        <v>313</v>
      </c>
      <c r="J11" s="329"/>
      <c r="K11" s="83">
        <v>10</v>
      </c>
    </row>
    <row r="12" spans="3:11" ht="50.5" thickBot="1" x14ac:dyDescent="0.4">
      <c r="C12" s="374"/>
      <c r="D12" s="319" t="s">
        <v>314</v>
      </c>
      <c r="E12" s="10" t="s">
        <v>315</v>
      </c>
      <c r="F12" s="71">
        <v>11</v>
      </c>
      <c r="G12" s="72">
        <v>7</v>
      </c>
      <c r="H12" s="11" t="s">
        <v>316</v>
      </c>
      <c r="I12" s="11" t="s">
        <v>317</v>
      </c>
      <c r="J12" s="330" t="s">
        <v>318</v>
      </c>
      <c r="K12" s="84">
        <v>11</v>
      </c>
    </row>
    <row r="13" spans="3:11" ht="50.5" thickBot="1" x14ac:dyDescent="0.4">
      <c r="C13" s="374"/>
      <c r="D13" s="320"/>
      <c r="E13" s="10" t="s">
        <v>319</v>
      </c>
      <c r="F13" s="71">
        <v>10</v>
      </c>
      <c r="G13" s="72">
        <v>7</v>
      </c>
      <c r="H13" s="11" t="s">
        <v>320</v>
      </c>
      <c r="I13" s="11" t="s">
        <v>321</v>
      </c>
      <c r="J13" s="331"/>
      <c r="K13" s="84">
        <v>11</v>
      </c>
    </row>
    <row r="14" spans="3:11" ht="50.5" thickBot="1" x14ac:dyDescent="0.4">
      <c r="C14" s="374"/>
      <c r="D14" s="320"/>
      <c r="E14" s="10" t="s">
        <v>322</v>
      </c>
      <c r="F14" s="71">
        <v>10</v>
      </c>
      <c r="G14" s="72">
        <v>7</v>
      </c>
      <c r="H14" s="11" t="s">
        <v>323</v>
      </c>
      <c r="I14" s="11" t="s">
        <v>324</v>
      </c>
      <c r="J14" s="331"/>
      <c r="K14" s="84">
        <v>11</v>
      </c>
    </row>
    <row r="15" spans="3:11" ht="50.5" thickBot="1" x14ac:dyDescent="0.4">
      <c r="C15" s="374"/>
      <c r="D15" s="326" t="s">
        <v>325</v>
      </c>
      <c r="E15" s="6" t="s">
        <v>326</v>
      </c>
      <c r="F15" s="73">
        <v>12</v>
      </c>
      <c r="G15" s="74">
        <v>6</v>
      </c>
      <c r="H15" s="7" t="s">
        <v>327</v>
      </c>
      <c r="I15" s="7" t="s">
        <v>328</v>
      </c>
      <c r="J15" s="328" t="s">
        <v>329</v>
      </c>
      <c r="K15" s="83">
        <v>11</v>
      </c>
    </row>
    <row r="16" spans="3:11" ht="50.5" thickBot="1" x14ac:dyDescent="0.4">
      <c r="C16" s="374"/>
      <c r="D16" s="327"/>
      <c r="E16" s="6" t="s">
        <v>330</v>
      </c>
      <c r="F16" s="73">
        <v>10</v>
      </c>
      <c r="G16" s="74">
        <v>7</v>
      </c>
      <c r="H16" s="7" t="s">
        <v>331</v>
      </c>
      <c r="I16" s="7" t="s">
        <v>332</v>
      </c>
      <c r="J16" s="329"/>
      <c r="K16" s="83">
        <v>11</v>
      </c>
    </row>
    <row r="17" spans="3:11" ht="50.5" thickBot="1" x14ac:dyDescent="0.4">
      <c r="C17" s="375"/>
      <c r="D17" s="389"/>
      <c r="E17" s="85" t="s">
        <v>333</v>
      </c>
      <c r="F17" s="88">
        <v>10</v>
      </c>
      <c r="G17" s="89">
        <v>7</v>
      </c>
      <c r="H17" s="86" t="s">
        <v>334</v>
      </c>
      <c r="I17" s="86" t="s">
        <v>335</v>
      </c>
      <c r="J17" s="417"/>
      <c r="K17" s="87">
        <v>11</v>
      </c>
    </row>
    <row r="18" spans="3:11" x14ac:dyDescent="0.35">
      <c r="F18" s="90">
        <f>SUM(F7:F17)</f>
        <v>126</v>
      </c>
      <c r="G18" s="90">
        <f>SUM(G7:G17)</f>
        <v>84</v>
      </c>
    </row>
  </sheetData>
  <mergeCells count="18">
    <mergeCell ref="K4:K6"/>
    <mergeCell ref="C5:C6"/>
    <mergeCell ref="D5:D6"/>
    <mergeCell ref="E5:E6"/>
    <mergeCell ref="F5:G5"/>
    <mergeCell ref="H5:H6"/>
    <mergeCell ref="I5:I6"/>
    <mergeCell ref="J5:J6"/>
    <mergeCell ref="C4:J4"/>
    <mergeCell ref="D15:D17"/>
    <mergeCell ref="J15:J17"/>
    <mergeCell ref="C7:C17"/>
    <mergeCell ref="J7:J9"/>
    <mergeCell ref="D10:D11"/>
    <mergeCell ref="J10:J11"/>
    <mergeCell ref="D12:D14"/>
    <mergeCell ref="J12:J14"/>
    <mergeCell ref="D7:D9"/>
  </mergeCells>
  <conditionalFormatting sqref="K10:K17">
    <cfRule type="notContainsBlanks" dxfId="39" priority="1">
      <formula>LEN(TRIM(K10))&gt;0</formula>
    </cfRule>
  </conditionalFormatting>
  <conditionalFormatting sqref="I4:I17">
    <cfRule type="duplicateValues" dxfId="38" priority="86"/>
  </conditionalFormatting>
  <conditionalFormatting sqref="H4:H17">
    <cfRule type="duplicateValues" dxfId="37" priority="87"/>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K19"/>
  <sheetViews>
    <sheetView topLeftCell="A7" zoomScale="71" zoomScaleNormal="71" workbookViewId="0">
      <selection activeCell="F13" sqref="F13"/>
    </sheetView>
  </sheetViews>
  <sheetFormatPr baseColWidth="10" defaultColWidth="11.453125" defaultRowHeight="14.5" x14ac:dyDescent="0.35"/>
  <cols>
    <col min="1" max="2" width="11.453125" style="1"/>
    <col min="3" max="3" width="27.54296875" style="1" customWidth="1"/>
    <col min="4" max="4" width="36.7265625" style="1" customWidth="1"/>
    <col min="5" max="5" width="28.453125" style="1" customWidth="1"/>
    <col min="6" max="6" width="14" style="1" customWidth="1"/>
    <col min="7" max="7" width="15.81640625" style="1" customWidth="1"/>
    <col min="8" max="8" width="31.54296875" style="1" customWidth="1"/>
    <col min="9" max="9" width="45.26953125" style="1" customWidth="1"/>
    <col min="10" max="10" width="24.26953125" style="1" customWidth="1"/>
    <col min="11" max="11" width="17.26953125" style="1" customWidth="1"/>
    <col min="12" max="16384" width="11.453125" style="1"/>
  </cols>
  <sheetData>
    <row r="1" spans="3:11" ht="15" thickBot="1" x14ac:dyDescent="0.4"/>
    <row r="2" spans="3:11" ht="15" thickBot="1" x14ac:dyDescent="0.4">
      <c r="C2" s="335" t="s">
        <v>336</v>
      </c>
      <c r="D2" s="336"/>
      <c r="E2" s="336"/>
      <c r="F2" s="336"/>
      <c r="G2" s="336"/>
      <c r="H2" s="336"/>
      <c r="I2" s="336"/>
      <c r="J2" s="337"/>
      <c r="K2" s="338" t="s">
        <v>0</v>
      </c>
    </row>
    <row r="3" spans="3:11" ht="15" thickBot="1" x14ac:dyDescent="0.4">
      <c r="C3" s="340" t="s">
        <v>1</v>
      </c>
      <c r="D3" s="340" t="s">
        <v>2</v>
      </c>
      <c r="E3" s="340" t="s">
        <v>3</v>
      </c>
      <c r="F3" s="344" t="s">
        <v>4</v>
      </c>
      <c r="G3" s="345"/>
      <c r="H3" s="340" t="s">
        <v>5</v>
      </c>
      <c r="I3" s="340" t="s">
        <v>6</v>
      </c>
      <c r="J3" s="340" t="s">
        <v>7</v>
      </c>
      <c r="K3" s="339"/>
    </row>
    <row r="4" spans="3:11" ht="15" thickBot="1" x14ac:dyDescent="0.4">
      <c r="C4" s="341"/>
      <c r="D4" s="341"/>
      <c r="E4" s="341"/>
      <c r="F4" s="2" t="s">
        <v>8</v>
      </c>
      <c r="G4" s="2" t="s">
        <v>9</v>
      </c>
      <c r="H4" s="341"/>
      <c r="I4" s="341"/>
      <c r="J4" s="341"/>
      <c r="K4" s="339"/>
    </row>
    <row r="5" spans="3:11" ht="27" thickBot="1" x14ac:dyDescent="0.4">
      <c r="C5" s="319" t="s">
        <v>337</v>
      </c>
      <c r="D5" s="322" t="s">
        <v>338</v>
      </c>
      <c r="E5" s="13" t="s">
        <v>339</v>
      </c>
      <c r="F5" s="14">
        <v>10</v>
      </c>
      <c r="G5" s="14">
        <v>10</v>
      </c>
      <c r="H5" s="45" t="s">
        <v>340</v>
      </c>
      <c r="I5" s="45" t="s">
        <v>341</v>
      </c>
      <c r="J5" s="324" t="s">
        <v>342</v>
      </c>
      <c r="K5" s="4">
        <v>10</v>
      </c>
    </row>
    <row r="6" spans="3:11" ht="39.5" thickBot="1" x14ac:dyDescent="0.4">
      <c r="C6" s="320"/>
      <c r="D6" s="323"/>
      <c r="E6" s="14" t="s">
        <v>343</v>
      </c>
      <c r="F6" s="14">
        <v>10</v>
      </c>
      <c r="G6" s="14">
        <v>5</v>
      </c>
      <c r="H6" s="45" t="s">
        <v>344</v>
      </c>
      <c r="I6" s="45" t="s">
        <v>345</v>
      </c>
      <c r="J6" s="325"/>
      <c r="K6" s="4">
        <v>10</v>
      </c>
    </row>
    <row r="7" spans="3:11" ht="38" thickBot="1" x14ac:dyDescent="0.4">
      <c r="C7" s="320"/>
      <c r="D7" s="387"/>
      <c r="E7" s="14" t="s">
        <v>346</v>
      </c>
      <c r="F7" s="14">
        <v>10</v>
      </c>
      <c r="G7" s="14">
        <v>5</v>
      </c>
      <c r="H7" s="45" t="s">
        <v>347</v>
      </c>
      <c r="I7" s="45" t="s">
        <v>348</v>
      </c>
      <c r="J7" s="460"/>
      <c r="K7" s="4">
        <v>10</v>
      </c>
    </row>
    <row r="8" spans="3:11" ht="50.5" thickBot="1" x14ac:dyDescent="0.4">
      <c r="C8" s="320"/>
      <c r="D8" s="326" t="s">
        <v>349</v>
      </c>
      <c r="E8" s="15" t="s">
        <v>350</v>
      </c>
      <c r="F8" s="91">
        <v>10</v>
      </c>
      <c r="G8" s="92">
        <v>5</v>
      </c>
      <c r="H8" s="16" t="s">
        <v>351</v>
      </c>
      <c r="I8" s="7" t="s">
        <v>352</v>
      </c>
      <c r="J8" s="328" t="s">
        <v>353</v>
      </c>
      <c r="K8" s="8">
        <v>10</v>
      </c>
    </row>
    <row r="9" spans="3:11" ht="38" thickBot="1" x14ac:dyDescent="0.4">
      <c r="C9" s="320"/>
      <c r="D9" s="327"/>
      <c r="E9" s="15" t="s">
        <v>354</v>
      </c>
      <c r="F9" s="91">
        <v>10</v>
      </c>
      <c r="G9" s="92">
        <v>5</v>
      </c>
      <c r="H9" s="16" t="s">
        <v>355</v>
      </c>
      <c r="I9" s="7" t="s">
        <v>356</v>
      </c>
      <c r="J9" s="329"/>
      <c r="K9" s="9">
        <v>10</v>
      </c>
    </row>
    <row r="10" spans="3:11" ht="38" thickBot="1" x14ac:dyDescent="0.4">
      <c r="C10" s="320"/>
      <c r="D10" s="327"/>
      <c r="E10" s="15" t="s">
        <v>357</v>
      </c>
      <c r="F10" s="91">
        <v>10</v>
      </c>
      <c r="G10" s="93">
        <v>10</v>
      </c>
      <c r="H10" s="16" t="s">
        <v>358</v>
      </c>
      <c r="I10" s="7" t="s">
        <v>359</v>
      </c>
      <c r="J10" s="459"/>
      <c r="K10" s="9">
        <v>10</v>
      </c>
    </row>
    <row r="11" spans="3:11" ht="26.5" thickBot="1" x14ac:dyDescent="0.4">
      <c r="C11" s="320"/>
      <c r="D11" s="319" t="s">
        <v>360</v>
      </c>
      <c r="E11" s="10" t="s">
        <v>361</v>
      </c>
      <c r="F11" s="14">
        <v>7</v>
      </c>
      <c r="G11" s="14">
        <v>5</v>
      </c>
      <c r="H11" s="11" t="s">
        <v>362</v>
      </c>
      <c r="I11" s="11" t="s">
        <v>363</v>
      </c>
      <c r="J11" s="330" t="s">
        <v>364</v>
      </c>
      <c r="K11" s="12">
        <v>11</v>
      </c>
    </row>
    <row r="12" spans="3:11" ht="25.5" thickBot="1" x14ac:dyDescent="0.4">
      <c r="C12" s="320"/>
      <c r="D12" s="320"/>
      <c r="E12" s="10" t="s">
        <v>365</v>
      </c>
      <c r="F12" s="14">
        <v>8</v>
      </c>
      <c r="G12" s="14">
        <v>5</v>
      </c>
      <c r="H12" s="11" t="s">
        <v>366</v>
      </c>
      <c r="I12" s="11" t="s">
        <v>367</v>
      </c>
      <c r="J12" s="331"/>
      <c r="K12" s="12">
        <v>11</v>
      </c>
    </row>
    <row r="13" spans="3:11" ht="25.5" thickBot="1" x14ac:dyDescent="0.4">
      <c r="C13" s="320"/>
      <c r="D13" s="320"/>
      <c r="E13" s="10" t="s">
        <v>368</v>
      </c>
      <c r="F13" s="14">
        <v>7</v>
      </c>
      <c r="G13" s="14">
        <v>5</v>
      </c>
      <c r="H13" s="11" t="s">
        <v>369</v>
      </c>
      <c r="I13" s="11" t="s">
        <v>370</v>
      </c>
      <c r="J13" s="331"/>
      <c r="K13" s="12">
        <v>11</v>
      </c>
    </row>
    <row r="14" spans="3:11" ht="50.5" thickBot="1" x14ac:dyDescent="0.4">
      <c r="C14" s="320"/>
      <c r="D14" s="320"/>
      <c r="E14" s="10" t="s">
        <v>371</v>
      </c>
      <c r="F14" s="14">
        <v>8</v>
      </c>
      <c r="G14" s="14">
        <v>5</v>
      </c>
      <c r="H14" s="11" t="s">
        <v>372</v>
      </c>
      <c r="I14" s="11" t="s">
        <v>373</v>
      </c>
      <c r="J14" s="457"/>
      <c r="K14" s="12">
        <v>11</v>
      </c>
    </row>
    <row r="15" spans="3:11" ht="38" thickBot="1" x14ac:dyDescent="0.4">
      <c r="C15" s="320"/>
      <c r="D15" s="326" t="s">
        <v>374</v>
      </c>
      <c r="E15" s="6" t="s">
        <v>375</v>
      </c>
      <c r="F15" s="91">
        <v>15</v>
      </c>
      <c r="G15" s="92">
        <v>10</v>
      </c>
      <c r="H15" s="7" t="s">
        <v>376</v>
      </c>
      <c r="I15" s="7" t="s">
        <v>377</v>
      </c>
      <c r="J15" s="328" t="s">
        <v>353</v>
      </c>
      <c r="K15" s="9">
        <v>10</v>
      </c>
    </row>
    <row r="16" spans="3:11" ht="38" thickBot="1" x14ac:dyDescent="0.4">
      <c r="C16" s="320"/>
      <c r="D16" s="327"/>
      <c r="E16" s="6" t="s">
        <v>378</v>
      </c>
      <c r="F16" s="91">
        <v>15</v>
      </c>
      <c r="G16" s="93">
        <v>10</v>
      </c>
      <c r="H16" s="7" t="s">
        <v>379</v>
      </c>
      <c r="I16" s="7" t="s">
        <v>380</v>
      </c>
      <c r="J16" s="329"/>
      <c r="K16" s="9">
        <v>10</v>
      </c>
    </row>
    <row r="17" spans="3:11" ht="38" thickBot="1" x14ac:dyDescent="0.4">
      <c r="C17" s="320"/>
      <c r="D17" s="319" t="s">
        <v>381</v>
      </c>
      <c r="E17" s="10" t="s">
        <v>382</v>
      </c>
      <c r="F17" s="14">
        <v>15</v>
      </c>
      <c r="G17" s="14">
        <v>10</v>
      </c>
      <c r="H17" s="11" t="s">
        <v>383</v>
      </c>
      <c r="I17" s="11" t="s">
        <v>384</v>
      </c>
      <c r="J17" s="330" t="s">
        <v>367</v>
      </c>
      <c r="K17" s="12">
        <v>11</v>
      </c>
    </row>
    <row r="18" spans="3:11" ht="38" thickBot="1" x14ac:dyDescent="0.4">
      <c r="C18" s="321"/>
      <c r="D18" s="321"/>
      <c r="E18" s="10" t="s">
        <v>385</v>
      </c>
      <c r="F18" s="94">
        <v>15</v>
      </c>
      <c r="G18" s="94">
        <v>10</v>
      </c>
      <c r="H18" s="11" t="s">
        <v>386</v>
      </c>
      <c r="I18" s="11" t="s">
        <v>387</v>
      </c>
      <c r="J18" s="457"/>
      <c r="K18" s="12">
        <v>11</v>
      </c>
    </row>
    <row r="19" spans="3:11" ht="15" thickBot="1" x14ac:dyDescent="0.4">
      <c r="F19" s="95">
        <f>SUM(F5:F18)</f>
        <v>150</v>
      </c>
      <c r="G19" s="96">
        <f>SUM(G5:G18)</f>
        <v>100</v>
      </c>
    </row>
  </sheetData>
  <mergeCells count="20">
    <mergeCell ref="C2:J2"/>
    <mergeCell ref="K2:K4"/>
    <mergeCell ref="C3:C4"/>
    <mergeCell ref="D3:D4"/>
    <mergeCell ref="E3:E4"/>
    <mergeCell ref="F3:G3"/>
    <mergeCell ref="H3:H4"/>
    <mergeCell ref="I3:I4"/>
    <mergeCell ref="J3:J4"/>
    <mergeCell ref="C5:C18"/>
    <mergeCell ref="D5:D7"/>
    <mergeCell ref="J5:J7"/>
    <mergeCell ref="D8:D10"/>
    <mergeCell ref="J8:J10"/>
    <mergeCell ref="D11:D14"/>
    <mergeCell ref="J11:J14"/>
    <mergeCell ref="D15:D16"/>
    <mergeCell ref="J15:J16"/>
    <mergeCell ref="D17:D18"/>
    <mergeCell ref="J17:J18"/>
  </mergeCells>
  <conditionalFormatting sqref="K8:K18">
    <cfRule type="notContainsBlanks" dxfId="36" priority="1">
      <formula>LEN(TRIM(K8))&gt;0</formula>
    </cfRule>
  </conditionalFormatting>
  <conditionalFormatting sqref="I2:I18">
    <cfRule type="duplicateValues" dxfId="35" priority="95"/>
  </conditionalFormatting>
  <conditionalFormatting sqref="H2:H18">
    <cfRule type="duplicateValues" dxfId="34" priority="97"/>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10º GENERAL</vt:lpstr>
      <vt:lpstr>10º</vt:lpstr>
      <vt:lpstr>11º GENERAL</vt:lpstr>
      <vt:lpstr>11º</vt:lpstr>
      <vt:lpstr>Competencia 1 Ingles</vt:lpstr>
      <vt:lpstr>COMPETENCIA 2. Fauna</vt:lpstr>
      <vt:lpstr>COMPETENCIA 3. Flora</vt:lpstr>
      <vt:lpstr>Competencia 4. Gestion ambienta</vt:lpstr>
      <vt:lpstr>Competencia 5. Conservacion sue</vt:lpstr>
      <vt:lpstr>COMPETENCIA 6. Muestras</vt:lpstr>
      <vt:lpstr>Hoja1</vt:lpstr>
      <vt:lpstr>Competencia 7. Transversal</vt:lpstr>
      <vt:lpstr>Hoja2</vt: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USUARIO</cp:lastModifiedBy>
  <dcterms:created xsi:type="dcterms:W3CDTF">2020-10-06T18:05:14Z</dcterms:created>
  <dcterms:modified xsi:type="dcterms:W3CDTF">2022-09-23T16:04:16Z</dcterms:modified>
</cp:coreProperties>
</file>