
<file path=[Content_Types].xml><?xml version="1.0" encoding="utf-8"?>
<Types xmlns="http://schemas.openxmlformats.org/package/2006/content-types">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charts/chart78.xml" ContentType="application/vnd.openxmlformats-officedocument.drawingml.chart+xml"/>
  <Override PartName="/xl/charts/chart89.xml" ContentType="application/vnd.openxmlformats-officedocument.drawingml.chart+xml"/>
  <Default Extension="xml" ContentType="application/xml"/>
  <Override PartName="/xl/drawings/drawing2.xml" ContentType="application/vnd.openxmlformats-officedocument.drawing+xml"/>
  <Override PartName="/xl/charts/chart49.xml" ContentType="application/vnd.openxmlformats-officedocument.drawingml.chart+xml"/>
  <Override PartName="/xl/charts/chart67.xml" ContentType="application/vnd.openxmlformats-officedocument.drawingml.chart+xml"/>
  <Override PartName="/xl/worksheets/sheet3.xml" ContentType="application/vnd.openxmlformats-officedocument.spreadsheetml.worksheet+xml"/>
  <Override PartName="/xl/charts/chart18.xml" ContentType="application/vnd.openxmlformats-officedocument.drawingml.chart+xml"/>
  <Override PartName="/xl/charts/chart27.xml" ContentType="application/vnd.openxmlformats-officedocument.drawingml.chart+xml"/>
  <Override PartName="/xl/charts/chart36.xml" ContentType="application/vnd.openxmlformats-officedocument.drawingml.chart+xml"/>
  <Override PartName="/xl/charts/chart38.xml" ContentType="application/vnd.openxmlformats-officedocument.drawingml.chart+xml"/>
  <Override PartName="/xl/charts/chart47.xml" ContentType="application/vnd.openxmlformats-officedocument.drawingml.chart+xml"/>
  <Override PartName="/xl/charts/chart56.xml" ContentType="application/vnd.openxmlformats-officedocument.drawingml.chart+xml"/>
  <Override PartName="/xl/charts/chart65.xml" ContentType="application/vnd.openxmlformats-officedocument.drawingml.chart+xml"/>
  <Override PartName="/xl/charts/chart74.xml" ContentType="application/vnd.openxmlformats-officedocument.drawingml.chart+xml"/>
  <Override PartName="/xl/charts/chart83.xml" ContentType="application/vnd.openxmlformats-officedocument.drawingml.chart+xml"/>
  <Override PartName="/xl/charts/chart85.xml" ContentType="application/vnd.openxmlformats-officedocument.drawingml.chart+xml"/>
  <Override PartName="/xl/charts/chart94.xml" ContentType="application/vnd.openxmlformats-officedocument.drawingml.chart+xml"/>
  <Override PartName="/docProps/custom.xml" ContentType="application/vnd.openxmlformats-officedocument.custom-properties+xml"/>
  <Override PartName="/xl/worksheets/sheet1.xml" ContentType="application/vnd.openxmlformats-officedocument.spreadsheetml.worksheet+xml"/>
  <Override PartName="/xl/charts/chart16.xml" ContentType="application/vnd.openxmlformats-officedocument.drawingml.chart+xml"/>
  <Override PartName="/xl/charts/chart25.xml" ContentType="application/vnd.openxmlformats-officedocument.drawingml.chart+xml"/>
  <Override PartName="/xl/charts/chart34.xml" ContentType="application/vnd.openxmlformats-officedocument.drawingml.chart+xml"/>
  <Override PartName="/xl/charts/chart45.xml" ContentType="application/vnd.openxmlformats-officedocument.drawingml.chart+xml"/>
  <Override PartName="/xl/charts/chart54.xml" ContentType="application/vnd.openxmlformats-officedocument.drawingml.chart+xml"/>
  <Override PartName="/xl/charts/chart63.xml" ContentType="application/vnd.openxmlformats-officedocument.drawingml.chart+xml"/>
  <Override PartName="/xl/charts/chart72.xml" ContentType="application/vnd.openxmlformats-officedocument.drawingml.chart+xml"/>
  <Override PartName="/xl/charts/chart81.xml" ContentType="application/vnd.openxmlformats-officedocument.drawingml.chart+xml"/>
  <Override PartName="/xl/charts/chart92.xml" ContentType="application/vnd.openxmlformats-officedocument.drawingml.chart+xml"/>
  <Override PartName="/xl/sharedStrings.xml" ContentType="application/vnd.openxmlformats-officedocument.spreadsheetml.sharedStrings+xml"/>
  <Override PartName="/xl/charts/chart14.xml" ContentType="application/vnd.openxmlformats-officedocument.drawingml.chart+xml"/>
  <Override PartName="/xl/charts/chart23.xml" ContentType="application/vnd.openxmlformats-officedocument.drawingml.chart+xml"/>
  <Override PartName="/xl/charts/chart32.xml" ContentType="application/vnd.openxmlformats-officedocument.drawingml.chart+xml"/>
  <Override PartName="/xl/charts/chart43.xml" ContentType="application/vnd.openxmlformats-officedocument.drawingml.chart+xml"/>
  <Override PartName="/xl/charts/chart52.xml" ContentType="application/vnd.openxmlformats-officedocument.drawingml.chart+xml"/>
  <Override PartName="/xl/charts/chart61.xml" ContentType="application/vnd.openxmlformats-officedocument.drawingml.chart+xml"/>
  <Override PartName="/xl/charts/chart70.xml" ContentType="application/vnd.openxmlformats-officedocument.drawingml.chart+xml"/>
  <Override PartName="/xl/charts/chart90.xml" ContentType="application/vnd.openxmlformats-officedocument.drawingml.chart+xml"/>
  <Override PartName="/xl/charts/chart9.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30.xml" ContentType="application/vnd.openxmlformats-officedocument.drawingml.chart+xml"/>
  <Override PartName="/xl/charts/chart41.xml" ContentType="application/vnd.openxmlformats-officedocument.drawingml.chart+xml"/>
  <Override PartName="/xl/charts/chart50.xml" ContentType="application/vnd.openxmlformats-officedocument.drawingml.chart+xml"/>
  <Default Extension="png" ContentType="image/png"/>
  <Override PartName="/xl/charts/chart7.xml" ContentType="application/vnd.openxmlformats-officedocument.drawingml.chart+xml"/>
  <Override PartName="/xl/charts/chart10.xml" ContentType="application/vnd.openxmlformats-officedocument.drawingml.chart+xml"/>
  <Override PartName="/xl/charts/chart5.xml" ContentType="application/vnd.openxmlformats-officedocument.drawingml.chart+xml"/>
  <Override PartName="/xl/worksheets/sheet6.xml" ContentType="application/vnd.openxmlformats-officedocument.spreadsheetml.worksheet+xml"/>
  <Default Extension="jpeg" ContentType="image/jpeg"/>
  <Override PartName="/xl/charts/chart3.xml" ContentType="application/vnd.openxmlformats-officedocument.drawingml.chart+xml"/>
  <Override PartName="/xl/drawings/drawing5.xml" ContentType="application/vnd.openxmlformats-officedocument.drawing+xml"/>
  <Override PartName="/xl/charts/chart59.xml" ContentType="application/vnd.openxmlformats-officedocument.drawingml.chart+xml"/>
  <Override PartName="/xl/charts/chart79.xml" ContentType="application/vnd.openxmlformats-officedocument.drawingml.chart+xml"/>
  <Override PartName="/xl/charts/chart88.xml" ContentType="application/vnd.openxmlformats-officedocument.drawingml.chart+xml"/>
  <Override PartName="/xl/workbook.xml" ContentType="application/vnd.openxmlformats-officedocument.spreadsheetml.sheet.main+xml"/>
  <Override PartName="/xl/worksheets/sheet4.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charts/chart39.xml" ContentType="application/vnd.openxmlformats-officedocument.drawingml.chart+xml"/>
  <Override PartName="/xl/charts/chart48.xml" ContentType="application/vnd.openxmlformats-officedocument.drawingml.chart+xml"/>
  <Override PartName="/xl/charts/chart57.xml" ContentType="application/vnd.openxmlformats-officedocument.drawingml.chart+xml"/>
  <Override PartName="/xl/charts/chart68.xml" ContentType="application/vnd.openxmlformats-officedocument.drawingml.chart+xml"/>
  <Override PartName="/xl/charts/chart77.xml" ContentType="application/vnd.openxmlformats-officedocument.drawingml.chart+xml"/>
  <Override PartName="/xl/charts/chart86.xml" ContentType="application/vnd.openxmlformats-officedocument.drawingml.chart+xml"/>
  <Override PartName="/xl/charts/chart95.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hart28.xml" ContentType="application/vnd.openxmlformats-officedocument.drawingml.chart+xml"/>
  <Override PartName="/xl/charts/chart37.xml" ContentType="application/vnd.openxmlformats-officedocument.drawingml.chart+xml"/>
  <Override PartName="/xl/charts/chart46.xml" ContentType="application/vnd.openxmlformats-officedocument.drawingml.chart+xml"/>
  <Override PartName="/xl/charts/chart55.xml" ContentType="application/vnd.openxmlformats-officedocument.drawingml.chart+xml"/>
  <Override PartName="/xl/charts/chart66.xml" ContentType="application/vnd.openxmlformats-officedocument.drawingml.chart+xml"/>
  <Override PartName="/xl/charts/chart75.xml" ContentType="application/vnd.openxmlformats-officedocument.drawingml.chart+xml"/>
  <Override PartName="/xl/charts/chart84.xml" ContentType="application/vnd.openxmlformats-officedocument.drawingml.chart+xml"/>
  <Override PartName="/xl/charts/chart93.xml" ContentType="application/vnd.openxmlformats-officedocument.drawingml.chart+xml"/>
  <Override PartName="/xl/charts/chart17.xml" ContentType="application/vnd.openxmlformats-officedocument.drawingml.chart+xml"/>
  <Override PartName="/xl/charts/chart26.xml" ContentType="application/vnd.openxmlformats-officedocument.drawingml.chart+xml"/>
  <Override PartName="/xl/charts/chart35.xml" ContentType="application/vnd.openxmlformats-officedocument.drawingml.chart+xml"/>
  <Override PartName="/xl/charts/chart44.xml" ContentType="application/vnd.openxmlformats-officedocument.drawingml.chart+xml"/>
  <Override PartName="/xl/charts/chart53.xml" ContentType="application/vnd.openxmlformats-officedocument.drawingml.chart+xml"/>
  <Override PartName="/xl/charts/chart64.xml" ContentType="application/vnd.openxmlformats-officedocument.drawingml.chart+xml"/>
  <Override PartName="/xl/charts/chart73.xml" ContentType="application/vnd.openxmlformats-officedocument.drawingml.chart+xml"/>
  <Override PartName="/xl/charts/chart82.xml" ContentType="application/vnd.openxmlformats-officedocument.drawingml.chart+xml"/>
  <Override PartName="/xl/charts/chart91.xml" ContentType="application/vnd.openxmlformats-officedocument.drawingml.chart+xml"/>
  <Override PartName="/xl/calcChain.xml" ContentType="application/vnd.openxmlformats-officedocument.spreadsheetml.calcChain+xml"/>
  <Override PartName="/xl/charts/chart13.xml" ContentType="application/vnd.openxmlformats-officedocument.drawingml.chart+xml"/>
  <Override PartName="/xl/charts/chart15.xml" ContentType="application/vnd.openxmlformats-officedocument.drawingml.chart+xml"/>
  <Override PartName="/xl/charts/chart24.xml" ContentType="application/vnd.openxmlformats-officedocument.drawingml.chart+xml"/>
  <Override PartName="/xl/charts/chart33.xml" ContentType="application/vnd.openxmlformats-officedocument.drawingml.chart+xml"/>
  <Override PartName="/xl/charts/chart42.xml" ContentType="application/vnd.openxmlformats-officedocument.drawingml.chart+xml"/>
  <Override PartName="/xl/charts/chart51.xml" ContentType="application/vnd.openxmlformats-officedocument.drawingml.chart+xml"/>
  <Override PartName="/xl/charts/chart62.xml" ContentType="application/vnd.openxmlformats-officedocument.drawingml.chart+xml"/>
  <Override PartName="/xl/charts/chart71.xml" ContentType="application/vnd.openxmlformats-officedocument.drawingml.chart+xml"/>
  <Override PartName="/xl/charts/chart80.xml" ContentType="application/vnd.openxmlformats-officedocument.drawingml.char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31.xml" ContentType="application/vnd.openxmlformats-officedocument.drawingml.chart+xml"/>
  <Override PartName="/xl/charts/chart40.xml" ContentType="application/vnd.openxmlformats-officedocument.drawingml.chart+xml"/>
  <Override PartName="/xl/charts/chart60.xml" ContentType="application/vnd.openxmlformats-officedocument.drawingml.chart+xml"/>
  <Override PartName="/docProps/core.xml" ContentType="application/vnd.openxmlformats-package.core-properties+xml"/>
  <Override PartName="/xl/charts/chart6.xml" ContentType="application/vnd.openxmlformats-officedocument.drawingml.chart+xml"/>
  <Override PartName="/xl/charts/chart20.xml" ContentType="application/vnd.openxmlformats-officedocument.drawingml.chart+xml"/>
  <Override PartName="/xl/theme/theme1.xml" ContentType="application/vnd.openxmlformats-officedocument.theme+xml"/>
  <Override PartName="/xl/charts/chart2.xml" ContentType="application/vnd.openxmlformats-officedocument.drawingml.chart+xml"/>
  <Override PartName="/xl/drawings/drawing4.xml" ContentType="application/vnd.openxmlformats-officedocument.drawing+xml"/>
  <Override PartName="/xl/charts/chart69.xml" ContentType="application/vnd.openxmlformats-officedocument.drawingml.chart+xml"/>
  <Default Extension="rels" ContentType="application/vnd.openxmlformats-package.relationships+xml"/>
  <Override PartName="/xl/worksheets/sheet5.xml" ContentType="application/vnd.openxmlformats-officedocument.spreadsheetml.worksheet+xml"/>
  <Override PartName="/xl/charts/chart29.xml" ContentType="application/vnd.openxmlformats-officedocument.drawingml.chart+xml"/>
  <Override PartName="/xl/charts/chart58.xml" ContentType="application/vnd.openxmlformats-officedocument.drawingml.chart+xml"/>
  <Override PartName="/xl/charts/chart76.xml" ContentType="application/vnd.openxmlformats-officedocument.drawingml.chart+xml"/>
  <Override PartName="/xl/charts/chart8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10" yWindow="-110" windowWidth="19420" windowHeight="10300" activeTab="1"/>
  </bookViews>
  <sheets>
    <sheet name="Institución" sheetId="1" r:id="rId1"/>
    <sheet name="Autoevaluación" sheetId="2" r:id="rId2"/>
    <sheet name="Directiva" sheetId="3" r:id="rId3"/>
    <sheet name="Academica" sheetId="4" r:id="rId4"/>
    <sheet name="Admon" sheetId="5" r:id="rId5"/>
    <sheet name="Comunidad" sheetId="6" r:id="rId6"/>
  </sheets>
  <calcPr calcId="124519"/>
</workbook>
</file>

<file path=xl/calcChain.xml><?xml version="1.0" encoding="utf-8"?>
<calcChain xmlns="http://schemas.openxmlformats.org/spreadsheetml/2006/main">
  <c r="U10" i="6"/>
  <c r="T10"/>
  <c r="S10"/>
  <c r="R10"/>
  <c r="P10"/>
  <c r="O10"/>
  <c r="N10"/>
  <c r="M10"/>
  <c r="K10"/>
  <c r="J10"/>
  <c r="I10"/>
  <c r="H10"/>
  <c r="F10"/>
  <c r="E10"/>
  <c r="D10"/>
  <c r="C10"/>
  <c r="U7"/>
  <c r="T7"/>
  <c r="S7"/>
  <c r="R7"/>
  <c r="P7"/>
  <c r="O7"/>
  <c r="N7"/>
  <c r="M7"/>
  <c r="K7"/>
  <c r="J7"/>
  <c r="I7"/>
  <c r="H7"/>
  <c r="F7"/>
  <c r="E7"/>
  <c r="D7"/>
  <c r="C7"/>
  <c r="U6"/>
  <c r="T6"/>
  <c r="S6"/>
  <c r="R6"/>
  <c r="P6"/>
  <c r="O6"/>
  <c r="N6"/>
  <c r="M6"/>
  <c r="K6"/>
  <c r="J6"/>
  <c r="I6"/>
  <c r="H6"/>
  <c r="F6"/>
  <c r="E6"/>
  <c r="D6"/>
  <c r="C6"/>
  <c r="U5"/>
  <c r="T5"/>
  <c r="S5"/>
  <c r="R5"/>
  <c r="P5"/>
  <c r="O5"/>
  <c r="N5"/>
  <c r="M5"/>
  <c r="K5"/>
  <c r="J5"/>
  <c r="I5"/>
  <c r="H5"/>
  <c r="F5"/>
  <c r="E5"/>
  <c r="D5"/>
  <c r="C5"/>
  <c r="U4"/>
  <c r="T4"/>
  <c r="S4"/>
  <c r="R4"/>
  <c r="P4"/>
  <c r="O4"/>
  <c r="N4"/>
  <c r="M4"/>
  <c r="K4"/>
  <c r="J4"/>
  <c r="I4"/>
  <c r="H4"/>
  <c r="F4"/>
  <c r="E4"/>
  <c r="D4"/>
  <c r="C4"/>
  <c r="U10" i="5"/>
  <c r="T10"/>
  <c r="S10"/>
  <c r="R10"/>
  <c r="P10"/>
  <c r="O10"/>
  <c r="N10"/>
  <c r="M10"/>
  <c r="K10"/>
  <c r="J10"/>
  <c r="I10"/>
  <c r="H10"/>
  <c r="F10"/>
  <c r="E10"/>
  <c r="D10"/>
  <c r="C10"/>
  <c r="U8"/>
  <c r="T8"/>
  <c r="S8"/>
  <c r="R8"/>
  <c r="P8"/>
  <c r="O8"/>
  <c r="N8"/>
  <c r="M8"/>
  <c r="K8"/>
  <c r="J8"/>
  <c r="I8"/>
  <c r="H8"/>
  <c r="F8"/>
  <c r="E8"/>
  <c r="D8"/>
  <c r="C8"/>
  <c r="U7"/>
  <c r="T7"/>
  <c r="S7"/>
  <c r="R7"/>
  <c r="P7"/>
  <c r="O7"/>
  <c r="N7"/>
  <c r="M7"/>
  <c r="K7"/>
  <c r="J7"/>
  <c r="I7"/>
  <c r="H7"/>
  <c r="F7"/>
  <c r="E7"/>
  <c r="D7"/>
  <c r="C7"/>
  <c r="U6"/>
  <c r="T6"/>
  <c r="S6"/>
  <c r="R6"/>
  <c r="P6"/>
  <c r="O6"/>
  <c r="N6"/>
  <c r="M6"/>
  <c r="K6"/>
  <c r="J6"/>
  <c r="I6"/>
  <c r="H6"/>
  <c r="F6"/>
  <c r="E6"/>
  <c r="D6"/>
  <c r="C6"/>
  <c r="U5"/>
  <c r="T5"/>
  <c r="S5"/>
  <c r="R5"/>
  <c r="P5"/>
  <c r="O5"/>
  <c r="N5"/>
  <c r="M5"/>
  <c r="K5"/>
  <c r="I5"/>
  <c r="H5"/>
  <c r="F5"/>
  <c r="E5"/>
  <c r="D5"/>
  <c r="C5"/>
  <c r="U4"/>
  <c r="T4"/>
  <c r="S4"/>
  <c r="R4"/>
  <c r="P4"/>
  <c r="O4"/>
  <c r="N4"/>
  <c r="M4"/>
  <c r="K4"/>
  <c r="J4"/>
  <c r="I4"/>
  <c r="H4"/>
  <c r="F4"/>
  <c r="E4"/>
  <c r="D4"/>
  <c r="C4"/>
  <c r="U10" i="4"/>
  <c r="T10"/>
  <c r="S10"/>
  <c r="R10"/>
  <c r="P10"/>
  <c r="O10"/>
  <c r="N10"/>
  <c r="M10"/>
  <c r="K10"/>
  <c r="J10"/>
  <c r="I10"/>
  <c r="H10"/>
  <c r="F10"/>
  <c r="E10"/>
  <c r="D10"/>
  <c r="C10"/>
  <c r="U7"/>
  <c r="T7"/>
  <c r="S7"/>
  <c r="R7"/>
  <c r="P7"/>
  <c r="O7"/>
  <c r="N7"/>
  <c r="M7"/>
  <c r="K7"/>
  <c r="J7"/>
  <c r="I7"/>
  <c r="H7"/>
  <c r="F7"/>
  <c r="E7"/>
  <c r="D7"/>
  <c r="C7"/>
  <c r="U6"/>
  <c r="T6"/>
  <c r="S6"/>
  <c r="R6"/>
  <c r="P6"/>
  <c r="O6"/>
  <c r="N6"/>
  <c r="M6"/>
  <c r="K6"/>
  <c r="J6"/>
  <c r="I6"/>
  <c r="H6"/>
  <c r="F6"/>
  <c r="E6"/>
  <c r="D6"/>
  <c r="C6"/>
  <c r="U5"/>
  <c r="T5"/>
  <c r="S5"/>
  <c r="R5"/>
  <c r="P5"/>
  <c r="O5"/>
  <c r="N5"/>
  <c r="M5"/>
  <c r="K5"/>
  <c r="J5"/>
  <c r="I5"/>
  <c r="H5"/>
  <c r="F5"/>
  <c r="E5"/>
  <c r="D5"/>
  <c r="C5"/>
  <c r="U4"/>
  <c r="T4"/>
  <c r="S4"/>
  <c r="R4"/>
  <c r="P4"/>
  <c r="O4"/>
  <c r="N4"/>
  <c r="M4"/>
  <c r="K4"/>
  <c r="J4"/>
  <c r="I4"/>
  <c r="H4"/>
  <c r="F4"/>
  <c r="E4"/>
  <c r="D4"/>
  <c r="C4"/>
  <c r="U10" i="3"/>
  <c r="T10"/>
  <c r="S10"/>
  <c r="R10"/>
  <c r="P10"/>
  <c r="O10"/>
  <c r="N10"/>
  <c r="M10"/>
  <c r="K10"/>
  <c r="J10"/>
  <c r="I10"/>
  <c r="H10"/>
  <c r="F10"/>
  <c r="E10"/>
  <c r="D10"/>
  <c r="C10"/>
  <c r="U9"/>
  <c r="T9"/>
  <c r="S9"/>
  <c r="R9"/>
  <c r="P9"/>
  <c r="O9"/>
  <c r="N9"/>
  <c r="M9"/>
  <c r="K9"/>
  <c r="J9"/>
  <c r="I9"/>
  <c r="H9"/>
  <c r="F9"/>
  <c r="E9"/>
  <c r="D9"/>
  <c r="C9"/>
  <c r="U8"/>
  <c r="T8"/>
  <c r="S8"/>
  <c r="R8"/>
  <c r="P8"/>
  <c r="O8"/>
  <c r="N8"/>
  <c r="M8"/>
  <c r="K8"/>
  <c r="J8"/>
  <c r="I8"/>
  <c r="H8"/>
  <c r="F8"/>
  <c r="E8"/>
  <c r="D8"/>
  <c r="C8"/>
  <c r="U7"/>
  <c r="T7"/>
  <c r="S7"/>
  <c r="R7"/>
  <c r="P7"/>
  <c r="O7"/>
  <c r="N7"/>
  <c r="M7"/>
  <c r="K7"/>
  <c r="J7"/>
  <c r="I7"/>
  <c r="H7"/>
  <c r="F7"/>
  <c r="E7"/>
  <c r="D7"/>
  <c r="C7"/>
  <c r="U6"/>
  <c r="T6"/>
  <c r="S6"/>
  <c r="R6"/>
  <c r="P6"/>
  <c r="O6"/>
  <c r="N6"/>
  <c r="M6"/>
  <c r="K6"/>
  <c r="J6"/>
  <c r="I6"/>
  <c r="H6"/>
  <c r="F6"/>
  <c r="E6"/>
  <c r="D6"/>
  <c r="C6"/>
  <c r="U5"/>
  <c r="T5"/>
  <c r="S5"/>
  <c r="R5"/>
  <c r="P5"/>
  <c r="O5"/>
  <c r="N5"/>
  <c r="M5"/>
  <c r="K5"/>
  <c r="J5"/>
  <c r="I5"/>
  <c r="H5"/>
  <c r="F5"/>
  <c r="E5"/>
  <c r="D5"/>
  <c r="C5"/>
  <c r="U4"/>
  <c r="T4"/>
  <c r="S4"/>
  <c r="R4"/>
  <c r="P4"/>
  <c r="O4"/>
  <c r="N4"/>
  <c r="M4"/>
  <c r="K4"/>
  <c r="J4"/>
  <c r="I4"/>
  <c r="H4"/>
  <c r="F4"/>
  <c r="E4"/>
  <c r="D4"/>
  <c r="C4"/>
  <c r="T142" i="2"/>
  <c r="S142"/>
  <c r="R142"/>
  <c r="U141"/>
  <c r="T141"/>
  <c r="S141"/>
  <c r="R141"/>
  <c r="U140"/>
  <c r="T140"/>
  <c r="S140"/>
  <c r="R140"/>
  <c r="U139"/>
  <c r="T139"/>
  <c r="S139"/>
  <c r="R139"/>
  <c r="T137"/>
  <c r="S137"/>
  <c r="R137"/>
  <c r="U136"/>
  <c r="T136"/>
  <c r="S136"/>
  <c r="R136"/>
  <c r="U135"/>
  <c r="T135"/>
  <c r="S135"/>
  <c r="R135"/>
  <c r="U134"/>
  <c r="T134"/>
  <c r="S134"/>
  <c r="R134"/>
  <c r="U131"/>
  <c r="T131"/>
  <c r="S131"/>
  <c r="R131"/>
  <c r="U130"/>
  <c r="T130"/>
  <c r="S130"/>
  <c r="R130"/>
  <c r="U129"/>
  <c r="T129"/>
  <c r="S129"/>
  <c r="R129"/>
  <c r="U128"/>
  <c r="T128"/>
  <c r="S128"/>
  <c r="R128"/>
  <c r="U125"/>
  <c r="T125"/>
  <c r="S125"/>
  <c r="R125"/>
  <c r="U124"/>
  <c r="T124"/>
  <c r="S124"/>
  <c r="R124"/>
  <c r="U123"/>
  <c r="T123"/>
  <c r="S123"/>
  <c r="R123"/>
  <c r="U122"/>
  <c r="T122"/>
  <c r="S122"/>
  <c r="R122"/>
  <c r="U117"/>
  <c r="T117"/>
  <c r="S117"/>
  <c r="R117"/>
  <c r="U116"/>
  <c r="T116"/>
  <c r="S116"/>
  <c r="R116"/>
  <c r="U115"/>
  <c r="T115"/>
  <c r="S115"/>
  <c r="R115"/>
  <c r="U114"/>
  <c r="T114"/>
  <c r="S114"/>
  <c r="R114"/>
  <c r="U105"/>
  <c r="T105"/>
  <c r="S105"/>
  <c r="R105"/>
  <c r="U104"/>
  <c r="T104"/>
  <c r="S104"/>
  <c r="R104"/>
  <c r="U103"/>
  <c r="T103"/>
  <c r="S103"/>
  <c r="R103"/>
  <c r="U102"/>
  <c r="T102"/>
  <c r="S102"/>
  <c r="R102"/>
  <c r="U101"/>
  <c r="T101"/>
  <c r="S101"/>
  <c r="R101"/>
  <c r="U100"/>
  <c r="T100"/>
  <c r="S100"/>
  <c r="R100"/>
  <c r="U99"/>
  <c r="T99"/>
  <c r="S99"/>
  <c r="R99"/>
  <c r="U98"/>
  <c r="T98"/>
  <c r="S98"/>
  <c r="R98"/>
  <c r="U92"/>
  <c r="T92"/>
  <c r="S92"/>
  <c r="R92"/>
  <c r="U91"/>
  <c r="T91"/>
  <c r="S91"/>
  <c r="R91"/>
  <c r="U90"/>
  <c r="T90"/>
  <c r="S90"/>
  <c r="R90"/>
  <c r="U89"/>
  <c r="T89"/>
  <c r="S89"/>
  <c r="R89"/>
  <c r="U87"/>
  <c r="T87"/>
  <c r="S87"/>
  <c r="R87"/>
  <c r="U86"/>
  <c r="T86"/>
  <c r="S86"/>
  <c r="R86"/>
  <c r="U85"/>
  <c r="T85"/>
  <c r="S85"/>
  <c r="R85"/>
  <c r="U84"/>
  <c r="T84"/>
  <c r="S84"/>
  <c r="R84"/>
  <c r="U77"/>
  <c r="T77"/>
  <c r="S77"/>
  <c r="R77"/>
  <c r="U76"/>
  <c r="T76"/>
  <c r="S76"/>
  <c r="R76"/>
  <c r="U75"/>
  <c r="T75"/>
  <c r="S75"/>
  <c r="R75"/>
  <c r="U74"/>
  <c r="T74"/>
  <c r="S74"/>
  <c r="R74"/>
  <c r="U71"/>
  <c r="T71"/>
  <c r="S71"/>
  <c r="R71"/>
  <c r="U70"/>
  <c r="T70"/>
  <c r="S70"/>
  <c r="R70"/>
  <c r="U69"/>
  <c r="T69"/>
  <c r="S69"/>
  <c r="R69"/>
  <c r="U68"/>
  <c r="T68"/>
  <c r="S68"/>
  <c r="R68"/>
  <c r="U65"/>
  <c r="T65"/>
  <c r="S65"/>
  <c r="R65"/>
  <c r="U64"/>
  <c r="T64"/>
  <c r="S64"/>
  <c r="R64"/>
  <c r="U63"/>
  <c r="T63"/>
  <c r="S63"/>
  <c r="R63"/>
  <c r="U62"/>
  <c r="T62"/>
  <c r="S62"/>
  <c r="R62"/>
  <c r="U58"/>
  <c r="T58"/>
  <c r="S58"/>
  <c r="R58"/>
  <c r="U57"/>
  <c r="T57"/>
  <c r="S57"/>
  <c r="R57"/>
  <c r="U56"/>
  <c r="T56"/>
  <c r="S56"/>
  <c r="R56"/>
  <c r="U55"/>
  <c r="T55"/>
  <c r="S55"/>
  <c r="R55"/>
  <c r="U50"/>
  <c r="T50"/>
  <c r="S50"/>
  <c r="R50"/>
  <c r="U49"/>
  <c r="T49"/>
  <c r="S49"/>
  <c r="R49"/>
  <c r="U48"/>
  <c r="T48"/>
  <c r="S48"/>
  <c r="R48"/>
  <c r="U47"/>
  <c r="T47"/>
  <c r="S47"/>
  <c r="R47"/>
  <c r="U39"/>
  <c r="T39"/>
  <c r="S39"/>
  <c r="R39"/>
  <c r="U38"/>
  <c r="T38"/>
  <c r="S38"/>
  <c r="R38"/>
  <c r="U37"/>
  <c r="T37"/>
  <c r="S37"/>
  <c r="R37"/>
  <c r="U36"/>
  <c r="T36"/>
  <c r="S36"/>
  <c r="R36"/>
  <c r="U33"/>
  <c r="T33"/>
  <c r="S33"/>
  <c r="R33"/>
  <c r="U32"/>
  <c r="T32"/>
  <c r="S32"/>
  <c r="R32"/>
  <c r="U31"/>
  <c r="T31"/>
  <c r="S31"/>
  <c r="R31"/>
  <c r="U30"/>
  <c r="T30"/>
  <c r="S30"/>
  <c r="R30"/>
  <c r="U23"/>
  <c r="T23"/>
  <c r="S23"/>
  <c r="R23"/>
  <c r="U22"/>
  <c r="T22"/>
  <c r="S22"/>
  <c r="R22"/>
  <c r="U21"/>
  <c r="T21"/>
  <c r="S21"/>
  <c r="R21"/>
  <c r="U20"/>
  <c r="T20"/>
  <c r="S20"/>
  <c r="R20"/>
  <c r="U16"/>
  <c r="T16"/>
  <c r="S16"/>
  <c r="R16"/>
  <c r="U15"/>
  <c r="T15"/>
  <c r="S15"/>
  <c r="R15"/>
  <c r="U14"/>
  <c r="T14"/>
  <c r="S14"/>
  <c r="R14"/>
  <c r="U13"/>
  <c r="T13"/>
  <c r="S13"/>
  <c r="R13"/>
  <c r="S11"/>
  <c r="R11"/>
  <c r="Q11"/>
  <c r="U10"/>
  <c r="T10"/>
  <c r="S10"/>
  <c r="R10"/>
  <c r="U9"/>
  <c r="T9"/>
  <c r="S9"/>
  <c r="R9"/>
  <c r="U8"/>
  <c r="T8"/>
  <c r="S8"/>
  <c r="R8"/>
  <c r="U7"/>
  <c r="T7"/>
  <c r="S7"/>
  <c r="R7"/>
</calcChain>
</file>

<file path=xl/sharedStrings.xml><?xml version="1.0" encoding="utf-8"?>
<sst xmlns="http://schemas.openxmlformats.org/spreadsheetml/2006/main" count="961" uniqueCount="658">
  <si>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</si>
  <si>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</si>
  <si>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</si>
  <si>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</si>
  <si>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</si>
  <si>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</si>
  <si>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</si>
  <si>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</si>
  <si>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</si>
  <si>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</si>
  <si>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</si>
  <si>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</si>
  <si>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</si>
  <si>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</si>
  <si>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</si>
  <si>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</si>
  <si>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</si>
  <si>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</si>
  <si>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</si>
  <si>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</si>
  <si>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</si>
  <si>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</si>
  <si>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</si>
  <si>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</si>
  <si>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</si>
  <si>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</si>
  <si>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</si>
  <si>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</si>
  <si>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</si>
  <si>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</si>
  <si>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</si>
  <si>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</si>
  <si>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</si>
  <si>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</si>
  <si>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</si>
  <si>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</si>
  <si>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</si>
  <si>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</si>
  <si>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</si>
  <si>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</si>
  <si>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</si>
  <si>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</si>
  <si>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</si>
  <si>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</si>
  <si>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</si>
  <si>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</si>
  <si>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</si>
  <si>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</si>
  <si>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</si>
  <si>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</si>
  <si>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</si>
  <si>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</si>
  <si>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</si>
  <si>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</si>
  <si>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</si>
  <si>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</si>
  <si>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</si>
  <si>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</si>
  <si>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</si>
  <si>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</si>
  <si>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</si>
  <si>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</si>
  <si>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</si>
  <si>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</si>
  <si>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</si>
  <si>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</si>
  <si>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</si>
  <si>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</si>
  <si>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</si>
  <si>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</si>
  <si>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</si>
  <si>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</si>
  <si>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</si>
  <si>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</si>
  <si>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</si>
  <si>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</si>
  <si>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</si>
  <si>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</si>
  <si>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</si>
  <si>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</si>
  <si>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</si>
  <si>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</si>
  <si>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</si>
  <si>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</si>
  <si>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</si>
  <si>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</si>
  <si>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</si>
  <si>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</si>
  <si>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</si>
  <si>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</si>
  <si>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</si>
  <si>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</si>
  <si>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</si>
  <si>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</si>
  <si>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</si>
  <si>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</si>
  <si>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</si>
  <si>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</si>
  <si>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</si>
  <si>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</si>
  <si>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</si>
  <si>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</si>
  <si>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</si>
  <si>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</si>
  <si>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</si>
  <si>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</si>
  <si>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</si>
  <si>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</si>
  <si>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</si>
  <si>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</si>
  <si>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</si>
  <si>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</si>
  <si>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</si>
  <si>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</si>
  <si>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</si>
  <si>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</si>
  <si>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</si>
  <si>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</si>
  <si>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</si>
  <si>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</si>
  <si>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</si>
  <si>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</si>
  <si>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</si>
  <si>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</si>
  <si>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</si>
  <si>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</si>
  <si>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</si>
  <si>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</si>
  <si>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</si>
  <si>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</si>
  <si>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</si>
  <si>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</si>
  <si>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</si>
  <si>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</si>
  <si>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</si>
  <si>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</si>
  <si>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</si>
  <si>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</si>
  <si>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</si>
  <si>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</si>
  <si>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</si>
  <si>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</si>
  <si>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</si>
  <si>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</si>
  <si>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</si>
  <si>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</si>
  <si>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</si>
  <si>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</si>
  <si>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</si>
  <si>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</si>
  <si>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</si>
  <si>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</si>
  <si>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</si>
  <si>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</si>
  <si>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</si>
  <si>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</si>
  <si>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</si>
  <si>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</si>
  <si>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</si>
  <si>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</si>
  <si>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</si>
  <si>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</si>
  <si>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</si>
  <si>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</si>
  <si>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</si>
  <si>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</si>
  <si>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</si>
  <si>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</si>
  <si>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</si>
  <si>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</si>
  <si>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</si>
  <si>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</si>
  <si>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</si>
  <si>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</si>
  <si>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</si>
  <si>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</si>
  <si>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</si>
  <si>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</si>
  <si>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</si>
  <si>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</si>
  <si>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una formulación de la misión, la visión y los principios que articulan e identifican a la institución como un todo. Estos elementos se han ido fortaleciendo en la IE.</t>
  </si>
  <si>
    <t>PEI. Acta de adopción por parte del Consejo Directivo.  Publicación de la misión, visión en medios físicos y en medios oficiales del colegio.</t>
  </si>
  <si>
    <t>Existen algunas metas establecidas para que la institución integre procesos de inclusión, pero solamente algunas responden a sus objetivos y al direccionamiento estratégico.</t>
  </si>
  <si>
    <t>Se encuentran inscritas en el PEI de la institución, pero aún están en un proceso de resignificción acorde a las exigencias del MEN.</t>
  </si>
  <si>
    <t>La institución cuenta con un proceso de divulgación y apropiación del direccionamiento estratégico que incluye diversos medios oficiales de la institución.</t>
  </si>
  <si>
    <t>Los procesos de divulgación de las estrategias institucionales a seguir en asambleas generales de padres de familia y/o acudientes llevados a cabo a través de los medios oficiales de la institución. ( Periodico mural, cartelera, emisora escolar, uso de redes sociales.)</t>
  </si>
  <si>
    <t>La institución tiene una estrategia
articulada para promover
inclusión de personas de
diferentes grupos poblacionales
o diversidad cultural,
que es conocida por todos los
estamentos de la comunidad
educativa para direccionar las
acciones en este sentido.</t>
  </si>
  <si>
    <t>Los criterios básicos sobre el manejo del establecimiento educativo y la atención a la diversidad están definidos y permiten el trabajo en equipo, pero aún se encuentran en un proceso de evaluación para obtener resultados.</t>
  </si>
  <si>
    <t>Los criterios sobre el manejo del establecimiento se encuentran consignados en el manual de funciones y procedimientos de la institución.</t>
  </si>
  <si>
    <t>Los planes, proyectos y acciones se enmarcan
en principios de corresponsabilidad, participación
y equidad, articulados al planteamiento
estratégico de la institución, los cuales se encuentran en proceso de re significación acordes con los DBA y exigencias del MEN.</t>
  </si>
  <si>
    <t xml:space="preserve">Consignados y estructurados en el PEI. En el capitulo planes de estudio y en los proyectos pedagogicos trasversales con sus planes de accion. </t>
  </si>
  <si>
    <t xml:space="preserve">Se cuenta con estrategias metodológicas plasmadas dentro del plan de estudios, basados en el enfoque metodológico constructivista. </t>
  </si>
  <si>
    <t>La institución utiliza sistemáticamente la información de los resultados de sus autoevaluaciones de la calidad, la inclusión y de las evaluaciones de desempeño de los docentes y personal administrativo. Además emplea sus resultados en las estrategias aplicadas en el trabajo académico en casa  para elaborar sus planes y programas de trabajo.</t>
  </si>
  <si>
    <t xml:space="preserve">SIEE ajustado, para el trabajo con  estrategia de elaboración de guías para trabajo en clase. Ajustes de planes de estudio y desarrollo de Dia E. Elaboracion y ejecucion de planes de fortalecimiento a partir del análisis de resultados. </t>
  </si>
  <si>
    <t>La institución implementa un proceso de autoevaluación integral, empleando instrumentos y procedimientos claros. Además, cuenta con la participación de los diferentes estamentos de la comunidad educativa.</t>
  </si>
  <si>
    <t>Actas de las diferentes gestiones,  y desarrollo del proceso de autoevaluación institucional.</t>
  </si>
  <si>
    <t>El consejo directivo se reúne periódicamente
de acuerdo con el cronograma establecido.
Sin embargo, no hace un seguimiento sistemático al plan de trabajo.</t>
  </si>
  <si>
    <t>Actas de reuniones programadas aún cuando no se completa el cuorum, cronograma de actividades planteadas para el año en vigencia. Acuerdos y actas firmadas por los miembros del consejo directivo.</t>
  </si>
  <si>
    <t>El consejo académico se reúne ordinariamente y cuenta con el aporte activo de todos sus miembros, allí se toman decisiones sobre los procesos pedagógicos y se hace seguimiento sistemático al plan de trabajo para asegurar su cumplimiento.</t>
  </si>
  <si>
    <t>Actas de reuniones periódicas y plan de acción del Consejo académico, seguimiento periódico a los planes de acción y cronograma de actividades para el año en vigencia.</t>
  </si>
  <si>
    <t>La comisión de evaluación y promoción evalúa
los resultados de sus acciones y decisiones y los
utiliza para fortalecer su trabajo.</t>
  </si>
  <si>
    <t xml:space="preserve">Actas de comisión de evaluación y promoción escolar por parte de la Coordinación escolar. Actas de comisión por grados (junta evaluadora). </t>
  </si>
  <si>
    <t>El comité de convivencia se reúne periódicamente y es reconocido como la instancia encargada
de analizar y plantear soluciones a
los problemas de convivencia que se presentan en la institución.</t>
  </si>
  <si>
    <t xml:space="preserve">Actas de reuniones periódicas del comité de convivencia, programadas en el cronograma de actividades. </t>
  </si>
  <si>
    <t>El consejo estudiantil se reúne periódicamente y es reconocido como la instancia de representación de los intereses de todos y todas los estudiantes de la institución.</t>
  </si>
  <si>
    <t>Actas de reuniones y asistencia de los integrantes del Consejo.</t>
  </si>
  <si>
    <t>El personero elegido desarrolla proyectos y
programas a favor de todas y todos los estudiantes
y su labor es reconocida en los diferentes
estamentos de la comunidad educativa.</t>
  </si>
  <si>
    <t>Acta de elección del Gobierno Estudiantil. Programa de gobierno y Proyecto de Democracia.</t>
  </si>
  <si>
    <t>La asamblea de padres de familia se reúne
periódicamente y es reconocida como la instancia
de representación de estos integrantes
de la comunidad educativa.</t>
  </si>
  <si>
    <t>Actas de reuniones programadas, extraordinarias, colegio abierto  y asistencia de los padres de familia.</t>
  </si>
  <si>
    <t>El consejo de padres de familia se reúne periódicamente
para apoyar al rector o director en
el marco del plan de mejoramiento. Sin embargo,
no hace seguimiento sistemático a los
resultados obtenidos.</t>
  </si>
  <si>
    <t>Actas de reuniones del Consejo de Padres.</t>
  </si>
  <si>
    <t xml:space="preserve">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dicersidad de la comunidad educativa. </t>
  </si>
  <si>
    <t>Publicaciones en los diferentes medios oficiales para la comunidad educativa (Correos institucional, redes sociales, programas radiales,  periodico escolar, grupos de whatsApp)</t>
  </si>
  <si>
    <t>La institución desarrolla los diferentes proyectos institucionales con el apoyo de equipos que tienen una metodología de trabajo clara, orientados a responder por resultados y que generan un ambiente de comunicación y confianza en el que todas y todos se sienten acogidos y pueden expresar sus pensamientos, sentimientos y emociones.</t>
  </si>
  <si>
    <t>Actas de reuniones de docentes, de trabajo por gestiones, del desarrollo y ejecución de los proyectos y planes de acción. Y seguimiento de las diferentes actividades culturales y de integración de la institución.</t>
  </si>
  <si>
    <t xml:space="preserve">Cuadros de de honor, izadas de bandera, integraciones con estudiantes y titulares.  Sin embargo el reconocimineto para los docentes no aplica manera coherente y orgnizada. </t>
  </si>
  <si>
    <t xml:space="preserve">Seguimiento periódico de los procesos que se llevan a cabo durante el desarrollo de los momentos pedagógicos. </t>
  </si>
  <si>
    <t>Los estudiantes se  identifican con la institución elementos tales como las instalaciones, el escudo, el uniforme, los  himnos y con la filosofia y los valores institucionales</t>
  </si>
  <si>
    <t>Himnos, izadas de bandera, entrega  símbolos e insignias y uso del uniforme institucional. Además de la representación de la institución a nivel regional.</t>
  </si>
  <si>
    <t xml:space="preserve">Inventarios, informes, registro  fisico y digital de las instalaciones del colegio. </t>
  </si>
  <si>
    <t>Al inicio del año escolar, en todos los bloques se explican a los estudiantes nuevos los usos y costumbres de la institución</t>
  </si>
  <si>
    <t xml:space="preserve">Motivación a través de charlas, carteleras, mensajes en las instalaciones del colegio y haciendo uso de los medios oficiales de la institución </t>
  </si>
  <si>
    <t>Entrega de informes académicos, y resultado de pruebas internas y externas. Estrategias de recibimiento y motivación para los estudiantes al ingreso del año escolar.</t>
  </si>
  <si>
    <t>La institución revisa periódicamente el manual de
convivencia en relación con su papel en la gestión
del clima institucional y orienta los ajustes y mejoramientos
al mismo.</t>
  </si>
  <si>
    <t>PEI, Re significación del Manual de Convivencia. Actas de las mesas de trabajo.</t>
  </si>
  <si>
    <t>La institución cuenta una
programación de actividades extracurriculares
que propicia la participación de
todos, y éstas se orientan a complementar la
formación de los estudiantes en los aspectos
sociales, artísticos, deportivos, emocionales,
éticos, etc.</t>
  </si>
  <si>
    <t xml:space="preserve">Actos culturales a través de izadas de bandera, semana cultural, inteclases e intercolegiados y actividades de integración con otras instituciones a nivel municipal y departamental. </t>
  </si>
  <si>
    <t>Registro de seguimiento a la orientación dada por la psicorientadora a estudiantes con dificultades académicas, registro fotográfico de la ejecución de plan de acción planteado por la gestión. Restaurante escolar, transporte.</t>
  </si>
  <si>
    <t xml:space="preserve">Actas del comité de convivencia escolar, observador, seguimiento y a los casos con spocoorientacion y apoyo del comité de resolición pacifica de conflictos. </t>
  </si>
  <si>
    <t>La institución utiliza mecanismos que combinan
recursos internos y externos para prevenir
situaciones de riesgo y manejar los casos
difíciles haciendo seguimiento periódico a
los mismos.</t>
  </si>
  <si>
    <t>Actas del comité de convivencia. Actas de seguimiento a casos difíciles.</t>
  </si>
  <si>
    <t>La institución realiza un intercambio muy ágil y fluido de información con la familia o acudientes en el marco de la política definida, lo que facilita la solución oportuna de los problemas.</t>
  </si>
  <si>
    <t>Actas de reuniones con padres de familia; seguimiento por situaciones presentadas de casos especiales.</t>
  </si>
  <si>
    <t>La institución realiza un intercambio fluido de información con las autoridades educativas en el marco de la política definida, lo que facilita la ejecución de las actividades y la solución oportuna de los problemas.</t>
  </si>
  <si>
    <t>Capacitaciones formativas por el ente nominador. Mejoramiento en la comunicación interna de la comunidad educativa, promoviendo el bienestar institucional</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</si>
  <si>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</si>
  <si>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 xml:space="preserve">Convenio con el SENA. Programa de Cero a Siempre bienestra familiar,  apoyo de programa frisco, ONG Y acuerdos  de voluntades con empresas palmeras. </t>
  </si>
  <si>
    <t>La institución ha establecido alianzas con el sector productivo. Éstas tienen muy claros los objetivos, metodologías de trabajo y sistemas de seguimiento generados por parte de las instancias involucradas.</t>
  </si>
  <si>
    <t>Acuerdo de voluntades con PALNORTE</t>
  </si>
  <si>
    <t xml:space="preserve">COLEGIO INTEGRADO CAMPO DOS </t>
  </si>
  <si>
    <t>Calle 1A # 4 - 14 Corregimiento Reyes Campo Dos</t>
  </si>
  <si>
    <t>TIBU</t>
  </si>
  <si>
    <t xml:space="preserve">DOCENTE </t>
  </si>
  <si>
    <t xml:space="preserve">RECTOR </t>
  </si>
  <si>
    <t>colegiointegradoc2@gmail.com</t>
  </si>
  <si>
    <t>Los planes de estudio  se  encuentran  ajustados en todas las áreas,  de acuerdo a los lineamientos  establecidos por MEN,  además de responder a las políticas trazadas en el PEI.</t>
  </si>
  <si>
    <t>Planes de área, asignatura y aula ajustados, se priorizaron contenidos curriculares de acuerdo a los lineamientos curriculares y estándares básicos de competencias establecidos por el MEN</t>
  </si>
  <si>
    <t xml:space="preserve">El enfoque metodológico de las practicas pedagógicas de los docentes, se encuentran ajustados a métodos de enseñanza flexibles, que corresponden a la diversidad de la población. </t>
  </si>
  <si>
    <t>Libros reglamentarios son revisados periódicamente por coordinación, donde se lleva un registro semanal de los procesos pedagógicos que orienta el docente</t>
  </si>
  <si>
    <t xml:space="preserve">La institución cuenta con el mantenimiento de los recursos para apoyar el trabajo académico de la población </t>
  </si>
  <si>
    <t xml:space="preserve">Mantenimiento de aires acondicionados en salas de informática y salones, ventiladores, computadores, para un buen ambiente escolar. </t>
  </si>
  <si>
    <t>Diariamente los coordinadores, evalúan el cumplimiento de las horas de clases orientadas por los docentes y toma las medidas pertinentes para corregir situaciones anómalas.</t>
  </si>
  <si>
    <t>Cronograma de actividades, calendario académico, horarios de clase.</t>
  </si>
  <si>
    <t>La institución cuenta con una política de evaluación establecido de acuerdo a los lineamientos del MEN y los estándares básicos de competencias.</t>
  </si>
  <si>
    <t xml:space="preserve">Ajustes al SIEE, teniendo en cuenta los componentes de la evaluación, saber conocer, saber hacer y saber ser. </t>
  </si>
  <si>
    <t>La institución cuenta con los planes de estudio flexibles y proyectos trasversales ajustados, acorde a las necesidades de la comunidad educativa utilizando diferentes recursos didácticos como lo son: el video beam, el audio y otros</t>
  </si>
  <si>
    <t>Planes de estudio, proyectos transversales.</t>
  </si>
  <si>
    <t xml:space="preserve">Dentro de los planes de clases de cada docente, están estipulados las actividades escolares para desarrollar en casa, que pueden ser orientadas por los padres de familia y/o asesores en tareas dirigidas </t>
  </si>
  <si>
    <t>Planes de clases, guías pedagógicas, planillas de asistencia y notas.</t>
  </si>
  <si>
    <t>La institución cuenta con recursos pedagógicos como aulas virtuales, laboratorio, video beam, sonido, para el afianzamiento del aprendizaje de los estudiantes y estos son aplicados por los docentes en las diferentes áreas del conocimiento.</t>
  </si>
  <si>
    <t xml:space="preserve">Manuales de procedimientos o normas de seguridad, formatos de préstamos de recursos tecnológicos y didácticos. </t>
  </si>
  <si>
    <t>La institución tiene establecido un horario flexible, para el uso adecuado de los tiempos destinados a los aprendizajes.</t>
  </si>
  <si>
    <t>Horario de clases, cronograma de actividades, calendario académico.</t>
  </si>
  <si>
    <t>Las prácticas pedagógicas se desarrollan en un ambiente de comunicación asertiva entre docente - estudiante, esto se evidencia en la organización del aula, la convivencia escolar y la inclusión como elemento facilitador del proceso de enseñanza-aprendizaje.</t>
  </si>
  <si>
    <t>Manual de convivencia y pactos de aula.</t>
  </si>
  <si>
    <t xml:space="preserve">Se establecen estrategias de planeación para los planes de clases, teniendo en cuenta las directrices del PEI, relacionados con el diseño curricular y el enfoque metodológico establecido por la institución. </t>
  </si>
  <si>
    <t>Planes de área, aula, asignatura, planeador de clase</t>
  </si>
  <si>
    <t>En la institución educativa, los docentes trabajan con el modelo pedagógico plasmado en el PEI de la institucion, aplicando estrategias alternativas a la clase magistral que favorecen el desarrollo de las competencias</t>
  </si>
  <si>
    <t>Estrategias pedagógicas aplicadas por los docentes para favorecer al aprendizaje de los estudiantes, en forma documentales( videos, fotos)</t>
  </si>
  <si>
    <t>La evaluación que aplica la institución es integral, formativa y participativa y se hacen ajustes periódicamente de cuerdo a las necesidades de los estudiantes y es conocido por la comunidad educativa.</t>
  </si>
  <si>
    <t>Actas (Juntas evaluadoras por periodo, comisión de evaluación y promoción por periodo, planes de superación de dificultades académicas, colegio abierto por periodo), planillas de notas, asistencia y plataforma.</t>
  </si>
  <si>
    <t xml:space="preserve">La institución realiza el seguimiento a los resultados académicos por periodos y se aplican procesos de retroalimentación a toda la comunidad educativa. </t>
  </si>
  <si>
    <t>Actas (Juntas evaluadoras por periodo, comisión de evaluación y promoción por periodo, planes de superación de dificultades académicas, colegio abierto por periodo) análisis de pruebas internas y externas.</t>
  </si>
  <si>
    <t>Los resultados de pruebas saber 11° y evaluar para avanzar, son conocidos por los estudiantes y docentes, se han diseñado estrategias para fortalecer los aprendizajes de los estudiantes. Se consideran como fuente para el mejoramiento de las prácticas de aula.</t>
  </si>
  <si>
    <t>Resultados ISCE, análisis de pruebas saber 11° y Evaluar para avanzar, simulacros pruebas saber.</t>
  </si>
  <si>
    <t xml:space="preserve">La institución cuenta con registro de ausentismo. El análisis y tratamiento del ausentismo contempla la participación de padres, docentes y estudiantes. </t>
  </si>
  <si>
    <t xml:space="preserve">Planillas de asistencia, plataforma, diario de campo, formatos de ausentismo escolar. </t>
  </si>
  <si>
    <t>Las prácticas de los docentes incorporan actividades de recuperación basadas en estrategias que tienen como finalidad fortalecer el proceso de enseñanza aprendizaje.</t>
  </si>
  <si>
    <t>Planes de clase, actividades de recuperación, actas de nivelación, actas de compromiso académico y ajustes al SIEE.</t>
  </si>
  <si>
    <t xml:space="preserve">La institución educativa realiza planes de apoyo para los estudiantes con dificultades en el aprendizaje </t>
  </si>
  <si>
    <t>Colegio abierto, semana de nivelaciones, actas de nivelacion y seguimiento a los estudiantes</t>
  </si>
  <si>
    <t xml:space="preserve">La institución hace un seguimiento a los egresados esporádicamente promoviendo su participación y organización en actividades extra curriculares, contando con una base de datos que permite tener información sobre su campo de actividad diaria.  </t>
  </si>
  <si>
    <t>Libro de egresados de la institución, registro de Excel y grupo de WhatsApp.</t>
  </si>
  <si>
    <t>AÑO  2023</t>
  </si>
  <si>
    <t>La institucion cuenta con un  proceso de matricula agil y oportuno que tiene en cuenta las necesidades de los estudiantes y los padres de familia, y que es reconocido por la comunidad educativa.</t>
  </si>
  <si>
    <t>Formatos y documentos pertinentes para el proceso de matricula.</t>
  </si>
  <si>
    <t>La  institucion tiene un sistema de archivo que le permite disponer de la formación de la comunidad educativa, asi como expedir constancias y certificados de manera, confiable y oportuna.</t>
  </si>
  <si>
    <t>Archivo institucional de una forma ordenada y de facil acceso.</t>
  </si>
  <si>
    <t>La institución cuenta con una politica unificada para administrar la expedición de boletines de calificaciones. La plataforma vive 3.0 presenta muchas inconsistencias.</t>
  </si>
  <si>
    <t xml:space="preserve">Plataforma Vive 3.0 </t>
  </si>
  <si>
    <t>Cuenta con un programa de mantenimiento preventivo de la planta fisica.</t>
  </si>
  <si>
    <t>Actas y facturas firmadas que soportan la inversion de los recursos en la planta fisica.</t>
  </si>
  <si>
    <t>La institución cuenta con un programa de educación, accesibilidad y embellecimiento de su planta fisica, cuenta con la ayuda de la comunidad educativa.</t>
  </si>
  <si>
    <t>Programa de manteninimiento y embellecimiento de la planta fisica</t>
  </si>
  <si>
    <t>Cuenta con una programación coherente de las actividades que se llevan  a cabo en cada uno de los espacios fisicos, basadas en indicadores de la utilización de los mismos.</t>
  </si>
  <si>
    <t>formato de adquisisción para el uso de los espacios fisicos dependiendo de las ctividades que se llevan a cabo.</t>
  </si>
  <si>
    <t>La institución tiene un plan de adquisicion de los recursos para el aprendizaje en concordancia con el direcionamiento estrategico a las necesidades de los docentes y estudiantes.</t>
  </si>
  <si>
    <t xml:space="preserve">La institución invierte en recursos de aprendizajes (dispositivos electronicos, materiales didácticos y pedagógicos) ademas, cuenta con los formatos institucionales para el prestamo de los mismos. </t>
  </si>
  <si>
    <t>La institución  cuenta con el proceso para la adquisición de suministros e insumos recursos y mantenimientos.</t>
  </si>
  <si>
    <t>Facturas de compra y material fisico.</t>
  </si>
  <si>
    <t>Cuenta con un  programa preventivo y correctivo de los equipos y recursos para el aprendizaje en caso de requerirse.</t>
  </si>
  <si>
    <t xml:space="preserve">Hay un registro de mantenimiento preventivo para los equipos y recursos de aprendizaje, no obstante no existen manuales para el uso de los mismos.  </t>
  </si>
  <si>
    <t xml:space="preserve">La comunidad  educativa conoce y adopta las medidas preventivas derivadas del conocimiento cabal del panorama de riesgos  </t>
  </si>
  <si>
    <t>Programa de riesgos y se realizaron  simulacros preventivos.</t>
  </si>
  <si>
    <t xml:space="preserve">La institución cuenta con programas defenidos para algunos servicios  complementarios, y los presta con la calidad y la regularidad necesarias para atender los requerimientos  del estudiantado . Ademas, hay una articulación con la oferta externa </t>
  </si>
  <si>
    <t xml:space="preserve">La institución brinda servicios complementarios como apoyo de la orientadora, cafeteria, pero por otra parte presenta debilidad en el area de servicio de salud aunque se intenta realizar articulaciones con otras instituciones. </t>
  </si>
  <si>
    <t>La institución evalua periodica y sistematicamente la estrategia de apoyo a los estudiantes que presentan bajo desempeño academico o con dificultades de interacción y adelanta acciones correctivas y de gestión para mejorarla.</t>
  </si>
  <si>
    <t xml:space="preserve">se realiza una atención focalizada  a estudiantes que presentan debilidades en las areas de conocimiento, ademas, se activan las rutas de atención para realizar el seguimiento y acompañamiento por parte de la docente orientadora. </t>
  </si>
  <si>
    <t>Los perfiles con que cuenta la  institución se usa para la toma del personal y son coherentes con su estructura organizada.</t>
  </si>
  <si>
    <t>La institucion de acuerdo al perfil del docente de la asignación academica.</t>
  </si>
  <si>
    <t>Los perfiles con que cuenta la  institución son coherentes con su estructura organizativa en el proceso de selección, solicitud e inducccion del personal.</t>
  </si>
  <si>
    <t>La institución  cuenta con el programa  de inducción al cuerpo docente que se integra a la institución por primera vez.</t>
  </si>
  <si>
    <t>Los perfiles con que cuenta la institución son coherentes con su estructura organizativa  en el proceso de selección, solicitud e induccion del personal,</t>
  </si>
  <si>
    <t>La institución le entrega en una memoria  los documentos a los docentes nuevos.</t>
  </si>
  <si>
    <t>Los perfiles con que cuentan la institución  se usa para la toma del perosnal y son coherentes</t>
  </si>
  <si>
    <t>La institución  de acuerdo al perfil docente realiza asignación académica,</t>
  </si>
  <si>
    <t>El personal vinculado esta identificado con la institución comparte la filosofia, principios, valoresy objetivos esta dispuesto a realizar a las actividades complementarias.</t>
  </si>
  <si>
    <t>Entrega oportuna de las obligaciones y o compromisos de acuerdo a las asiganciones dadas por parte del personal administrativo.</t>
  </si>
  <si>
    <t>El proceso de evaluación del docente, directivos y personal administrativo permite la implementación de acciones de mejoramiento y desarrollo profesional.</t>
  </si>
  <si>
    <t>Protocolo y evaluación de desempeño orientados por el MEN.</t>
  </si>
  <si>
    <t>La estrategia de reconocimientos al personal vinculado es aplicada cabalmente y es parte fundamental de la institución.</t>
  </si>
  <si>
    <t>Comité de estimulos y reconocimientos,que ejecuta su plan de acción a las necesidades de la institución.</t>
  </si>
  <si>
    <t>La institución cuenta  con una politica de apoyo a la investigación , además se han definido temasy areas de interes en concordancia con el PEI.</t>
  </si>
  <si>
    <t xml:space="preserve"> La  institución evidencia los proyectos de investigación mediante el formato institucional.</t>
  </si>
  <si>
    <t>La institucion dispone de estrategias claras para mediación y solución de conflictos y estos se resuelven a traves del dialogo y la negociación permanente. Esto contribuye a que exista un buen clima laboral</t>
  </si>
  <si>
    <t>Actas de conformación de comité de convivencia escolar y grupo de mediación, acciones respecto a las dificultades de convivencia.</t>
  </si>
  <si>
    <t>La institución cuenta con un programa de bienestar del personal vinculado que se cumple en su totalidad. Además, es conocido y aceptado por la comunidad educativa desde una perspectiva de equidad.</t>
  </si>
  <si>
    <t xml:space="preserve">Comité de bienestar y talento humano, </t>
  </si>
  <si>
    <t>La institución evalúa periódicamente los procedimientos para la elaboración del presupuesto, de manera que se logre coordinar las necesidades institucionales.</t>
  </si>
  <si>
    <t>Presupuesto, libro de actas del Consejo Directivo.</t>
  </si>
  <si>
    <t>La contabilidad tiene todos sus soportes; los informes financieros se elaboran y se presentan dentro de los plazos establecidos por las normas y se usan para el control financiero y para la toma de decisiones en el corto, mediano y largo plazo.</t>
  </si>
  <si>
    <t>Soportes y libros contables; auditoría de Contraloría.</t>
  </si>
  <si>
    <t>Hay seguimiento y evaluación de los procesos de recaudo de ingresos y de realización de los gastos; dicha información retroalimenta la planeación financiera y apoya la toma de decisiones.</t>
  </si>
  <si>
    <t xml:space="preserve">La institución revisa y hace seguimiento a los resultados de los informes financieros </t>
  </si>
  <si>
    <t>La institución conoce la política de atención a la población que experimenta barreras para el aprendizaje y la participación, trabajan conjuntamente para diseñar estrategias pedagógicas flexibles que permitan la inclusión y la atención a estas personas, y los dan a conocer a la comunidad.</t>
  </si>
  <si>
    <t>PIAR, flexibilizacion en el plan de estudios</t>
  </si>
  <si>
    <t xml:space="preserve">La institución conoce la política de atención a la población perteneciente a grupos etnicos, sin embargo no  se cuenta con dicha población  </t>
  </si>
  <si>
    <t>formato de matricula</t>
  </si>
  <si>
    <t>La institución posee espacion para que los estudiantes den a conocer sus expectativas y necesidades: consejo estudiantil, eleccion de personero, comité de convivencia, semana cultural e interclases.</t>
  </si>
  <si>
    <t>consejo estudiantil, eleccion de personero, comité de convivencia, semana cultural e interclases.</t>
  </si>
  <si>
    <t>la institucón posee un proyecto de via par los estudiantes, el cual se da a conocer de cero a once grado</t>
  </si>
  <si>
    <t xml:space="preserve">Proyecto transversal: Proyecto de vida de cero a 11º  , plan de área de Ética y Valores  y pacto de aula con los titulares, ferias vocacionales. </t>
  </si>
  <si>
    <t>La institución posee el proyecto escuela de padres, el cual se desarrolla periodicamente con tematicas acordes con las necesidades.</t>
  </si>
  <si>
    <t>actas, evidencias fotograficas, asistencias, una escuela de padre por periodo</t>
  </si>
  <si>
    <t>La institución´posee alianzas culturales(casa de la cultura), productivas(palnorte).</t>
  </si>
  <si>
    <t>Semana Ludicas recreativas realizadas en la institucion, Emisora y redes sociales  de la institucion</t>
  </si>
  <si>
    <t>La institucion permite el acceso de la comunida alos diferentes espacios locativos y delos medios</t>
  </si>
  <si>
    <t>Emisora institucional, planta fisica( ser humano)</t>
  </si>
  <si>
    <t>La institución promueve a traves de los  proyectos de servicio estudiantil el satisfacer las nececidades de la comunidad.</t>
  </si>
  <si>
    <t xml:space="preserve">4 Proyectoscomo base, </t>
  </si>
  <si>
    <t>La institucion posee espacion de participacion para los estudiantes.</t>
  </si>
  <si>
    <t xml:space="preserve">Elección de gobierno escolar,  Comité de convivencia escolar, emisora y Redes sociales de la istitucion , semanas ludicas y recreativas. </t>
  </si>
  <si>
    <t xml:space="preserve">La intitucion cuenta con la participacion de los padres de familia en las asambleas de padres y consejos de padres, estos estan liderados por un docente el cual tien una programacion para realizar las reuniones. </t>
  </si>
  <si>
    <t>Actas, cronogramas</t>
  </si>
  <si>
    <t xml:space="preserve">Las familia participan de las actividades propuestas por la institucion , </t>
  </si>
  <si>
    <t xml:space="preserve">Evidencias fotográficas semana ludico recreativas, informes. Participacion de programa radiales. </t>
  </si>
  <si>
    <t>La institución realiza una caracterización de los riesgos fisicos que se presentan en su planta fisica y que puedan afectar a la comunidad educativa</t>
  </si>
  <si>
    <t>informe sobre riesgos fisicos, evidencia fotografica</t>
  </si>
  <si>
    <t xml:space="preserve">La institución conto con psicorientadora durante el primer semestre, actualmente cuenta con una docente orientadora. </t>
  </si>
  <si>
    <t>Proyectos trasversales, programas radiales, folletos, campañas preventivas ESE REGIONAL NORTE</t>
  </si>
  <si>
    <t>Existe un sistema de monitoreo de las condiciones de seguridad que permite verificar el estado de la infraestructura y alerta sobre posibles accidentes.</t>
  </si>
  <si>
    <t>Proyecto escolar de gestion del riesgo, folletos</t>
  </si>
  <si>
    <t xml:space="preserve">ORIENTADOR ESCOLAR </t>
  </si>
  <si>
    <t>COORDINADORA</t>
  </si>
  <si>
    <t>guillermoamendozab@gmail.com</t>
  </si>
  <si>
    <t xml:space="preserve">Las metas establecidas para la institución integrada e inclusiva responden a sus objetivos y direccionamiento estrategico. </t>
  </si>
  <si>
    <t>La comunidad educativa conoce y comparte el direccionamiento estratégico. Esto se evidencia en la identidad institucional y la unidad de propósitos entre sus miembros.</t>
  </si>
  <si>
    <t>La estrategia de promoción de la inclusión de
personas de diferentes grupos poblacionales
o diversidad cultural es la base para que
se adapten metodologías, sin embargo no se cuenta con la adecuación de espacios físicos,
apoyar talentos y hacerlos valorar por todos
los estamentos de la comunidad educativa.
Además, promueve la coordinación con otros
organismos para su atención integral.</t>
  </si>
  <si>
    <t xml:space="preserve">La estrategia pedagogica es coherente con la misión , la visión y los prinicpios inistituciones y se aplica de manera articulada en la institucion educativa según los niveles y grados. </t>
  </si>
  <si>
    <t>El consejo directivo se reúne periódicamente
de acuerdo con el cronograma establecido.
Sin embargo, no se hace un seguimiento sistemático al plan de trabajo.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</si>
  <si>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</si>
  <si>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</si>
  <si>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 xml:space="preserve">La institución posee espacios sufucientes para realizar las labores academicas, amdinistrativas y recreativas y la institucion es adecuada lo que genera apropiación y cuidado hacia los educandos. </t>
  </si>
  <si>
    <t>La mayoria de estudiantes de la institucion de los diferentes niveles y grados manifiestan entusiasmo y ganas de aprender.</t>
  </si>
  <si>
    <t>La comunidad educativa reconoce el comité de convivencia,  para identificar y mediar los conflictos. Cuanta con la participacación de los estamentos de la comunidad educativa.</t>
  </si>
  <si>
    <t xml:space="preserve">El consejo académico se reune periodicamente de acuerdo con el cronograma establecido. Sin embargo noa hace un seguimiento sistemático. </t>
  </si>
  <si>
    <t>La comisión de evaluación y promoción se
reúne oportunamente en el marco de la integración
institucional, toma las decisiones
pertinentes y apoya la definición de políticas
institucionales de evaluación que favorece a
la diversidad de la población.</t>
  </si>
  <si>
    <t>El consejo de padres de familia
solamente se reúne esporádicamente
para trabajar
sobre los asuntos de su competencia.</t>
  </si>
  <si>
    <t>Los estudiantes se identifican con la institución
y sienten orgullo de pertenecer a ella.
Además, participan activamente en actividades
internas y externas, en su representación.</t>
  </si>
  <si>
    <t xml:space="preserve">El manual de convivencia es conocido y utilizado frecuentemente como un instrumento que orienta los principios, calores, estrategias y acciones que favorecen el clima organizacional.  </t>
  </si>
  <si>
    <t xml:space="preserve">La institución  cuenta con un programa de  bienestar para los estudiantes 
logrando buena calidad y cobertura. Ademas cuenta con el apoyo de otras entidades  y comunidad educativa </t>
  </si>
  <si>
    <t xml:space="preserve">Se encuentran estipuladas y consignadas en el PEI, se justifican en el Sistema Integrado de Matrícula SIMAT. Capacitaciones de inclusión en NEE por parte de la docente orientador, PTA FI 3.0  de la institución en acompañamiento con ONG: HALU,PUI Programa FRISCO. </t>
  </si>
  <si>
    <t xml:space="preserve">Se encuentran estipuladas y consignadas en el PEI, se justifican en el Sistema Integrado de Matrícula SIMAT. Capacitaciones de inclusión en NEE por parte de la docente orientadora y institución en acompañamiento con ONU y Programa FRISCO. </t>
  </si>
  <si>
    <t>Manual de funciones y procedimientos de la institución.</t>
  </si>
  <si>
    <t xml:space="preserve">La asamblea de padres de familia, fue una de la estrategia que mas se fortaleción, duante el año lectivo, estas se renían 
periódicamente, facilitando la retroalimentación de los procesos academicos y disciplinarios de los estudiantes. Ademas se reconoció como una instancia de representación e interación entre  la comunidad educativa. </t>
  </si>
  <si>
    <t>Se estructuró el sistema de estímulos y reconocimientos a los logros de los docentes y estudiantes. Se  aplicó de manera coherente,
sistemática y organizada tomando en cuenta los criterios establecidos. Realizando rconocimientos a estudiantes, docentes y padres de familia siendo parte de  la cultura, las políticas y practicas inclusivas de la institución.</t>
  </si>
  <si>
    <t>La institución cuenta con un
personero elegido democráticamente
que representa a
todas y todos los estudiantes
de todas las sedes, no logra ejecutar su plan de gobierno.</t>
  </si>
  <si>
    <t>Hacer seguimiento a las estragias establecidas en del personero estudiantil, para verificar la ejeción que permita el desarollo de  proyectos y
programas a favor de todas y todos los estudiantes para que sea  reconocida  su labor en los diferentes
estamentos de la comunidad educativa.</t>
  </si>
  <si>
    <t xml:space="preserve">Establecer estratategias para que los integrantes de consejo de padres, sea integrantes activos y propitivos dentro de la toma de desiciones dentro de la comunidad educativa. </t>
  </si>
  <si>
    <t xml:space="preserve">Afianzar y priorizar las estrategias de motivación hacia el aprendizaje en los estudiantes para mejorar los procesos de aprendizaje, disciplinarios y de permanencia en la escolar. </t>
  </si>
  <si>
    <t>Se cuenta con un plan de estudios para toda 
la institución que, además de responder a las 
políticas trazadas en el PEI, los lineamientos y 
los estándares básicos de competencias, fun_x0002_damenta los planes de aula de los docentes 
de todas las áreas, grados y sedes</t>
  </si>
  <si>
    <t>Resignificación de planes de areas de acuerdo aindicaciones del consejo académico.</t>
  </si>
  <si>
    <t>Uso del metodo constructivista en la formulación de planes de aula.</t>
  </si>
  <si>
    <t>La política institucional de dotación, uso y 
mantenimiento de los recursos para el apren_x0002_dizaje permite apoyar el trabajo académico de 
la diversidad de sus estudiantes y docentes</t>
  </si>
  <si>
    <t>Mantnimiento derecursos tecnologicos y de aula deacuerdo a los programas establecidos por la institución</t>
  </si>
  <si>
    <t>La institución evalúa periódicamente el cumpli_x0002_miento de las horas efectivas de clase</t>
  </si>
  <si>
    <t>Asignación académica a docentes y horarios establecidos por la institución para los estudiantes</t>
  </si>
  <si>
    <t xml:space="preserve">La institución tiene una política de evaluación 
fundamentada en los lineamientos curriculares, 
los estándares básicos de competencias </t>
  </si>
  <si>
    <t>SE reglamenta por el SIEE, y normatividad vigente</t>
  </si>
  <si>
    <t>Las prácticas pedagógicas de aula de los docentes de todas las áreas, grados y sedes se apoyan en opciones didácticas comunes y 
específicas para cada grupo poblacional, las 
que son conocidas y compartidas por los di_x0002_ferentes estamentos de la comunidad educa_x0002_tiva, en concordancia con el PEI y el plan de estudios</t>
  </si>
  <si>
    <t>La institución cuenta con una política clara sobre la intencionalidad de las tareas escolares en el afianzamiento de los aprendizajes de los estudiantes.
ésta es aplicada por todos los docentes, conocida y comprendida por los estudiantes y las familias.</t>
  </si>
  <si>
    <t>La institución tiene una política sobre el uso 
de los recursos para el aprendizaje que está 
articulada con su propuesta pedagógica. Ade_x0002_más, ésta es aplicada por todos.</t>
  </si>
  <si>
    <t>La institución cuenta con una política sobre el 
uso apropiado de los tiempos destinados a los aprendizajes</t>
  </si>
  <si>
    <t>Material didactico acorde a las competencias en cada grado</t>
  </si>
  <si>
    <t>Planes de apoyo y estrategias pedagógicas acordes a las actividades de aprendizaje.</t>
  </si>
  <si>
    <t>Manejo y uso de recursos acordes a los procesos de enseñanza aprendizaje de los estudiantes</t>
  </si>
  <si>
    <t>Las prácticas pedagógicas se basan en la comunicación del aprendizaje afectiva y la valoración de la diversidad de los estu_x0002_diantes, como elementos facilitadores del proceso de enseñanza-aprendizaje,</t>
  </si>
  <si>
    <t>La planeación de clases es reconocida como 
la estrategia institucional que posibilita esta_x0002_blecer y aplicar el conjunto ordenado y articu_x0002_lado de actividades</t>
  </si>
  <si>
    <t xml:space="preserve">En los estilos pedagógicos de aula se privile_x0002_gian las perspectivas de docentes y estudian_x0002_tes en la elección de contenidos y en las estrategias </t>
  </si>
  <si>
    <t>El sistema de evaluación del rendimiento acadé_x0002_mico de la institución se aplica permanentemen_x0002_te. 
sistema de información</t>
  </si>
  <si>
    <t>Planes de clase y estrategias que fomentan las buenas practicas de convivencia</t>
  </si>
  <si>
    <t>Planes de clase dea cuerdo a las indicaciones que se han establecido por el consejo académico.</t>
  </si>
  <si>
    <t>Los contenido y estrategias en los planes de clse y materia didactico son acordes a las espectativas de los estudiantes.</t>
  </si>
  <si>
    <t>Se evalua periodicamente el rendimiento académico de los estudiantes y se reconocen las falencias encontradas para realizar el proceso de apoyo.</t>
  </si>
  <si>
    <t>El seguimiento sistemático de los resultados 
académicos cuenta con indicadores y me_x0002_canismos claros de retroalimentación para estudiantes, padres de familia y prácticas do_x0002_centes.</t>
  </si>
  <si>
    <t>Las conclusiones de los análisis de los resul_x0002_tados de los estudiantes en las evaluaciones externas</t>
  </si>
  <si>
    <t>La política institucional de control, análisis 
y tratamiento del ausentismo contempla la 
participación activa de padres, docentes y es_x0002_tudiantes.</t>
  </si>
  <si>
    <t>Las prácticas de los docentes incorporan ac_x0002_tividades de recuperación basadas en estra_x0002_tegias que tienen como finalidad ofrecer un apoyo real al desarrollo de las competencias básicas de los estudiantes y al mejoramiento de sus resultados.</t>
  </si>
  <si>
    <t>La institución cuenta con programas de apoyo pedagógico a los casos de bajo rendimiento académico, así como con mecanismos de seguimiento, actividades institucionales y so_x0002_porte interinstitucional.</t>
  </si>
  <si>
    <t>La institución hace seguimiento a los egresa_x0002_dos de manera regular, y utiliza indicadores para orientar sus acciones pedagógicas. Ade_x0002_más, promueve su participación y organiza_x0002_ción, y cuenta con una base de datos que le permite tener información sobre su destino (estudios postsecundarios y/o vinculación al 
mercado laboral)</t>
  </si>
  <si>
    <t>Periodicamente se realiza seguimiento académico de los estudiantes y se hace entrega de informe académico a los padres de familia.</t>
  </si>
  <si>
    <t>Se realiza proceos de estrategias de competencias SABER en als áreas de aprendizaje</t>
  </si>
  <si>
    <t>Se cuenta con un sistema de ausentismo desde la plataforma de calificaciones de la institución.</t>
  </si>
  <si>
    <t>Manejo peridodicamente de planes de apoyo y asistencia de padres para procesos académico de los estudiantes</t>
  </si>
  <si>
    <t xml:space="preserve">Los docentes realizan los planes de apoyo de los estudiantes y los plantea de acuerdo a las necesidades académicas de los estudiantes. </t>
  </si>
  <si>
    <t>Se vincula a los egresados en las actividades programadas por la institución.</t>
  </si>
  <si>
    <t>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</si>
  <si>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La institución trabaja articuladamente para diseñar y aplicar estrategias pedagógicas pertinentes que permitan integrar y atender las personas pertenecientes a grupos étnicos, y las dan a conocer a la comunidad.</t>
  </si>
  <si>
    <t>La institución cuenta con mecanismos que le permiten conocer las necesidades y expectativas de todos los estudiantes y divulga esta información en su comunidad; los estudiantes encuentran elementos de identificación con la institución.</t>
  </si>
  <si>
    <t>La institución se interesa de forma programática en la proyección personal y el futuro de sus estudiantes; este programa es conocido por la comunidad educativa, que lo apoya y enriquece</t>
  </si>
  <si>
    <t>Plan de area, Piar,Planes  de aula, guias de aprendizaje contextualizadas y procesos de nivelación.</t>
  </si>
  <si>
    <t>Caracterización de la población a tarves de la ficha de  de matricula.</t>
  </si>
  <si>
    <t>Centros de Interés, Interclases, Semana cultual, Consejo estudiantil, Personero estudiantil y contralor estudiantil.</t>
  </si>
  <si>
    <t>Semana Universitaria, Proyecto de vida y  planes de aula de Ética y valores.</t>
  </si>
  <si>
    <t xml:space="preserve">La escuela de padres es coherente con el PEI, cuenta con el respaldo pedagógico de los docentes y se encuentra ampliamente divulgada en la comunidad. Además, su acogida entre los integrantes de la familia es significativa. </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</si>
  <si>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</si>
  <si>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La Institución y la comunidad evalúan conjuntamente y mejoran de mutuo acuerdo los servicios que la primera le ofrece a la segunda en relación con la disponibilidad de los recursos físicos y los medios (audiovisuales, biblioteca, sala de informática, etc.).</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</si>
  <si>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</si>
  <si>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Actas y planillas de asistencia por periodos de los diferentes encuentros de escuela de padres.</t>
  </si>
  <si>
    <t>Semana cultural, encuentros deportivos con exalumnos, semana Universitaria y redes sociales.</t>
  </si>
  <si>
    <t>Usos de planta fisica para los programas educativos(ser humano), emisora.</t>
  </si>
  <si>
    <t>Proyectos de servicio social estudiantil,  seguimiento por parte de los docentes encargados e informes  de las actividades establecidas en cada proyecto.</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</si>
  <si>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</si>
  <si>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</si>
  <si>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</si>
  <si>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Elección del personero estudiantil, elección contralor, elección de representante de cada grado, comité de convivencia escolar, participación en las diferentes actividades curturales y recreativas, participación en la emisora estudiantil y en las redes sociales de la Institución.</t>
  </si>
  <si>
    <t xml:space="preserve">Planillas de asistencia y actas de asambleas de padres.  </t>
  </si>
  <si>
    <t xml:space="preserve">Participación en escuelas de padres, Colegio abierto y entrega de informes académicos. </t>
  </si>
  <si>
    <t>La institución cuenta con programas para la prevención de riesgos físicos que hacen parte de los proyectos transversales (educación ambiental, por ejemplo) y son coherentes con el PEI.</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</si>
  <si>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</si>
  <si>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institución cuenta con planes de evacuación frente a desastres naturales o similares y posee un sistema de monitoreo de las condiciones mínimas de seguridad que verifica el estado de su infraestructura y alerta sobre posibles accidentes.</t>
  </si>
  <si>
    <t>Formato de identificación de riesgos fisicos y prioridad de los mismos.</t>
  </si>
  <si>
    <t xml:space="preserve">Proyecto de riesgos Psicosociales, charlas Psicoeducativas de profesionales del ESE HOSPITAL REGIONAL NORTE y Proyecto Transversal  de Educación Sexual </t>
  </si>
  <si>
    <t xml:space="preserve">Simulacro Nacional de respuesta a emergencias  y capacitación con bomberos. </t>
  </si>
  <si>
    <t>La institución cuenta con un proceso de matrícula ágil y oportuno que tiene en cuenta las
necesidades de los estudiantes y los padres de
familia, y que es reconocido por la comunidad
educativa.</t>
  </si>
  <si>
    <t>La institución revisa periódicamente la calidad y disponibilidad del archivo académico y ajusta y mejora este sistema.</t>
  </si>
  <si>
    <t>La institución tiene un sistema de archivo que le permite disponer de la información de los estudiantes de todas las sedes, así como expedir constancias y certificados de manera
ágil, confiable y oportuna.</t>
  </si>
  <si>
    <t>La institución asegura los recursos para cumplir el programa de mantenimiento de su
planta física</t>
  </si>
  <si>
    <t>El programa de adecuación, accesibilidad y
embellecimiento de la planta física se lleva
a cabo periódicamente y cuenta con la participación de los diferentes estamentos de la comunidad educativa</t>
  </si>
  <si>
    <t>La institución realiza una programación coherente de las actividades que se llevan a cabo en cada uno de sus espacios físicos, basada enindicadores de utilización de los mismos</t>
  </si>
  <si>
    <t>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</si>
  <si>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La institución revisa y evalúa periódicamente su proceso de adquisición y suministro de insumos en función de la propuesta pedagógica, y efectúa los ajustes necesarios para mejorarlo</t>
  </si>
  <si>
    <t>El programa de mantenimiento preventivo y
correctivo de los equipos y recursos para el
aprendizaje se cumple adecuadamente; con
ello se garantiza su estado óptimo. Además,
los manuales de uso están disponibles cuando se requieran</t>
  </si>
  <si>
    <t>La institución ha levantado el panorama completo de los riesgos físicos</t>
  </si>
  <si>
    <t>Actas y facturas firmadas que soportan la inversion de los recursos en la planta fisica. Presupuesto</t>
  </si>
  <si>
    <t>Facturas de compra y presupuesto y plan de accion.</t>
  </si>
  <si>
    <t xml:space="preserve">Hay un programa de mantenimiento preventivo y correctivo, registro de mantenimiento preventivo para los equipos y recursos de aprendizaje.  </t>
  </si>
  <si>
    <t>Programa de riesgos .</t>
  </si>
  <si>
    <t>La institución cuenta con programas definidos para algunos servicios complementarios, y los presta con la calidad y la regularidad necesarias para atender los requerimientos del estudiantado. Además, hay una articulación con la oferta externa</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</si>
  <si>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</si>
  <si>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 xml:space="preserve">La institución brinda servicios complementarios como apoyo del docente orientador, cafeteria, pero por otra parte presenta debilidad en el area de servicio de salud aunque se intenta realizar articulaciones con otras instituciones. </t>
  </si>
  <si>
    <t xml:space="preserve">Se realiza una atención focalizada  a estudiantes que presentan debilidades en las areas de conocimiento, ademas, se activan las rutas de atención para realizar el seguimiento y acompañamiento por parte del docente orientador. </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</si>
  <si>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</si>
  <si>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La institución cuenta con una estrategia organizada de inducción de docentes y administrativos nuevos, pero no se dan a conocer el PEI ni el plan de mejoramiento.</t>
  </si>
  <si>
    <t>La institución cuenta con lineamientos que permiten que sus integrantes opten por procesos de formación en coherencia con el PEI y con las necesidades detectadas</t>
  </si>
  <si>
    <t>La institución cuenta con procesos explícitos para elaborar los horarios y los criterios para realizar la asignación académica de los docentes, y éstos se cumplen</t>
  </si>
  <si>
    <t>El personal vinculado está identificado con la
institución: comparte la filosofía, principios,
valores y objetivos, y está dispuesto a realizar actividades complementarias que sean necesarias para cualificar su labor</t>
  </si>
  <si>
    <t>El proceso de evaluación de docentes, directivos y personal administrativo permite la implementación de acciones de mejoramiento y
de desarrollo profesional. Además, es conocido por la comunidad y cuenta con un respaldo
amplio de los miembros de la institución</t>
  </si>
  <si>
    <t>La institución ha definido una estrategia de reconocimiento al personal vinculado, pero ésta no siempre es llevada a la práctica.</t>
  </si>
  <si>
    <t>La institución cuenta con una política de apoyo a la investigación y a la producción de materiales relacionados con la misma; además se han definido temas y áreas de interés en concordancia con el PEI.</t>
  </si>
  <si>
    <t>La institución dispone de estrategias claras
para mediación y solución de conflictos y éstos se resuelven a través del diálogo y la negociación permanente. Esto contribuye a que
exista un buen clima labora</t>
  </si>
  <si>
    <t>La institución ha definido un programa de bienestar del personal vinculado, pero éste no se cumple totalmente o no abarca a todas las sedes, niveles o grados</t>
  </si>
  <si>
    <t>Las coordinadoras realiazan la induccion a los docentes nuevos, falta la presentacion al resto de la planta de personal</t>
  </si>
  <si>
    <t>Los docentes se auto capacitan si tienen alguna dificultad.</t>
  </si>
  <si>
    <t xml:space="preserve">Comité de estimulos y reconocimientos,que ejecuta su plan de acción </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</si>
  <si>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</si>
  <si>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Hay seguimiento y evaluación de los procesos de
recaudo de ingresos y de realización de los gastos; dicha información retroalimenta la planeación financiera y apoya la toma de decisiones</t>
  </si>
  <si>
    <t>La institución presenta los informes financieros a las autoridades competentes de manera apropiada y oportuna. Éstos son parte del
proceso de control interno y sirven para tomar
decisiones y realizar seguimiento al manejo
de los recursos</t>
  </si>
  <si>
    <t>oportes y libros contables; auditoría de Contraloría.</t>
  </si>
  <si>
    <t>En la Institucion se implementan estrategias pedagogicas didácticas,  que permiten brindar una atención educativa adecuada a la población que experimenta barreras para el aprendizaje.</t>
  </si>
  <si>
    <t>En la Institución se realiza acompañamiento y se fortalece el proyecto de vida de los estudiantes en todos los grados, traves de diferentes actividades pedagogicas e Instituciones, lo que permite una mejor proyección de su proyecto de vida.</t>
  </si>
  <si>
    <t>Orientación y capacitación  en la prevención de riesgos físicos,  que permita  fomentar  la cultura del autocuidado,  y la prevención
frente a las situaciones  de riesgos  a las que pueden estar expuestos los miembros de la comunidad.</t>
  </si>
  <si>
    <t xml:space="preserve">Señalización, identificación y monitoreo de los diferentes riesgos (fisicos, quimicos y biologicos) que pueden ser causa de emergencia.                                                         Señalización de de rutas de evacuación en caso de desastres naturales. </t>
  </si>
  <si>
    <t xml:space="preserve">realizar un seguimiento a los procesos de induccion  al  personal nuevo  dentro de la institución educativa </t>
  </si>
  <si>
    <t>Los docentes en su mayoria de involucran en las actividades a desarrollar</t>
  </si>
  <si>
    <t xml:space="preserve">Implementar politicas de investigación y desarrollar planes de divulgación del conocimiento, ademas de capacitaciones al personal docente con respecto al modelo educativo y al desarrollo de investigacion </t>
  </si>
  <si>
    <t xml:space="preserve">Diseñar estrategias para entregar reconocimientos a los docentes que realicen investigacion en la institucion,  </t>
  </si>
  <si>
    <t>Proceso de enseñanza aprendizaje basado en competencias de pruebas externas.</t>
  </si>
  <si>
    <t>Uso de recursos didacticos y  procesos de estrategias de enseñanza aprendizaje con manejo de lasTics</t>
  </si>
  <si>
    <t>Acompañamiento continuo de los padres de familia en tareas y compromisos en casa</t>
  </si>
  <si>
    <t>fortalecer el proyecto lector y martes de prueba, durante cada periodo académico</t>
  </si>
  <si>
    <t>planeación de clase basado en competencias SABER</t>
  </si>
  <si>
    <t>En el PEI, Acta de adopción por parte del Consejo Directivo.  Publicación de la misión, visión en medios físicos y en medios oficiales del colegio. Estos elementos se han ido fortaleciendo.</t>
  </si>
  <si>
    <t>Se encuentran inscritas en el PEI de la institución, y están en un proceso de resignificción acorde a las exigencias del MEN.</t>
  </si>
  <si>
    <t>Se encuentran estipuladas y consignadas en el PEI, se justifican en el Sistema Integrado de Matrícula SIMAT y del PIAR.</t>
  </si>
  <si>
    <t>La estrategia de promoción de la inclusión de
personas de diferentes grupos poblacionales
o diversidad cultural es la base para que
se adapten metodologías, sin embargo no se cuenta con la adecuación de espacios físicos,
apoyar talentos y hacerlos valorar por todos los estamentos de la comunidad educativa.
Además, promueve la coordinación con otros. Ademas falta formación permanete al docente sobre politicas. 
organismos para su atención integral.</t>
  </si>
  <si>
    <t>Los planes, proyectos y acciones se enmarcan
en principios de corresponsabilidad, participación
y equidad, articulados al planteamiento
estratégico de la institución, los cuales se encuentran en proceso de resignificación acordes con los DBA y exigencias del MEN.</t>
  </si>
  <si>
    <t>Consignados y estructurados en el PEI. (Resignificación planes de estudio, proyectos pedagogicos trasversales y planes de acción.)</t>
  </si>
  <si>
    <t xml:space="preserve">SIEE ajustado, para el trabajo con  estrategia de elaboración de guías para trabajo en clase. Ajustes de planes de estudio. </t>
  </si>
  <si>
    <t xml:space="preserve">El consejo académico se reune periodicamente de acuerdo con el cronograma establecido. Sin embargo no hace un seguimiento sistemático. </t>
  </si>
  <si>
    <t>El consejo directivo se reúne periódicamente de
acuerdo con un cronograma establecido y sesiona
con el aporte activo de todos sus miembros.
Hace seguimiento sistemático al plan de trabajo,
para garantizar su cumplimiento.</t>
  </si>
  <si>
    <t>Actas de reuniones,  cronograma de actividades planteadas para el año en vigencia. Acuerdos y actas firmadas por los miembros del consejo directivo.</t>
  </si>
  <si>
    <t>Actas de reuniones periódicas, seguimiento periódico a los planes de acción de las areas y cronograma de actividades para el año en vigencia.</t>
  </si>
  <si>
    <t xml:space="preserve">La institución cuenta con un
personero elegido democráticamente
que representa a
todas y todos los estudiantes
de todas las sedes participación activa escuela de liderazgo. </t>
  </si>
  <si>
    <t>Actas de reuniones de docentes, de trabajo por gestiones,  seguimiento  proyectos,  planes de acción y  actividades culturales y de integración de la institución.</t>
  </si>
  <si>
    <t xml:space="preserve">La institución tiene un sistema de estímulos yreconocimientos a los logros de los docentes
y estudiantes que se aplica de manera coherente, sistemática y organizada. Además, este
sistema cuenta con el reconocimiento de la comunidad educativa y es parte de la cultura,
las políticas y practicas inclusivas. </t>
  </si>
  <si>
    <t xml:space="preserve">La institución posee espacios sufucientes para realizar las labores academicas, adimistrativas y recreativas y la institucion es adecuada lo que genera apropiación y cuidado hacia los educandos. </t>
  </si>
  <si>
    <t>PEI, Resignificación del Manual de Convivencia. Actas de las mesas de trabajo.</t>
  </si>
  <si>
    <t xml:space="preserve">PEI, Resignificación del Manual de Convivencia. Protocolos, seguimiento a los procesos. </t>
  </si>
  <si>
    <t xml:space="preserve">Actos culturales a través de izadas de bandera, semana cultural, interclases e intercolegiados y actividades de integración con otras instituciones a nivel municipal y departamental. </t>
  </si>
  <si>
    <t>La comunidad educativa reconoce el comité de convivencia,  para identificar y mediar los conflictos. Cuenta con la participacación de los estamentos de la comunidad educativa.</t>
  </si>
  <si>
    <t xml:space="preserve">Actas del comité de convivencia escolar, observador, seguimiento y a los casos con spocoorientacion y apoyo del comité de resolución pacifica de conflictos. </t>
  </si>
  <si>
    <t xml:space="preserve">ANGÉLICA CRISTANCHO LAITON </t>
  </si>
  <si>
    <t>El sistema de estímulos y reconocimientos a los logros de los docentes y estudiantes. Se  aplicó de manera coherente,
sistemática y organizada tomando en cuenta los criterios establecidos. Realizando reconocimientos a estudiantes, docentes y padres de familia siendo parte de  la cultura, las políticas y prácticas inclusivas de la institución.</t>
  </si>
  <si>
    <t>El consejo estudiantil se reúne periódicamente, fue parte activa de la actividades de formación en la escuela de liderazgo y es reconocido como la instancia de representación de los intereses de todos y todas los estudiantes de la institución.</t>
  </si>
  <si>
    <t>Al inicio del año escolar, en todos los bloques se explican a los estudiantes nuevos los usos y costumbres de la institución.</t>
  </si>
  <si>
    <t>Cuadros de de honor, izadas de bandera, integraciones con estudiantes y titulares.  ( Reconocimiento rendimiento estudiantes, integral estudiante- docente)</t>
  </si>
  <si>
    <t>Convenio con el SENA. Programa de Cero a Siempre (bienestar familiar),  apoyo de programa frisco, ONG Y acuerdos  de voluntades con empresas palmeras PALNORTE. Convenio con la universidad de Antioquia programa PTIES.</t>
  </si>
  <si>
    <t>Establecer estrategias que promuevan una participación más activa y propositiva del Consejo de Padres en la toma de decisiones institucionales.</t>
  </si>
  <si>
    <t>Establecer estrategias que fortalezcan la motivación, la disciplina y la permanencia escolar de los estudiantes.</t>
  </si>
  <si>
    <t>Disposición institucional para fortalecer la participación del Consejo de Padres en los procesos y decisiones de la comunidad educativa.</t>
  </si>
  <si>
    <t>Compromiso de la institución en promover estrategias que favorezcan la motivación y el aprendizaje de los estudiantes.</t>
  </si>
  <si>
    <t>ERIKA KATHERINE GELVEZ</t>
  </si>
  <si>
    <t xml:space="preserve">COMUNITARIA </t>
  </si>
  <si>
    <t xml:space="preserve">NEYRA EDITH EUGENIO </t>
  </si>
  <si>
    <t xml:space="preserve">DIRECTIVA </t>
  </si>
  <si>
    <t>ELVIRA GONZALEZ JIMENEZ</t>
  </si>
  <si>
    <t xml:space="preserve">ADMINISTRATIVA </t>
  </si>
  <si>
    <t xml:space="preserve">LEIDY KARINA GOMEZ GOMEZ </t>
  </si>
  <si>
    <t xml:space="preserve">ACADÉMICA </t>
  </si>
  <si>
    <t xml:space="preserve">RUBY TORRES URIBE </t>
  </si>
  <si>
    <t>rubytorres83@hotmail.com</t>
  </si>
  <si>
    <t>ELKIN YAMID CASTRO</t>
  </si>
  <si>
    <t>ing.elkincastroval@gmail.com</t>
  </si>
  <si>
    <t>FARLY GELVEZ</t>
  </si>
  <si>
    <t>yrla2727@gmail.com</t>
  </si>
  <si>
    <t>CAREN SUGEY RIAÑOS MARTINEZ</t>
  </si>
  <si>
    <t>carenrianos1@gmail.com</t>
  </si>
  <si>
    <t>LUZ ESTHER NIÑO CASTELLANO</t>
  </si>
  <si>
    <t>esthercasgellanos1915@gmail.com</t>
  </si>
  <si>
    <t>yly030@hotmail.com</t>
  </si>
  <si>
    <t>GUILLERMO A.  MENDOZA BUENAÑO</t>
  </si>
  <si>
    <t xml:space="preserve">WILSON FIDEL BURGOS TORRES </t>
  </si>
  <si>
    <t>La institución evalúa periódicamente el cumplimiento de las horas efectivas de clase recibidas por los estudiantes y toma las medidas pertinentes para corregir situaciones anómalas.</t>
  </si>
  <si>
    <t>La institución tiene una política de evaluación 
fundamentada en los lineamientos curriculares, 
los estándares básicos de competencias y los artículos 2 y 3 del Decreto 230 del 2002 y el artículo 8 del Decreto 2082 de 1996. la cuál se refleja en las prácticas de los docentes.</t>
  </si>
  <si>
    <t>Planes de estudio que responden a los lineamientos y estandares basicos de competencias.</t>
  </si>
  <si>
    <t>Desde Coordinación se realiza revisión periódica de los libros reglamentarios para el seguimiento pedagogico orientado por el docente.</t>
  </si>
  <si>
    <t>Mantenimiento de recursos tecnologicos atendiendo a las necesidades de la institución.</t>
  </si>
  <si>
    <t>Asignación academica, cronograma institucional, horarios de clase.</t>
  </si>
  <si>
    <t>Ajustes al SIEE a partir de la normatividad vigente.</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</si>
  <si>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</si>
  <si>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La institución cuenta con una política clara sobre la intencionalidad de las tareas escolares en el afianzamiento de los aprendizajes de los estudiantes y ésta es aplicada por todos los docentes, conocida y comprendida por los estudiantes y las familias.</t>
  </si>
  <si>
    <t>La institución tiene una política sobre el uso de los recursos para el aprendizaje que está articulada con su propuesta pedagógica. Además, ésta es aplicada por todos.</t>
  </si>
  <si>
    <t xml:space="preserve">La institución cuenta con una política sobre el uso apropiado de los tiempos destinados a los aprendizajes la cual es implementada de manera flexible de acuerdo con las características y neceisades de los estudiantes. No obstante, hay pocas oportunidades para complementarlo con actividades extracurriculares y de refuerzo. </t>
  </si>
  <si>
    <t>Uso de material didáctico e implementación de proyectos transversales.</t>
  </si>
  <si>
    <t xml:space="preserve">Planes de aula, guías pedagógicas, planillas de valoraciones, asistencia de estudiantes y planes de apoyo. </t>
  </si>
  <si>
    <t>Formatos de préstamos de espacios,  recursos tecnológicos y didácticos.</t>
  </si>
  <si>
    <t xml:space="preserve">Asignación académica, horario de clase y calendario académico. </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</si>
  <si>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utilizados.</t>
  </si>
  <si>
    <t>Diseño de planes de aula e implementación de estrategias orientadas a atender las necesidades y requerimientos de los estudiantes.</t>
  </si>
  <si>
    <t>La planeación de clases es reconocida como la estrategia institucional que posibilita establecer y aplicar el conjunto ordenado y articulado de actividades..</t>
  </si>
  <si>
    <t>Resignificación de planes de área y diseño de planes de aula.</t>
  </si>
  <si>
    <t>En los estilos pedagógicos de aula se privilegian las perspectivas de docentes y estudiantes en la elección de contenidos y en las estrategias de enseñanzas (proyectos, problemas, investigación en el aula, etc) que favorecen el desarrollo de las competencias,</t>
  </si>
  <si>
    <t>Planes de aula y su transversalidad con los proyectos pedagógicos establecidos en el PEI.</t>
  </si>
  <si>
    <t>El sistema de evaluación del rendimiento académico de la institución se aplica permanentemente. Se hace seguimiento y se cuenta con un buen
sistema de información.</t>
  </si>
  <si>
    <t>Aplicación de estrategias como colegio abierto y planes de apoyo.</t>
  </si>
  <si>
    <t>El seguimiento sistemático de los resultados académicos cuenta con indicadores y mecanismos claros de retroalimentación para estudiantes, padres de familia y prácticas docentes.</t>
  </si>
  <si>
    <t>Actas de juntas evaluadoras por periodo, comisión de evaluación y promoción por periodo, planes de apoyo, colegio abierto.</t>
  </si>
  <si>
    <t>Las conclusiones de los análisis de los resultados de los estudiantes en las evaluaciones externas (pruebas SABER y exámenes de estado) son fuente para el mejoramiento de las practicas del aula, en el marco del Plan de mejoramiento institucional.</t>
  </si>
  <si>
    <t>Simulacros Prueba - Saber, estrategia de martes de prueba, bimestrales con preguntas tipo ICFES.</t>
  </si>
  <si>
    <t>La política institucional de control, análisis y tratamiento del ausentismo contempla la participación activa de padres, docentes y estudiantes.</t>
  </si>
  <si>
    <t>Planillas de asistencia, plataforma, diario de campo.</t>
  </si>
  <si>
    <t>Las prácticas de los docentes incorporan actividades de recuperación basadas en estrategias que tienen como finalidad ofrecer un apoyo real al desarrollo de las competencias básicas de los estudiantes y al mejoramiento de sus resultados.</t>
  </si>
  <si>
    <t>Planes y actas de nivelación.</t>
  </si>
  <si>
    <t>La institución cuenta con programas de apoyo pedagógico a los casos de bajo rendimiento académico, así como con mecanismos de seguimiento, actividades institucionales y soporte interinstitucional.</t>
  </si>
  <si>
    <t>La institución hace seguimiento a los egresa_x0002_dos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</si>
  <si>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Participación en actividades culturalesy deportivas.</t>
  </si>
  <si>
    <t>La institución revisa periódicamente la calidad y disponibilidad del archivo académico y ajusta y mejora este sistema</t>
  </si>
  <si>
    <t>Hay un programa de mantenimiento preventivo y correctivo, registro de mantenimiento preventivo para los equipos y recursos de aprendizaje.</t>
  </si>
  <si>
    <t xml:space="preserve">La comunidad  educativa conoce y adopta las medidas preventivas derivadas del conocimiento cabal del panorama de riesgos </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</si>
  <si>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</si>
  <si>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La institución tiene un programa de formación que responde a problemas identificados
y demandas específicas; existen criterios claros para valorar la oferta externa y se cuenta
con destinación de recursos para adelantar
procesos internos de capacitación.</t>
  </si>
  <si>
    <t>actas de asistencia a las capacitaciones</t>
  </si>
  <si>
    <t>La institución revisa y evalúa continuamente sus
criterios de asignación académica de los docentes y realiza los ajustes pertinentes a los mismos.</t>
  </si>
  <si>
    <t>La institución revisa permanentemente si el personal vinculado está identificado con su filosofía,
principios, valores y objetivos, y toma medidas
pertinentes para lograr que todos se sientan parte de la misma.</t>
  </si>
  <si>
    <t>La estrategia de reconocimiento al personal
vinculado es aplicada cabalmente y es parte
fundamental de la cultura instituciona</t>
  </si>
  <si>
    <t>condecoraciones a un docente de primaria y uno de secundaria al finalizar el año escolar</t>
  </si>
  <si>
    <t xml:space="preserve"> inexistencia del mproceso de investigacion.</t>
  </si>
  <si>
    <t>formatos para descargos de docentes</t>
  </si>
  <si>
    <t>Programa de bienestar no aplicado en us totalidad-</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</si>
  <si>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</si>
  <si>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La Institución  conocen la política de atención a la población que experimenta barreras para el aprendizaje y la participación, trabajan conjuntamente para diseñar</t>
  </si>
  <si>
    <t>Plan de area, Planes  de aula, Piar, guias de aprendizaje contextualizadas, planes de mejoramiento y procesos de nivelación.</t>
  </si>
  <si>
    <t>Caracterización de la población a través de la ficha de  de matricula.</t>
  </si>
  <si>
    <t>Centros de Interés, Interclases, Semana cultual, Colombianidad y Gobierno Escolar.</t>
  </si>
  <si>
    <t>La institución se interesa de forma programática en la proyección personal y el futuro de sus estudiantes; este programa es conocido por la comunidad educativa, que lo apoya y enriquece.</t>
  </si>
  <si>
    <t xml:space="preserve">Semana Universitaria,  PTIES, Proyecto de vida,  planes de aula de Ética y valores </t>
  </si>
  <si>
    <t xml:space="preserve">Actas y planillas de asistencia por periodos de los diferentes encuentros de escuela de padres. Evidencias fotograficas. </t>
  </si>
  <si>
    <t>Semana cultural, encuentros deportivos con exalumnos, semana Universitaria y redes sociales, chritsmas carols' evento.</t>
  </si>
  <si>
    <t>Usos de planta fisica para los programas educativos ( centro de interes), emisora.</t>
  </si>
  <si>
    <t>El impacto de servicio social estudiantil es evauado por la institucion y se tienen en cuenta tanto las necesidades y expectativas de la comunidad como su satisfaccion con estos programas.</t>
  </si>
  <si>
    <t xml:space="preserve">Actas de certificacion de trabajo social y evidencias fotograficas de la sustentacion. </t>
  </si>
  <si>
    <t>La institución cuenta con los mecanismos de participación estudiantil para la elección del gobierno escolar y formación integral y ciudadana.</t>
  </si>
  <si>
    <t>Elección de personero, contralor, representante de cada grado y comité de convivenvia escolar- participación en las actividades culturales y recreativas.</t>
  </si>
  <si>
    <t>la instituciónn contribuye a espacios fundamentales de participación que fortalecen la corresponsabilidad entre la familia y el colegio en el proceso formativo de los estudiantes.</t>
  </si>
  <si>
    <t>Planillas de asistencia y actas de asambleas de padres.</t>
  </si>
  <si>
    <t>Las familias participan de la institución a travez de las actividades y programas que tienen en cuenta las necesidades y espectativas de la comunidad.</t>
  </si>
  <si>
    <t>Particiación en las escuelas de padrers, colegio abierto y entrega de informes académicos,</t>
  </si>
  <si>
    <t>Los programas de prevencion de riesgos fisicos son reconocidos por la comunidad y sus beneficios irradian hacia loshogares el mejoramiento de las condiciones de seguridad. Se orientan a la formacion de la cultutra del autocuidado, la solidaridad y la prevencion frente a las condiciones de riesgo fisico a las que puedan estar expuestas los miembros de la comunidad.</t>
  </si>
  <si>
    <t>Actas del comité de gestion de riesgo y evidencias fotograficas.</t>
  </si>
  <si>
    <r>
      <rPr>
        <sz val="12"/>
        <color rgb="FF000000"/>
        <rFont val="Verdana"/>
        <family val="2"/>
      </rPr>
      <t>Contar con espacios de "Martes de prueba"que familiarice a los estudiantes con la estrucura de las preguntas Tipo Saber.</t>
    </r>
  </si>
  <si>
    <r>
      <rPr>
        <sz val="12"/>
        <color rgb="FF000000"/>
        <rFont val="Verdana"/>
        <family val="2"/>
      </rPr>
      <t>Continuar fortaleciendo el desarrollo de simulacros que permitan identificar fortalezas, reconocer aspectos por mejorar y brindar orientaciones pedagógicas.</t>
    </r>
  </si>
  <si>
    <r>
      <rPr>
        <b/>
        <sz val="16"/>
        <rFont val="Verdana"/>
        <family val="2"/>
      </rPr>
      <t>OPOTUNIDADES DE MEJORAMIENTO</t>
    </r>
  </si>
  <si>
    <r>
      <rPr>
        <sz val="12"/>
        <color rgb="FF000000"/>
        <rFont val="Verdana"/>
        <family val="2"/>
      </rPr>
      <t xml:space="preserve">El promover el aprendizje significativo y conectar la enseñanza con problematicas reales a partir de la integracion de los proyectos transversales. </t>
    </r>
  </si>
  <si>
    <r>
      <rPr>
        <sz val="12"/>
        <color rgb="FF000000"/>
        <rFont val="Verdana"/>
        <family val="2"/>
      </rPr>
      <t>Fortalecer los centros de interes a partir de tematicas priorizadas de un trabajo sinergico entre docentes y sus áreas.</t>
    </r>
  </si>
  <si>
    <r>
      <rPr>
        <sz val="12"/>
        <color rgb="FF000000"/>
        <rFont val="Verdana"/>
        <family val="2"/>
      </rPr>
      <t>Potenciar la comprensión lectora desde todas las áreas del currículo.</t>
    </r>
  </si>
  <si>
    <r>
      <rPr>
        <sz val="12"/>
        <color rgb="FF000000"/>
        <rFont val="Verdana"/>
        <family val="2"/>
      </rPr>
      <t>Se cuenta con un protocolo de induccion establecido, claro y estructurado que facilita la comprension de la mision institucional, los lineamientos pedagogicos y las responsabilidades del rol docente y de estudiantes.</t>
    </r>
  </si>
  <si>
    <r>
      <rPr>
        <sz val="12"/>
        <color rgb="FF000000"/>
        <rFont val="Verdana"/>
        <family val="2"/>
      </rPr>
      <t>La institucion promueve la formacion y capacitacion docente mediante espacios periodicos de actualizacion pedagogica que fortalezcan las competencias profesionales y bienestar docente.</t>
    </r>
  </si>
  <si>
    <r>
      <rPr>
        <b/>
        <sz val="16"/>
        <rFont val="Verdana"/>
        <family val="2"/>
      </rPr>
      <t>OPOTUNIDADES DE MEJORAMIENTO</t>
    </r>
  </si>
  <si>
    <r>
      <rPr>
        <sz val="12"/>
        <color rgb="FF000000"/>
        <rFont val="Verdana"/>
        <family val="2"/>
      </rPr>
      <t>Optimizar el protocolo de inducion docentes y estudiantes nuevos, mediante la incorporacion de estrategias y acompañamiento continuo garantizando que se de cumplimiento y se ejecute de manera exitosa.</t>
    </r>
  </si>
  <si>
    <r>
      <rPr>
        <sz val="12"/>
        <color rgb="FF000000"/>
        <rFont val="Verdana"/>
        <family val="2"/>
      </rPr>
      <t>Establecer horarios que favorezcan la realizacion de los espacios periodicos de capacitacion a planta de docentes y directivos.</t>
    </r>
  </si>
  <si>
    <r>
      <rPr>
        <sz val="12"/>
        <color rgb="FF000000"/>
        <rFont val="Verdana"/>
        <family val="2"/>
      </rPr>
      <t xml:space="preserve">Fortalecer el mantenimiento preventivo de la planta fisica para evitar daños mayores y garantizar espacios seguros, limpios y funcionales para toda la comunidad educativa </t>
    </r>
  </si>
  <si>
    <r>
      <rPr>
        <b/>
        <sz val="12"/>
        <rFont val="Verdana"/>
        <family val="2"/>
      </rPr>
      <t>AÑO 2026</t>
    </r>
  </si>
  <si>
    <r>
      <rPr>
        <b/>
        <sz val="16"/>
        <rFont val="Verdana"/>
        <family val="2"/>
      </rPr>
      <t>FORTALEZAS</t>
    </r>
  </si>
  <si>
    <r>
      <rPr>
        <sz val="12"/>
        <color rgb="FF000000"/>
        <rFont val="Verdana"/>
        <family val="2"/>
      </rPr>
      <t>Optimizar el uso responsable de los recursos disponibles, priorizando arreglos básicos que permiten mantener la planta física en condiciones funcionales.</t>
    </r>
  </si>
  <si>
    <r>
      <rPr>
        <sz val="12"/>
        <color rgb="FF000000"/>
        <rFont val="Verdana"/>
        <family val="2"/>
      </rPr>
      <t>Disposición del talento humano para participar en actividades institucionales, demostrando compromiso con los procesos académicos, administrativos y formativos del colegio.</t>
    </r>
  </si>
  <si>
    <r>
      <rPr>
        <b/>
        <sz val="16"/>
        <rFont val="Verdana"/>
        <family val="2"/>
      </rPr>
      <t>OPOTUNIDADES DE MEJORAMIENTO</t>
    </r>
  </si>
  <si>
    <r>
      <rPr>
        <sz val="12"/>
        <color rgb="FF000000"/>
        <rFont val="Verdana"/>
        <family val="2"/>
      </rPr>
      <t>Organizar jornadas internas de embellecimiento, como pintura de murales, limpieza general y adecuación de zonas verdes, con apoyo de estudiantes y docentes.</t>
    </r>
  </si>
  <si>
    <r>
      <rPr>
        <sz val="12"/>
        <color rgb="FF000000"/>
        <rFont val="Verdana"/>
        <family val="2"/>
      </rPr>
      <t>Realizar actividades de integración de bajo costo, como pausas activas, encuentros deportivos internos o celebraciones sencillas en fechas especiales.</t>
    </r>
  </si>
  <si>
    <r>
      <rPr>
        <sz val="12"/>
        <color rgb="FF000000"/>
        <rFont val="Verdana"/>
        <family val="2"/>
      </rPr>
      <t>Ajustar horarios o espacios para el bienestar, destinando tiempos breves para la comunicación, el autocuidado y el acompañamiento entre compañeros.</t>
    </r>
  </si>
  <si>
    <r>
      <rPr>
        <sz val="12"/>
        <color rgb="FF000000"/>
        <rFont val="Verdana"/>
        <family val="2"/>
      </rPr>
      <t>En la Institucion se implementan estrategias pedagogicas didácticas,  que permiten brindar una atención educativa adecuada a la población que experimenta barreras para el aprendizaje.</t>
    </r>
  </si>
  <si>
    <r>
      <rPr>
        <sz val="12"/>
        <color rgb="FF000000"/>
        <rFont val="Verdana"/>
        <family val="2"/>
      </rPr>
      <t>En la Institución se realiza acompañamiento y se fortalece el proyecto de vida de los estudiantes en todos los grados, traves de diferentes actividades pedagogicas e Instituciones, lo que permite una mejor proyección de su proyecto de vida.</t>
    </r>
  </si>
  <si>
    <r>
      <rPr>
        <b/>
        <sz val="16"/>
        <rFont val="Verdana"/>
        <family val="2"/>
      </rPr>
      <t>OPOTUNIDADES DE MEJORAMIENTO</t>
    </r>
  </si>
  <si>
    <r>
      <rPr>
        <sz val="12"/>
        <color rgb="FF000000"/>
        <rFont val="Verdana"/>
        <family val="2"/>
      </rPr>
      <t>Orientación y capacitación  en la prevención de riesgos físicos,  que permita  fomentar  la cultura del autocuidado,  y la prevención
frente a las situaciones  de riesgos  a las que pueden estar expuestos los miembros de la comunidad.</t>
    </r>
  </si>
  <si>
    <r>
      <rPr>
        <sz val="12"/>
        <color rgb="FF000000"/>
        <rFont val="Verdana"/>
        <family val="2"/>
      </rPr>
      <t xml:space="preserve">Señalización, identificación y monitoreo de los diferentes riesgos (fisicos, quimicos y biologicos) que pueden ser causa de emergencia.                                                         Señalización de de rutas de evacuación en caso de desastres naturales. </t>
    </r>
  </si>
  <si>
    <r>
      <rPr>
        <b/>
        <sz val="12"/>
        <rFont val="Verdana"/>
        <family val="2"/>
      </rPr>
      <t>AÑO 2026</t>
    </r>
  </si>
  <si>
    <r>
      <rPr>
        <b/>
        <sz val="16"/>
        <rFont val="Verdana"/>
        <family val="2"/>
      </rPr>
      <t>FORTALEZAS</t>
    </r>
  </si>
  <si>
    <r>
      <rPr>
        <sz val="12"/>
        <color rgb="FF000000"/>
        <rFont val="Verdana"/>
        <family val="2"/>
      </rPr>
      <t xml:space="preserve">En la Institución Educativa se realizaron formulación y ejecución de proyectos sociales estudiantiles con alta participación, compromiso y receptividad de los estudiantes fomentando la comunicación asertiva. </t>
    </r>
  </si>
  <si>
    <r>
      <rPr>
        <sz val="12"/>
        <color rgb="FF000000"/>
        <rFont val="Verdana"/>
        <family val="2"/>
      </rPr>
      <t xml:space="preserve">En la Institución Educativa cuenta con los mecanismos de participación estudiantil para la elección del gobierno escolar y la formación integral y ciudadana. </t>
    </r>
  </si>
  <si>
    <r>
      <rPr>
        <b/>
        <sz val="16"/>
        <rFont val="Verdana"/>
        <family val="2"/>
      </rPr>
      <t>OPOTUNIDADES DE MEJORAMIENTO</t>
    </r>
  </si>
  <si>
    <r>
      <rPr>
        <sz val="12"/>
        <color rgb="FF000000"/>
        <rFont val="Verdana"/>
        <family val="2"/>
      </rPr>
      <t xml:space="preserve">Fortalecer la paticipación de los padres de familia en cada una de las escuelas de padres a través de estrategias motivacionales y metodologías dinámicas, (talleres prácticos, charlas participativas y espacios de diálogo), asi como la articulación con entidades externas de apoyo psicosocial. </t>
    </r>
  </si>
  <si>
    <r>
      <rPr>
        <sz val="12"/>
        <color rgb="FF000000"/>
        <rFont val="Verdana"/>
        <family val="2"/>
      </rPr>
      <t xml:space="preserve">Reforzar capacitaciones ante eventos relativos a desastres naturales y similares que coloquen en riesgo la integridad física de la comuidad educativa, asegurando que todos conozcan los protocolos de actuación, rutas de evacuación y puntos de encuentro.  </t>
    </r>
  </si>
  <si>
    <t xml:space="preserve">Implementar simulacros y estrategias de evaluación formativa habituan a los estudiantes con la estructura y el tipo de preguntas, mejora progresivamente los resultados en pruebas externas, asegura que los estudiantes desarrollen competencias fundamentales para su formación integral y su proyecto de vida. </t>
  </si>
  <si>
    <t xml:space="preserve">Se utilizaron diversas estrategias de enseñanza–aprendizaje, actividades dinámicas, metodologías participativas orientadas a fortalecer la comprensión y el desarrollo de competencias en los estudiantes. </t>
  </si>
  <si>
    <t>Acompañamiento de los padres de familia en tareas, hábitos de estudio, responsabilidad en el hogar  y compromiso del estudiante con su proceso formativo.</t>
  </si>
  <si>
    <t>En el proceso de enseñanza–aprendizaje seguir fortaleciendo el proyecto lector en las diferentes áreas del conocimiento.</t>
  </si>
  <si>
    <t>Lograr que los padres de familia se involucren de manera más activa en el seguimiento del rendimiento académico de sus hijos, asistiendo a las reuniones sobre los procesos académicos.</t>
  </si>
</sst>
</file>

<file path=xl/styles.xml><?xml version="1.0" encoding="utf-8"?>
<styleSheet xmlns="http://schemas.openxmlformats.org/spreadsheetml/2006/main">
  <numFmts count="2">
    <numFmt numFmtId="164" formatCode="dd/mm/yyyy"/>
    <numFmt numFmtId="165" formatCode="dd/mm/yyyy;@"/>
  </numFmts>
  <fonts count="42">
    <font>
      <sz val="11"/>
      <name val="Calibri"/>
    </font>
    <font>
      <sz val="11"/>
      <color rgb="FF000000"/>
      <name val="Arial"/>
      <family val="2"/>
    </font>
    <font>
      <sz val="10"/>
      <name val="Arial"/>
      <family val="2"/>
    </font>
    <font>
      <sz val="11"/>
      <color rgb="FF000000"/>
      <name val="Calibri"/>
      <family val="2"/>
    </font>
    <font>
      <b/>
      <sz val="14"/>
      <color indexed="9"/>
      <name val="Arial"/>
      <family val="2"/>
    </font>
    <font>
      <b/>
      <sz val="16"/>
      <color indexed="9"/>
      <name val="Arial"/>
      <family val="2"/>
    </font>
    <font>
      <sz val="12"/>
      <name val="Arial"/>
      <family val="2"/>
    </font>
    <font>
      <b/>
      <sz val="12"/>
      <name val="Arial"/>
      <family val="2"/>
    </font>
    <font>
      <sz val="11"/>
      <name val="Arial"/>
      <family val="2"/>
    </font>
    <font>
      <sz val="11"/>
      <color indexed="8"/>
      <name val="Arial"/>
      <family val="2"/>
    </font>
    <font>
      <b/>
      <sz val="11"/>
      <color indexed="9"/>
      <name val="Arial"/>
      <family val="2"/>
    </font>
    <font>
      <u/>
      <sz val="11"/>
      <color rgb="FF0000FF"/>
      <name val="Calibri"/>
      <family val="2"/>
    </font>
    <font>
      <sz val="10"/>
      <color indexed="8"/>
      <name val="Arial"/>
      <family val="2"/>
    </font>
    <font>
      <sz val="12"/>
      <color indexed="8"/>
      <name val="Arial"/>
      <family val="2"/>
    </font>
    <font>
      <b/>
      <sz val="16"/>
      <color indexed="8"/>
      <name val="Arial"/>
      <family val="2"/>
    </font>
    <font>
      <b/>
      <u/>
      <sz val="16"/>
      <color indexed="12"/>
      <name val="Arial"/>
      <family val="2"/>
    </font>
    <font>
      <b/>
      <sz val="12"/>
      <color indexed="9"/>
      <name val="Arial"/>
      <family val="2"/>
    </font>
    <font>
      <u/>
      <sz val="11"/>
      <color rgb="FF0000FF"/>
      <name val="Arial"/>
      <family val="2"/>
    </font>
    <font>
      <b/>
      <sz val="11"/>
      <color indexed="8"/>
      <name val="Arial"/>
      <family val="2"/>
    </font>
    <font>
      <b/>
      <sz val="14"/>
      <color rgb="FF000000"/>
      <name val="Arial"/>
      <family val="2"/>
    </font>
    <font>
      <b/>
      <sz val="14"/>
      <name val="Arial"/>
      <family val="2"/>
    </font>
    <font>
      <b/>
      <sz val="12"/>
      <color indexed="8"/>
      <name val="Arial"/>
      <family val="2"/>
    </font>
    <font>
      <b/>
      <sz val="11"/>
      <name val="Arial"/>
      <family val="2"/>
    </font>
    <font>
      <b/>
      <i/>
      <sz val="14"/>
      <color rgb="FFFFFFFF"/>
      <name val="Arial"/>
      <family val="2"/>
    </font>
    <font>
      <sz val="12"/>
      <color rgb="FF000000"/>
      <name val="Arial"/>
      <family val="2"/>
    </font>
    <font>
      <sz val="9"/>
      <color rgb="FF000000"/>
      <name val="Arial"/>
      <family val="2"/>
    </font>
    <font>
      <sz val="8"/>
      <color rgb="FF000000"/>
      <name val="Arial"/>
      <family val="2"/>
    </font>
    <font>
      <b/>
      <i/>
      <sz val="11"/>
      <color rgb="FFFFFFFF"/>
      <name val="Arial"/>
      <family val="2"/>
    </font>
    <font>
      <i/>
      <sz val="11"/>
      <color rgb="FFFFFFFF"/>
      <name val="Arial"/>
      <family val="2"/>
    </font>
    <font>
      <b/>
      <sz val="11"/>
      <color rgb="FFFFFFFF"/>
      <name val="Arial"/>
      <family val="2"/>
    </font>
    <font>
      <sz val="9"/>
      <color indexed="8"/>
      <name val="Arial"/>
      <family val="2"/>
    </font>
    <font>
      <sz val="12"/>
      <color rgb="FF000000"/>
      <name val="Verdana"/>
      <family val="2"/>
    </font>
    <font>
      <b/>
      <sz val="12"/>
      <name val="Verdana"/>
      <family val="2"/>
    </font>
    <font>
      <b/>
      <sz val="12"/>
      <color indexed="9"/>
      <name val="Verdana"/>
      <family val="2"/>
    </font>
    <font>
      <b/>
      <sz val="12"/>
      <color indexed="8"/>
      <name val="Verdana"/>
      <family val="2"/>
    </font>
    <font>
      <b/>
      <sz val="16"/>
      <name val="Verdana"/>
      <family val="2"/>
    </font>
    <font>
      <sz val="14"/>
      <color rgb="FF000000"/>
      <name val="Verdana"/>
      <family val="2"/>
    </font>
    <font>
      <u/>
      <sz val="12"/>
      <color rgb="FF0000FF"/>
      <name val="Verdana"/>
      <family val="2"/>
    </font>
    <font>
      <sz val="12"/>
      <name val="Verdana"/>
      <family val="2"/>
    </font>
    <font>
      <sz val="12"/>
      <color rgb="FF000000"/>
      <name val="Verdana"/>
      <family val="2"/>
    </font>
    <font>
      <sz val="8"/>
      <color indexed="8"/>
      <name val="Arial"/>
      <family val="2"/>
    </font>
    <font>
      <sz val="14"/>
      <color indexed="8"/>
      <name val="Arial"/>
      <family val="2"/>
    </font>
  </fonts>
  <fills count="26">
    <fill>
      <patternFill patternType="none"/>
    </fill>
    <fill>
      <patternFill patternType="gray125"/>
    </fill>
    <fill>
      <patternFill patternType="solid">
        <fgColor rgb="FFE36B09"/>
        <bgColor indexed="64"/>
      </patternFill>
    </fill>
    <fill>
      <patternFill patternType="solid">
        <fgColor indexed="44"/>
        <bgColor indexed="64"/>
      </patternFill>
    </fill>
    <fill>
      <patternFill patternType="solid">
        <fgColor rgb="FF94CDDD"/>
        <bgColor indexed="64"/>
      </patternFill>
    </fill>
    <fill>
      <patternFill patternType="solid">
        <fgColor rgb="FFDCE5F1"/>
        <bgColor indexed="64"/>
      </patternFill>
    </fill>
    <fill>
      <patternFill patternType="solid">
        <fgColor rgb="FFFFFFFF"/>
        <bgColor indexed="64"/>
      </patternFill>
    </fill>
    <fill>
      <patternFill patternType="solid">
        <fgColor indexed="31"/>
        <bgColor indexed="64"/>
      </patternFill>
    </fill>
    <fill>
      <patternFill patternType="solid">
        <fgColor rgb="FF75923B"/>
        <bgColor indexed="8"/>
      </patternFill>
    </fill>
    <fill>
      <patternFill patternType="solid">
        <fgColor rgb="FFFDE9D9"/>
        <bgColor indexed="64"/>
      </patternFill>
    </fill>
    <fill>
      <patternFill patternType="solid">
        <fgColor rgb="FFB9CCE4"/>
        <bgColor indexed="64"/>
      </patternFill>
    </fill>
    <fill>
      <patternFill patternType="solid">
        <fgColor rgb="FFD6E3BC"/>
        <bgColor indexed="64"/>
      </patternFill>
    </fill>
    <fill>
      <patternFill patternType="solid">
        <fgColor rgb="FFCBC0D9"/>
        <bgColor indexed="64"/>
      </patternFill>
    </fill>
    <fill>
      <patternFill patternType="solid">
        <fgColor rgb="FF75923B"/>
        <bgColor indexed="64"/>
      </patternFill>
    </fill>
    <fill>
      <patternFill patternType="solid">
        <fgColor rgb="FFFBD4B4"/>
        <bgColor indexed="64"/>
      </patternFill>
    </fill>
    <fill>
      <patternFill patternType="solid">
        <fgColor rgb="FFEAF1DD"/>
        <bgColor indexed="64"/>
      </patternFill>
    </fill>
    <fill>
      <patternFill patternType="solid">
        <fgColor rgb="FFE5DFEC"/>
        <bgColor indexed="64"/>
      </patternFill>
    </fill>
    <fill>
      <patternFill patternType="solid">
        <fgColor rgb="FFC6D9F0"/>
        <bgColor indexed="64"/>
      </patternFill>
    </fill>
    <fill>
      <patternFill patternType="solid">
        <fgColor rgb="FFC00000"/>
        <bgColor indexed="64"/>
      </patternFill>
    </fill>
    <fill>
      <patternFill patternType="solid">
        <fgColor rgb="FF4E6127"/>
        <bgColor indexed="64"/>
      </patternFill>
    </fill>
    <fill>
      <patternFill patternType="solid">
        <fgColor rgb="FFD8D8D8"/>
        <bgColor indexed="64"/>
      </patternFill>
    </fill>
    <fill>
      <patternFill patternType="solid">
        <fgColor rgb="FF963734"/>
        <bgColor indexed="64"/>
      </patternFill>
    </fill>
    <fill>
      <patternFill patternType="none">
        <bgColor indexed="64"/>
      </patternFill>
    </fill>
    <fill>
      <patternFill patternType="solid">
        <fgColor rgb="FF963734"/>
        <bgColor rgb="FF963734"/>
      </patternFill>
    </fill>
    <fill>
      <patternFill patternType="solid">
        <fgColor rgb="FFCBC0D9"/>
        <bgColor rgb="FFCBC0D9"/>
      </patternFill>
    </fill>
    <fill>
      <patternFill patternType="solid">
        <fgColor rgb="FF4E6127"/>
        <bgColor rgb="FF4E6127"/>
      </patternFill>
    </fill>
  </fills>
  <borders count="23">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double">
        <color indexed="64"/>
      </left>
      <right style="double">
        <color indexed="64"/>
      </right>
      <top style="double">
        <color indexed="64"/>
      </top>
      <bottom style="double">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s>
  <cellStyleXfs count="3">
    <xf numFmtId="0" fontId="0" fillId="0" borderId="0">
      <alignment vertical="center"/>
    </xf>
    <xf numFmtId="0" fontId="40" fillId="0" borderId="0">
      <protection locked="0"/>
    </xf>
    <xf numFmtId="0" fontId="11" fillId="0" borderId="0">
      <alignment vertical="top"/>
      <protection locked="0"/>
    </xf>
  </cellStyleXfs>
  <cellXfs count="351">
    <xf numFmtId="0" fontId="0" fillId="0" borderId="0" xfId="0">
      <alignment vertical="center"/>
    </xf>
    <xf numFmtId="0" fontId="1" fillId="0" borderId="0" xfId="0" applyFont="1" applyAlignment="1"/>
    <xf numFmtId="164" fontId="2" fillId="0" borderId="3" xfId="1" applyNumberFormat="1" applyFont="1" applyBorder="1" applyAlignment="1" applyProtection="1">
      <alignment horizontal="center" vertical="center"/>
    </xf>
    <xf numFmtId="0" fontId="2" fillId="0" borderId="3" xfId="1" applyFont="1" applyBorder="1" applyAlignment="1" applyProtection="1">
      <alignment horizontal="center" vertical="center"/>
    </xf>
    <xf numFmtId="0" fontId="6" fillId="4" borderId="12" xfId="0" applyFont="1" applyFill="1" applyBorder="1" applyAlignment="1">
      <alignment horizontal="center" vertical="center"/>
    </xf>
    <xf numFmtId="0" fontId="6" fillId="4" borderId="13" xfId="0" applyFont="1" applyFill="1" applyBorder="1" applyAlignment="1">
      <alignment horizontal="center" vertical="center"/>
    </xf>
    <xf numFmtId="0" fontId="7" fillId="4" borderId="14" xfId="0" applyFont="1" applyFill="1" applyBorder="1" applyAlignment="1">
      <alignment horizontal="center" vertical="center" wrapText="1"/>
    </xf>
    <xf numFmtId="0" fontId="1" fillId="5" borderId="3" xfId="0" applyFont="1" applyFill="1" applyBorder="1">
      <alignment vertical="center"/>
    </xf>
    <xf numFmtId="0" fontId="8" fillId="3" borderId="4" xfId="0" applyFont="1" applyFill="1" applyBorder="1" applyAlignment="1">
      <alignment vertical="center" wrapText="1"/>
    </xf>
    <xf numFmtId="0" fontId="8" fillId="3" borderId="16" xfId="0" applyFont="1" applyFill="1" applyBorder="1" applyAlignment="1">
      <alignment vertical="center" wrapText="1"/>
    </xf>
    <xf numFmtId="0" fontId="8" fillId="3" borderId="4" xfId="0" applyFont="1" applyFill="1" applyBorder="1">
      <alignment vertical="center"/>
    </xf>
    <xf numFmtId="0" fontId="1" fillId="6" borderId="0" xfId="0" applyFont="1" applyFill="1">
      <alignment vertical="center"/>
    </xf>
    <xf numFmtId="0" fontId="13" fillId="6" borderId="0" xfId="0" applyFont="1" applyFill="1" applyAlignment="1">
      <alignment horizontal="left" vertical="center" wrapText="1"/>
    </xf>
    <xf numFmtId="0" fontId="14" fillId="0" borderId="0" xfId="0" applyFont="1" applyAlignment="1"/>
    <xf numFmtId="0" fontId="10" fillId="0" borderId="0" xfId="0" applyFont="1" applyAlignment="1">
      <alignment horizontal="center" vertical="center"/>
    </xf>
    <xf numFmtId="0" fontId="17" fillId="0" borderId="0" xfId="2" applyFont="1" applyFill="1" applyAlignment="1" applyProtection="1">
      <alignment vertical="center"/>
    </xf>
    <xf numFmtId="0" fontId="13" fillId="0" borderId="0" xfId="0" applyFont="1" applyAlignment="1">
      <alignment horizontal="left" vertical="center" wrapText="1"/>
    </xf>
    <xf numFmtId="0" fontId="1" fillId="0" borderId="0" xfId="0" applyFont="1" applyAlignment="1">
      <alignment vertical="center" wrapText="1"/>
    </xf>
    <xf numFmtId="0" fontId="1" fillId="0" borderId="0" xfId="0" applyFont="1">
      <alignment vertical="center"/>
    </xf>
    <xf numFmtId="0" fontId="13" fillId="0" borderId="0" xfId="0" applyFont="1" applyAlignment="1">
      <alignment wrapText="1"/>
    </xf>
    <xf numFmtId="0" fontId="1" fillId="0" borderId="0" xfId="0" applyFont="1" applyAlignment="1" applyProtection="1">
      <protection locked="0"/>
    </xf>
    <xf numFmtId="0" fontId="1" fillId="0" borderId="0" xfId="0" applyFont="1" applyProtection="1">
      <alignment vertical="center"/>
      <protection locked="0"/>
    </xf>
    <xf numFmtId="0" fontId="1" fillId="0" borderId="0" xfId="0" applyFont="1" applyAlignment="1" applyProtection="1">
      <alignment horizontal="left" vertical="center"/>
      <protection locked="0"/>
    </xf>
    <xf numFmtId="0" fontId="19" fillId="0" borderId="0" xfId="0" applyFont="1" applyAlignment="1" applyProtection="1">
      <alignment horizontal="center" vertical="center"/>
      <protection locked="0"/>
    </xf>
    <xf numFmtId="0" fontId="22" fillId="13" borderId="5" xfId="0" applyFont="1" applyFill="1" applyBorder="1" applyAlignment="1" applyProtection="1">
      <alignment horizontal="center" vertical="center"/>
      <protection locked="0"/>
    </xf>
    <xf numFmtId="0" fontId="7" fillId="13" borderId="3" xfId="0" applyFont="1" applyFill="1" applyBorder="1" applyAlignment="1" applyProtection="1">
      <alignment horizontal="left" vertical="center" wrapText="1"/>
      <protection locked="0"/>
    </xf>
    <xf numFmtId="0" fontId="22" fillId="13" borderId="3" xfId="0" applyFont="1" applyFill="1" applyBorder="1" applyAlignment="1" applyProtection="1">
      <alignment horizontal="center" vertical="center"/>
      <protection locked="0"/>
    </xf>
    <xf numFmtId="0" fontId="22" fillId="13" borderId="3" xfId="0" applyFont="1" applyFill="1" applyBorder="1" applyAlignment="1" applyProtection="1">
      <alignment horizontal="left" vertical="center" wrapText="1"/>
      <protection locked="0"/>
    </xf>
    <xf numFmtId="0" fontId="22" fillId="13" borderId="4" xfId="0" applyFont="1" applyFill="1" applyBorder="1" applyAlignment="1" applyProtection="1">
      <alignment horizontal="left" vertical="center" wrapText="1"/>
      <protection locked="0"/>
    </xf>
    <xf numFmtId="0" fontId="23" fillId="2" borderId="16" xfId="0" applyFont="1" applyFill="1" applyBorder="1" applyProtection="1">
      <alignment vertical="center"/>
      <protection locked="0"/>
    </xf>
    <xf numFmtId="0" fontId="22" fillId="2" borderId="16" xfId="0" applyFont="1" applyFill="1" applyBorder="1" applyProtection="1">
      <alignment vertical="center"/>
      <protection locked="0"/>
    </xf>
    <xf numFmtId="0" fontId="22" fillId="2" borderId="3" xfId="0" applyFont="1" applyFill="1" applyBorder="1" applyProtection="1">
      <alignment vertical="center"/>
      <protection locked="0"/>
    </xf>
    <xf numFmtId="0" fontId="1" fillId="0" borderId="11" xfId="0" applyFont="1" applyBorder="1" applyAlignment="1" applyProtection="1">
      <alignment wrapText="1"/>
      <protection locked="0"/>
    </xf>
    <xf numFmtId="0" fontId="24" fillId="14" borderId="11" xfId="0" applyFont="1" applyFill="1" applyBorder="1" applyAlignment="1" applyProtection="1">
      <alignment horizontal="center" vertical="center"/>
      <protection locked="0"/>
    </xf>
    <xf numFmtId="0" fontId="25" fillId="9" borderId="11" xfId="0" applyFont="1" applyFill="1" applyBorder="1" applyAlignment="1" applyProtection="1">
      <alignment horizontal="left" vertical="justify" wrapText="1"/>
      <protection locked="0"/>
    </xf>
    <xf numFmtId="0" fontId="24" fillId="10" borderId="11" xfId="0" applyFont="1" applyFill="1" applyBorder="1" applyAlignment="1" applyProtection="1">
      <alignment horizontal="center" vertical="center" wrapText="1"/>
      <protection locked="0"/>
    </xf>
    <xf numFmtId="0" fontId="25" fillId="5" borderId="11" xfId="0" applyFont="1" applyFill="1" applyBorder="1" applyAlignment="1" applyProtection="1">
      <alignment horizontal="left" vertical="justify" wrapText="1"/>
      <protection locked="0"/>
    </xf>
    <xf numFmtId="0" fontId="24" fillId="11" borderId="11" xfId="0" applyFont="1" applyFill="1" applyBorder="1" applyAlignment="1" applyProtection="1">
      <alignment horizontal="center" vertical="center" wrapText="1"/>
      <protection locked="0"/>
    </xf>
    <xf numFmtId="0" fontId="26" fillId="15" borderId="8" xfId="0" applyFont="1" applyFill="1" applyBorder="1" applyAlignment="1" applyProtection="1">
      <alignment horizontal="left" vertical="justify" wrapText="1"/>
      <protection locked="0"/>
    </xf>
    <xf numFmtId="0" fontId="26" fillId="15" borderId="3" xfId="0" applyFont="1" applyFill="1" applyBorder="1" applyAlignment="1" applyProtection="1">
      <alignment horizontal="left" vertical="justify" wrapText="1"/>
      <protection locked="0"/>
    </xf>
    <xf numFmtId="0" fontId="24" fillId="12" borderId="11" xfId="0" applyFont="1" applyFill="1" applyBorder="1" applyAlignment="1" applyProtection="1">
      <alignment horizontal="center" vertical="center" wrapText="1"/>
      <protection locked="0"/>
    </xf>
    <xf numFmtId="0" fontId="26" fillId="16" borderId="8" xfId="0" applyFont="1" applyFill="1" applyBorder="1" applyAlignment="1" applyProtection="1">
      <alignment horizontal="left" vertical="justify" wrapText="1"/>
      <protection locked="0"/>
    </xf>
    <xf numFmtId="0" fontId="26" fillId="16" borderId="3" xfId="0" applyFont="1" applyFill="1" applyBorder="1" applyAlignment="1" applyProtection="1">
      <alignment horizontal="left" vertical="justify" wrapText="1"/>
      <protection locked="0"/>
    </xf>
    <xf numFmtId="0" fontId="1" fillId="0" borderId="3" xfId="0" applyFont="1" applyBorder="1" applyAlignment="1" applyProtection="1">
      <protection locked="0"/>
    </xf>
    <xf numFmtId="0" fontId="25" fillId="5" borderId="3" xfId="0" applyFont="1" applyFill="1" applyBorder="1" applyAlignment="1" applyProtection="1">
      <alignment horizontal="left" vertical="justify" wrapText="1"/>
      <protection locked="0"/>
    </xf>
    <xf numFmtId="0" fontId="26" fillId="15" borderId="4" xfId="0" applyFont="1" applyFill="1" applyBorder="1" applyAlignment="1" applyProtection="1">
      <alignment horizontal="left" vertical="justify" wrapText="1"/>
      <protection locked="0"/>
    </xf>
    <xf numFmtId="0" fontId="26" fillId="16" borderId="4" xfId="0" applyFont="1" applyFill="1" applyBorder="1" applyAlignment="1" applyProtection="1">
      <alignment horizontal="left" vertical="justify" wrapText="1"/>
      <protection locked="0"/>
    </xf>
    <xf numFmtId="0" fontId="1" fillId="0" borderId="3" xfId="0" applyFont="1" applyBorder="1" applyAlignment="1" applyProtection="1">
      <alignment wrapText="1"/>
      <protection locked="0"/>
    </xf>
    <xf numFmtId="0" fontId="18" fillId="0" borderId="0" xfId="0" applyFont="1" applyAlignment="1" applyProtection="1">
      <alignment horizontal="center"/>
      <protection locked="0"/>
    </xf>
    <xf numFmtId="0" fontId="18" fillId="0" borderId="0" xfId="0" applyFont="1" applyAlignment="1" applyProtection="1">
      <alignment horizontal="center" vertical="center"/>
      <protection locked="0"/>
    </xf>
    <xf numFmtId="0" fontId="23" fillId="2" borderId="16" xfId="0" applyFont="1" applyFill="1" applyBorder="1" applyAlignment="1" applyProtection="1">
      <alignment vertical="center" wrapText="1"/>
      <protection locked="0"/>
    </xf>
    <xf numFmtId="0" fontId="18" fillId="2" borderId="16" xfId="0" applyFont="1" applyFill="1" applyBorder="1" applyAlignment="1" applyProtection="1">
      <alignment vertical="center" wrapText="1"/>
      <protection locked="0"/>
    </xf>
    <xf numFmtId="0" fontId="18" fillId="2" borderId="5" xfId="0" applyFont="1" applyFill="1" applyBorder="1" applyAlignment="1" applyProtection="1">
      <alignment vertical="center" wrapText="1"/>
      <protection locked="0"/>
    </xf>
    <xf numFmtId="0" fontId="18" fillId="2" borderId="3" xfId="0" applyFont="1" applyFill="1" applyBorder="1" applyAlignment="1" applyProtection="1">
      <alignment vertical="center" wrapText="1"/>
      <protection locked="0"/>
    </xf>
    <xf numFmtId="0" fontId="1" fillId="0" borderId="11" xfId="0" applyFont="1" applyBorder="1" applyAlignment="1" applyProtection="1">
      <protection locked="0"/>
    </xf>
    <xf numFmtId="0" fontId="1" fillId="14" borderId="11" xfId="0" applyFont="1" applyFill="1" applyBorder="1" applyAlignment="1" applyProtection="1">
      <alignment horizontal="center" vertical="center"/>
      <protection locked="0"/>
    </xf>
    <xf numFmtId="0" fontId="1" fillId="9" borderId="11" xfId="0" applyFont="1" applyFill="1" applyBorder="1" applyAlignment="1" applyProtection="1">
      <alignment horizontal="left" vertical="justify" wrapText="1"/>
      <protection locked="0"/>
    </xf>
    <xf numFmtId="0" fontId="1" fillId="10" borderId="11" xfId="0" applyFont="1" applyFill="1" applyBorder="1" applyAlignment="1" applyProtection="1">
      <alignment horizontal="center" vertical="center" wrapText="1"/>
      <protection locked="0"/>
    </xf>
    <xf numFmtId="0" fontId="1" fillId="11" borderId="11" xfId="0" applyFont="1" applyFill="1" applyBorder="1" applyAlignment="1" applyProtection="1">
      <alignment horizontal="center" vertical="center" wrapText="1"/>
      <protection locked="0"/>
    </xf>
    <xf numFmtId="0" fontId="1" fillId="15" borderId="11" xfId="0" applyFont="1" applyFill="1" applyBorder="1" applyAlignment="1" applyProtection="1">
      <alignment horizontal="left" vertical="justify" wrapText="1"/>
      <protection locked="0"/>
    </xf>
    <xf numFmtId="0" fontId="1" fillId="15" borderId="3" xfId="0" applyFont="1" applyFill="1" applyBorder="1" applyAlignment="1" applyProtection="1">
      <alignment horizontal="left" vertical="justify" wrapText="1"/>
      <protection locked="0"/>
    </xf>
    <xf numFmtId="0" fontId="1" fillId="12" borderId="11" xfId="0" applyFont="1" applyFill="1" applyBorder="1" applyAlignment="1" applyProtection="1">
      <alignment horizontal="center" vertical="center" wrapText="1"/>
      <protection locked="0"/>
    </xf>
    <xf numFmtId="0" fontId="1" fillId="16" borderId="11" xfId="0" applyFont="1" applyFill="1" applyBorder="1" applyAlignment="1" applyProtection="1">
      <alignment horizontal="left" vertical="justify" wrapText="1"/>
      <protection locked="0"/>
    </xf>
    <xf numFmtId="0" fontId="1" fillId="16" borderId="3" xfId="0" applyFont="1" applyFill="1" applyBorder="1" applyAlignment="1" applyProtection="1">
      <alignment horizontal="left" vertical="justify" wrapText="1"/>
      <protection locked="0"/>
    </xf>
    <xf numFmtId="0" fontId="25" fillId="9" borderId="3" xfId="0" applyFont="1" applyFill="1" applyBorder="1" applyAlignment="1" applyProtection="1">
      <alignment horizontal="left" vertical="justify" wrapText="1"/>
      <protection locked="0"/>
    </xf>
    <xf numFmtId="0" fontId="1" fillId="0" borderId="9" xfId="0" applyFont="1" applyBorder="1" applyAlignment="1" applyProtection="1">
      <protection locked="0"/>
    </xf>
    <xf numFmtId="0" fontId="25" fillId="15" borderId="11" xfId="0" applyFont="1" applyFill="1" applyBorder="1" applyAlignment="1" applyProtection="1">
      <alignment horizontal="left" vertical="justify" wrapText="1"/>
      <protection locked="0"/>
    </xf>
    <xf numFmtId="0" fontId="25" fillId="15" borderId="3" xfId="0" applyFont="1" applyFill="1" applyBorder="1" applyAlignment="1" applyProtection="1">
      <alignment horizontal="left" vertical="justify" wrapText="1"/>
      <protection locked="0"/>
    </xf>
    <xf numFmtId="0" fontId="25" fillId="16" borderId="11" xfId="0" applyFont="1" applyFill="1" applyBorder="1" applyAlignment="1" applyProtection="1">
      <alignment horizontal="left" vertical="justify" wrapText="1"/>
      <protection locked="0"/>
    </xf>
    <xf numFmtId="0" fontId="25" fillId="16" borderId="3" xfId="0" applyFont="1" applyFill="1" applyBorder="1" applyAlignment="1" applyProtection="1">
      <alignment horizontal="left" vertical="justify" wrapText="1"/>
      <protection locked="0"/>
    </xf>
    <xf numFmtId="0" fontId="1" fillId="0" borderId="5" xfId="0" applyFont="1" applyBorder="1" applyAlignment="1" applyProtection="1">
      <protection locked="0"/>
    </xf>
    <xf numFmtId="0" fontId="23" fillId="2" borderId="5" xfId="0" applyFont="1" applyFill="1" applyBorder="1" applyAlignment="1" applyProtection="1">
      <alignment vertical="center" wrapText="1"/>
      <protection locked="0"/>
    </xf>
    <xf numFmtId="0" fontId="18" fillId="2" borderId="3" xfId="0" applyFont="1" applyFill="1" applyBorder="1" applyAlignment="1" applyProtection="1">
      <alignment horizontal="center" vertical="center" wrapText="1"/>
      <protection locked="0"/>
    </xf>
    <xf numFmtId="0" fontId="18" fillId="2" borderId="0" xfId="0" applyFont="1" applyFill="1" applyAlignment="1" applyProtection="1">
      <alignment horizontal="center" vertical="center" wrapText="1"/>
      <protection locked="0"/>
    </xf>
    <xf numFmtId="0" fontId="1" fillId="5" borderId="11" xfId="0" applyFont="1" applyFill="1" applyBorder="1" applyAlignment="1" applyProtection="1">
      <alignment horizontal="left" vertical="justify" wrapText="1"/>
      <protection locked="0"/>
    </xf>
    <xf numFmtId="0" fontId="1" fillId="5" borderId="3" xfId="0" applyFont="1" applyFill="1" applyBorder="1" applyAlignment="1" applyProtection="1">
      <alignment horizontal="left" vertical="justify" wrapText="1"/>
      <protection locked="0"/>
    </xf>
    <xf numFmtId="0" fontId="1" fillId="10" borderId="11" xfId="0" applyFont="1" applyFill="1" applyBorder="1" applyAlignment="1" applyProtection="1">
      <alignment horizontal="center" vertical="center"/>
      <protection locked="0"/>
    </xf>
    <xf numFmtId="0" fontId="1" fillId="5" borderId="11" xfId="0" applyFont="1" applyFill="1" applyBorder="1" applyAlignment="1" applyProtection="1">
      <alignment horizontal="left" vertical="top" wrapText="1"/>
      <protection locked="0"/>
    </xf>
    <xf numFmtId="0" fontId="25" fillId="5" borderId="11" xfId="0" applyFont="1" applyFill="1" applyBorder="1" applyAlignment="1" applyProtection="1">
      <alignment horizontal="left" vertical="top" wrapText="1"/>
      <protection locked="0"/>
    </xf>
    <xf numFmtId="0" fontId="1" fillId="11" borderId="11" xfId="0" applyFont="1" applyFill="1" applyBorder="1" applyAlignment="1" applyProtection="1">
      <alignment horizontal="center" vertical="center"/>
      <protection locked="0"/>
    </xf>
    <xf numFmtId="0" fontId="25" fillId="15" borderId="11" xfId="0" applyFont="1" applyFill="1" applyBorder="1" applyAlignment="1" applyProtection="1">
      <alignment horizontal="left" vertical="top" wrapText="1"/>
      <protection locked="0"/>
    </xf>
    <xf numFmtId="0" fontId="25" fillId="15" borderId="3" xfId="0" applyFont="1" applyFill="1" applyBorder="1" applyAlignment="1" applyProtection="1">
      <alignment horizontal="left" vertical="top" wrapText="1"/>
      <protection locked="0"/>
    </xf>
    <xf numFmtId="0" fontId="1" fillId="12" borderId="11" xfId="0" applyFont="1" applyFill="1" applyBorder="1" applyAlignment="1" applyProtection="1">
      <alignment horizontal="center" vertical="center"/>
      <protection locked="0"/>
    </xf>
    <xf numFmtId="0" fontId="25" fillId="16" borderId="11" xfId="0" applyFont="1" applyFill="1" applyBorder="1" applyAlignment="1" applyProtection="1">
      <alignment horizontal="left" vertical="top" wrapText="1"/>
      <protection locked="0"/>
    </xf>
    <xf numFmtId="0" fontId="25" fillId="16" borderId="3" xfId="0" applyFont="1" applyFill="1" applyBorder="1" applyAlignment="1" applyProtection="1">
      <alignment horizontal="left" vertical="top" wrapText="1"/>
      <protection locked="0"/>
    </xf>
    <xf numFmtId="0" fontId="1" fillId="5" borderId="3" xfId="0" applyFont="1" applyFill="1" applyBorder="1" applyAlignment="1" applyProtection="1">
      <alignment horizontal="left" vertical="top" wrapText="1"/>
      <protection locked="0"/>
    </xf>
    <xf numFmtId="0" fontId="25" fillId="5" borderId="3" xfId="0" applyFont="1" applyFill="1" applyBorder="1" applyAlignment="1" applyProtection="1">
      <alignment horizontal="left" vertical="top" wrapText="1"/>
      <protection locked="0"/>
    </xf>
    <xf numFmtId="0" fontId="18" fillId="13" borderId="11" xfId="0" applyFont="1" applyFill="1" applyBorder="1" applyAlignment="1" applyProtection="1">
      <alignment horizontal="center" vertical="center"/>
      <protection locked="0"/>
    </xf>
    <xf numFmtId="0" fontId="21" fillId="13" borderId="11" xfId="0" applyFont="1" applyFill="1" applyBorder="1" applyAlignment="1" applyProtection="1">
      <alignment horizontal="center" vertical="center" wrapText="1"/>
      <protection locked="0"/>
    </xf>
    <xf numFmtId="0" fontId="21" fillId="13" borderId="3" xfId="0" applyFont="1" applyFill="1" applyBorder="1" applyAlignment="1" applyProtection="1">
      <alignment horizontal="center" vertical="center" wrapText="1"/>
      <protection locked="0"/>
    </xf>
    <xf numFmtId="0" fontId="1" fillId="2" borderId="1" xfId="0" applyFont="1" applyFill="1" applyBorder="1" applyAlignment="1" applyProtection="1">
      <protection locked="0"/>
    </xf>
    <xf numFmtId="0" fontId="27" fillId="2" borderId="3" xfId="0" applyFont="1" applyFill="1" applyBorder="1" applyAlignment="1" applyProtection="1">
      <alignment horizontal="left" vertical="center"/>
      <protection locked="0"/>
    </xf>
    <xf numFmtId="0" fontId="27" fillId="2" borderId="0" xfId="0" applyFont="1" applyFill="1" applyAlignment="1" applyProtection="1">
      <alignment horizontal="left" vertical="center"/>
      <protection locked="0"/>
    </xf>
    <xf numFmtId="0" fontId="1" fillId="2" borderId="12" xfId="0" applyFont="1" applyFill="1" applyBorder="1" applyAlignment="1" applyProtection="1">
      <protection locked="0"/>
    </xf>
    <xf numFmtId="0" fontId="1" fillId="2" borderId="11" xfId="0" applyFont="1" applyFill="1" applyBorder="1" applyAlignment="1" applyProtection="1">
      <protection locked="0"/>
    </xf>
    <xf numFmtId="2" fontId="1" fillId="0" borderId="17" xfId="0" applyNumberFormat="1" applyFont="1" applyBorder="1" applyProtection="1">
      <alignment vertical="center"/>
      <protection locked="0"/>
    </xf>
    <xf numFmtId="0" fontId="1" fillId="0" borderId="17" xfId="0" applyFont="1" applyBorder="1" applyAlignment="1" applyProtection="1">
      <alignment horizontal="left" vertical="center"/>
      <protection locked="0"/>
    </xf>
    <xf numFmtId="0" fontId="1" fillId="2" borderId="12" xfId="0" applyFont="1" applyFill="1" applyBorder="1" applyProtection="1">
      <alignment vertical="center"/>
      <protection locked="0"/>
    </xf>
    <xf numFmtId="0" fontId="28" fillId="2" borderId="0" xfId="0" applyFont="1" applyFill="1" applyAlignment="1" applyProtection="1">
      <alignment horizontal="left" vertical="center"/>
      <protection locked="0"/>
    </xf>
    <xf numFmtId="0" fontId="1" fillId="9" borderId="3" xfId="0" applyFont="1" applyFill="1" applyBorder="1" applyAlignment="1" applyProtection="1">
      <alignment horizontal="left" vertical="justify" wrapText="1"/>
      <protection locked="0"/>
    </xf>
    <xf numFmtId="0" fontId="1" fillId="0" borderId="12" xfId="0" applyFont="1" applyBorder="1" applyAlignment="1" applyProtection="1">
      <alignment horizontal="left" vertical="center"/>
      <protection locked="0"/>
    </xf>
    <xf numFmtId="0" fontId="1" fillId="2" borderId="3" xfId="0" applyFont="1" applyFill="1" applyBorder="1" applyAlignment="1" applyProtection="1">
      <protection locked="0"/>
    </xf>
    <xf numFmtId="0" fontId="29" fillId="2" borderId="3" xfId="0" applyFont="1" applyFill="1" applyBorder="1" applyAlignment="1" applyProtection="1">
      <alignment horizontal="left" vertical="center"/>
      <protection locked="0"/>
    </xf>
    <xf numFmtId="0" fontId="29" fillId="2" borderId="0" xfId="0" applyFont="1" applyFill="1" applyAlignment="1" applyProtection="1">
      <alignment horizontal="left" vertical="center"/>
      <protection locked="0"/>
    </xf>
    <xf numFmtId="0" fontId="28" fillId="2" borderId="3" xfId="0" applyFont="1" applyFill="1" applyBorder="1" applyAlignment="1" applyProtection="1">
      <protection locked="0"/>
    </xf>
    <xf numFmtId="0" fontId="1" fillId="2" borderId="3" xfId="0" applyFont="1" applyFill="1" applyBorder="1" applyProtection="1">
      <alignment vertical="center"/>
      <protection locked="0"/>
    </xf>
    <xf numFmtId="0" fontId="23" fillId="2" borderId="0" xfId="0" applyFont="1" applyFill="1" applyAlignment="1" applyProtection="1">
      <alignment horizontal="left" vertical="center"/>
      <protection locked="0"/>
    </xf>
    <xf numFmtId="0" fontId="1" fillId="2" borderId="0" xfId="0" applyFont="1" applyFill="1" applyAlignment="1" applyProtection="1">
      <protection locked="0"/>
    </xf>
    <xf numFmtId="0" fontId="25" fillId="9" borderId="11" xfId="0" applyFont="1" applyFill="1" applyBorder="1" applyAlignment="1" applyProtection="1">
      <alignment horizontal="left" vertical="top" wrapText="1"/>
      <protection locked="0"/>
    </xf>
    <xf numFmtId="0" fontId="1" fillId="2" borderId="11" xfId="0" applyFont="1" applyFill="1" applyBorder="1" applyProtection="1">
      <alignment vertical="center"/>
      <protection locked="0"/>
    </xf>
    <xf numFmtId="0" fontId="25" fillId="9" borderId="3" xfId="0" applyFont="1" applyFill="1" applyBorder="1" applyAlignment="1" applyProtection="1">
      <alignment horizontal="left" vertical="top" wrapText="1"/>
      <protection locked="0"/>
    </xf>
    <xf numFmtId="2" fontId="1" fillId="0" borderId="3" xfId="0" applyNumberFormat="1" applyFont="1" applyBorder="1" applyProtection="1">
      <alignment vertical="center"/>
      <protection locked="0"/>
    </xf>
    <xf numFmtId="0" fontId="1" fillId="0" borderId="3" xfId="0" applyFont="1" applyBorder="1" applyAlignment="1" applyProtection="1">
      <alignment horizontal="left" vertical="center"/>
      <protection locked="0"/>
    </xf>
    <xf numFmtId="0" fontId="1" fillId="0" borderId="11" xfId="0" applyFont="1" applyBorder="1" applyAlignment="1" applyProtection="1">
      <alignment horizontal="left" vertical="center"/>
      <protection locked="0"/>
    </xf>
    <xf numFmtId="0" fontId="21" fillId="13" borderId="0" xfId="0" applyFont="1" applyFill="1" applyAlignment="1" applyProtection="1">
      <alignment horizontal="center" vertical="center" wrapText="1"/>
      <protection locked="0"/>
    </xf>
    <xf numFmtId="0" fontId="30" fillId="0" borderId="11" xfId="0" applyFont="1" applyBorder="1" applyAlignment="1" applyProtection="1">
      <alignment wrapText="1"/>
      <protection locked="0"/>
    </xf>
    <xf numFmtId="0" fontId="1" fillId="0" borderId="0" xfId="0" applyFont="1" applyAlignment="1" applyProtection="1">
      <alignment vertical="justify" wrapText="1"/>
      <protection locked="0"/>
    </xf>
    <xf numFmtId="0" fontId="17" fillId="0" borderId="0" xfId="2" applyFont="1" applyBorder="1" applyAlignment="1">
      <alignment horizontal="center"/>
      <protection locked="0"/>
    </xf>
    <xf numFmtId="0" fontId="31" fillId="0" borderId="0" xfId="0" applyFont="1" applyAlignment="1" applyProtection="1">
      <protection locked="0"/>
    </xf>
    <xf numFmtId="0" fontId="33" fillId="0" borderId="0" xfId="0" applyFont="1" applyAlignment="1" applyProtection="1">
      <alignment horizontal="center" vertical="center"/>
      <protection locked="0"/>
    </xf>
    <xf numFmtId="0" fontId="32" fillId="6" borderId="6" xfId="0" applyFont="1" applyFill="1" applyBorder="1" applyAlignment="1" applyProtection="1">
      <alignment horizontal="center" vertical="center"/>
      <protection locked="0"/>
    </xf>
    <xf numFmtId="0" fontId="32" fillId="18" borderId="3" xfId="0" applyFont="1" applyFill="1" applyBorder="1" applyAlignment="1" applyProtection="1">
      <alignment horizontal="center" vertical="center"/>
      <protection locked="0"/>
    </xf>
    <xf numFmtId="0" fontId="32" fillId="2" borderId="3" xfId="0" applyFont="1" applyFill="1" applyBorder="1" applyAlignment="1" applyProtection="1">
      <alignment horizontal="center" vertical="center"/>
      <protection locked="0"/>
    </xf>
    <xf numFmtId="0" fontId="32" fillId="19" borderId="3" xfId="0" applyFont="1" applyFill="1" applyBorder="1" applyAlignment="1" applyProtection="1">
      <alignment horizontal="center" vertical="center"/>
      <protection locked="0"/>
    </xf>
    <xf numFmtId="0" fontId="7" fillId="20" borderId="20" xfId="2" applyFont="1" applyFill="1" applyBorder="1" applyAlignment="1">
      <alignment horizontal="center" vertical="center"/>
      <protection locked="0"/>
    </xf>
    <xf numFmtId="9" fontId="31" fillId="0" borderId="5" xfId="0" applyNumberFormat="1" applyFont="1" applyBorder="1" applyAlignment="1" applyProtection="1">
      <alignment horizontal="center" vertical="center"/>
      <protection locked="0"/>
    </xf>
    <xf numFmtId="9" fontId="31" fillId="0" borderId="3" xfId="0" applyNumberFormat="1" applyFont="1" applyBorder="1" applyAlignment="1" applyProtection="1">
      <alignment horizontal="center" vertical="center"/>
      <protection locked="0"/>
    </xf>
    <xf numFmtId="9" fontId="31" fillId="0" borderId="0" xfId="0" applyNumberFormat="1" applyFont="1" applyAlignment="1" applyProtection="1">
      <alignment horizontal="center" vertical="center"/>
      <protection locked="0"/>
    </xf>
    <xf numFmtId="9" fontId="31" fillId="0" borderId="0" xfId="0" applyNumberFormat="1" applyFont="1" applyAlignment="1" applyProtection="1">
      <protection locked="0"/>
    </xf>
    <xf numFmtId="0" fontId="34" fillId="13" borderId="11" xfId="0" applyFont="1" applyFill="1" applyBorder="1" applyAlignment="1" applyProtection="1">
      <alignment horizontal="center" vertical="center" wrapText="1"/>
      <protection locked="0"/>
    </xf>
    <xf numFmtId="9" fontId="34" fillId="0" borderId="3" xfId="0" applyNumberFormat="1" applyFont="1" applyBorder="1" applyAlignment="1" applyProtection="1">
      <alignment horizontal="center" vertical="center"/>
      <protection locked="0"/>
    </xf>
    <xf numFmtId="2" fontId="31" fillId="0" borderId="0" xfId="0" applyNumberFormat="1" applyFont="1" applyAlignment="1" applyProtection="1">
      <protection locked="0"/>
    </xf>
    <xf numFmtId="9" fontId="34" fillId="0" borderId="0" xfId="0" applyNumberFormat="1" applyFont="1" applyAlignment="1" applyProtection="1">
      <alignment horizontal="center" vertical="center"/>
      <protection locked="0"/>
    </xf>
    <xf numFmtId="0" fontId="34" fillId="0" borderId="0" xfId="0" applyFont="1" applyAlignment="1" applyProtection="1">
      <alignment horizontal="center"/>
      <protection locked="0"/>
    </xf>
    <xf numFmtId="0" fontId="36" fillId="0" borderId="0" xfId="0" applyFont="1" applyAlignment="1" applyProtection="1">
      <protection locked="0"/>
    </xf>
    <xf numFmtId="0" fontId="31" fillId="0" borderId="0" xfId="0" applyFont="1" applyAlignment="1" applyProtection="1">
      <alignment horizontal="left" vertical="top"/>
      <protection locked="0"/>
    </xf>
    <xf numFmtId="0" fontId="34" fillId="0" borderId="0" xfId="0" applyFont="1" applyAlignment="1" applyProtection="1">
      <protection locked="0"/>
    </xf>
    <xf numFmtId="0" fontId="37" fillId="0" borderId="0" xfId="2" applyFont="1" applyAlignment="1">
      <protection locked="0"/>
    </xf>
    <xf numFmtId="0" fontId="31" fillId="0" borderId="0" xfId="0" applyFont="1" applyAlignment="1"/>
    <xf numFmtId="0" fontId="33" fillId="0" borderId="0" xfId="0" applyFont="1" applyAlignment="1">
      <alignment horizontal="center" vertical="center"/>
    </xf>
    <xf numFmtId="0" fontId="32" fillId="11" borderId="6" xfId="0" applyFont="1" applyFill="1" applyBorder="1" applyAlignment="1">
      <alignment horizontal="center" vertical="center"/>
    </xf>
    <xf numFmtId="0" fontId="32" fillId="18" borderId="3" xfId="0" applyFont="1" applyFill="1" applyBorder="1" applyAlignment="1">
      <alignment horizontal="center" vertical="center"/>
    </xf>
    <xf numFmtId="0" fontId="32" fillId="2" borderId="3" xfId="0" applyFont="1" applyFill="1" applyBorder="1" applyAlignment="1">
      <alignment horizontal="center" vertical="center"/>
    </xf>
    <xf numFmtId="0" fontId="32" fillId="19" borderId="3" xfId="0" applyFont="1" applyFill="1" applyBorder="1" applyAlignment="1">
      <alignment horizontal="center" vertical="center"/>
    </xf>
    <xf numFmtId="0" fontId="32" fillId="19" borderId="6" xfId="0" applyFont="1" applyFill="1" applyBorder="1" applyAlignment="1">
      <alignment horizontal="center" vertical="center"/>
    </xf>
    <xf numFmtId="0" fontId="7" fillId="20" borderId="20" xfId="2" applyFont="1" applyFill="1" applyBorder="1" applyAlignment="1" applyProtection="1">
      <alignment horizontal="center" vertical="center"/>
    </xf>
    <xf numFmtId="9" fontId="31" fillId="0" borderId="5" xfId="0" applyNumberFormat="1" applyFont="1" applyBorder="1" applyAlignment="1">
      <alignment horizontal="center" vertical="center"/>
    </xf>
    <xf numFmtId="9" fontId="31" fillId="0" borderId="3" xfId="0" applyNumberFormat="1" applyFont="1" applyBorder="1" applyAlignment="1">
      <alignment horizontal="center" vertical="center"/>
    </xf>
    <xf numFmtId="9" fontId="31" fillId="0" borderId="0" xfId="0" applyNumberFormat="1" applyFont="1" applyAlignment="1">
      <alignment horizontal="center" vertical="center"/>
    </xf>
    <xf numFmtId="9" fontId="31" fillId="0" borderId="0" xfId="0" applyNumberFormat="1" applyFont="1" applyAlignment="1"/>
    <xf numFmtId="0" fontId="38" fillId="20" borderId="11" xfId="2" applyFont="1" applyFill="1" applyBorder="1" applyAlignment="1" applyProtection="1">
      <alignment horizontal="left" vertical="center"/>
    </xf>
    <xf numFmtId="0" fontId="38" fillId="20" borderId="3" xfId="2" applyFont="1" applyFill="1" applyBorder="1" applyAlignment="1" applyProtection="1">
      <alignment horizontal="left" vertical="center"/>
    </xf>
    <xf numFmtId="0" fontId="34" fillId="13" borderId="3" xfId="0" applyFont="1" applyFill="1" applyBorder="1" applyAlignment="1">
      <alignment horizontal="center" vertical="center" wrapText="1"/>
    </xf>
    <xf numFmtId="9" fontId="34" fillId="0" borderId="3" xfId="0" applyNumberFormat="1" applyFont="1" applyBorder="1" applyAlignment="1">
      <alignment horizontal="center" vertical="center"/>
    </xf>
    <xf numFmtId="2" fontId="31" fillId="0" borderId="0" xfId="0" applyNumberFormat="1" applyFont="1" applyAlignment="1"/>
    <xf numFmtId="9" fontId="34" fillId="0" borderId="0" xfId="0" applyNumberFormat="1" applyFont="1" applyAlignment="1">
      <alignment horizontal="center" vertical="center"/>
    </xf>
    <xf numFmtId="0" fontId="34" fillId="0" borderId="0" xfId="0" applyFont="1" applyAlignment="1">
      <alignment horizontal="center"/>
    </xf>
    <xf numFmtId="0" fontId="36" fillId="0" borderId="0" xfId="0" applyFont="1" applyAlignment="1"/>
    <xf numFmtId="0" fontId="31" fillId="0" borderId="0" xfId="0" applyFont="1" applyAlignment="1">
      <alignment horizontal="left" vertical="top"/>
    </xf>
    <xf numFmtId="0" fontId="0" fillId="0" borderId="0" xfId="0" applyNumberFormat="1" applyFont="1" applyFill="1" applyBorder="1" applyAlignment="1"/>
    <xf numFmtId="0" fontId="34" fillId="0" borderId="0" xfId="0" applyFont="1" applyAlignment="1"/>
    <xf numFmtId="0" fontId="37" fillId="0" borderId="0" xfId="2" applyFont="1" applyAlignment="1" applyProtection="1"/>
    <xf numFmtId="9" fontId="38" fillId="0" borderId="3" xfId="0" applyNumberFormat="1" applyFont="1" applyBorder="1" applyAlignment="1">
      <alignment horizontal="center" vertical="center"/>
    </xf>
    <xf numFmtId="0" fontId="7" fillId="20" borderId="20" xfId="2" applyFont="1" applyFill="1" applyBorder="1" applyAlignment="1" applyProtection="1">
      <alignment horizontal="center" vertical="center" wrapText="1"/>
    </xf>
    <xf numFmtId="0" fontId="20" fillId="20" borderId="20" xfId="2" applyFont="1" applyFill="1" applyBorder="1" applyAlignment="1" applyProtection="1">
      <alignment horizontal="center" vertical="center"/>
    </xf>
    <xf numFmtId="0" fontId="20" fillId="20" borderId="20" xfId="2" applyFont="1" applyFill="1" applyBorder="1" applyAlignment="1" applyProtection="1">
      <alignment horizontal="center" vertical="center" wrapText="1"/>
    </xf>
    <xf numFmtId="0" fontId="15" fillId="0" borderId="0" xfId="2" applyFont="1" applyFill="1" applyAlignment="1" applyProtection="1">
      <alignment horizontal="center" vertical="center"/>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7" borderId="3" xfId="0" applyFont="1" applyFill="1" applyBorder="1" applyAlignment="1">
      <alignment horizontal="center" vertical="center"/>
    </xf>
    <xf numFmtId="0" fontId="18" fillId="0" borderId="0" xfId="0" applyFont="1" applyAlignment="1">
      <alignment horizontal="center"/>
    </xf>
    <xf numFmtId="0" fontId="17" fillId="0" borderId="0" xfId="2" applyFont="1" applyAlignment="1" applyProtection="1">
      <alignment horizontal="center"/>
    </xf>
    <xf numFmtId="0" fontId="9" fillId="0" borderId="3" xfId="0" applyFont="1" applyBorder="1" applyAlignment="1" applyProtection="1">
      <alignment horizontal="center" vertical="center"/>
      <protection locked="0"/>
    </xf>
    <xf numFmtId="0" fontId="16" fillId="2" borderId="3" xfId="0" applyFont="1" applyFill="1" applyBorder="1" applyAlignment="1">
      <alignment horizontal="center" vertical="center"/>
    </xf>
    <xf numFmtId="0" fontId="14" fillId="0" borderId="3" xfId="0" applyFont="1" applyBorder="1" applyAlignment="1" applyProtection="1">
      <alignment horizontal="center" vertical="center"/>
      <protection locked="0"/>
    </xf>
    <xf numFmtId="0" fontId="11" fillId="0" borderId="3" xfId="2" applyBorder="1" applyAlignment="1">
      <alignment horizontal="center" vertical="center"/>
      <protection locked="0"/>
    </xf>
    <xf numFmtId="0" fontId="17" fillId="0" borderId="0" xfId="2" applyFont="1" applyFill="1" applyAlignment="1" applyProtection="1">
      <alignment horizontal="left" vertical="center"/>
    </xf>
    <xf numFmtId="0" fontId="9" fillId="0" borderId="3" xfId="0" applyFont="1" applyBorder="1" applyAlignment="1" applyProtection="1">
      <alignment horizontal="left" vertical="center"/>
      <protection locked="0"/>
    </xf>
    <xf numFmtId="0" fontId="8" fillId="0" borderId="16"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5" borderId="3" xfId="0" applyFont="1" applyFill="1" applyBorder="1" applyAlignment="1">
      <alignment vertical="center" wrapText="1"/>
    </xf>
    <xf numFmtId="0" fontId="1" fillId="5" borderId="3" xfId="0" applyFont="1" applyFill="1" applyBorder="1">
      <alignment vertical="center"/>
    </xf>
    <xf numFmtId="0" fontId="10" fillId="2" borderId="4"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5" xfId="0" applyFont="1" applyFill="1" applyBorder="1" applyAlignment="1">
      <alignment horizontal="center" vertical="center"/>
    </xf>
    <xf numFmtId="0" fontId="8" fillId="0" borderId="5"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1" fillId="0" borderId="3" xfId="0" applyFont="1" applyBorder="1" applyAlignment="1" applyProtection="1">
      <alignment horizontal="left" vertical="center"/>
      <protection locked="0"/>
    </xf>
    <xf numFmtId="1" fontId="8" fillId="0" borderId="5" xfId="0" applyNumberFormat="1" applyFont="1" applyBorder="1" applyAlignment="1" applyProtection="1">
      <alignment horizontal="center" vertical="center"/>
      <protection locked="0"/>
    </xf>
    <xf numFmtId="1" fontId="8" fillId="0" borderId="3" xfId="0" applyNumberFormat="1" applyFont="1" applyBorder="1" applyAlignment="1" applyProtection="1">
      <alignment horizontal="center" vertical="center"/>
      <protection locked="0"/>
    </xf>
    <xf numFmtId="0" fontId="9" fillId="6" borderId="0" xfId="0" applyFont="1" applyFill="1" applyAlignment="1">
      <alignment vertical="center" wrapText="1"/>
    </xf>
    <xf numFmtId="0" fontId="1" fillId="6" borderId="0" xfId="0" applyFont="1" applyFill="1">
      <alignment vertical="center"/>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6" borderId="0" xfId="0" applyFont="1" applyFill="1" applyAlignment="1">
      <alignment vertical="center" wrapText="1"/>
    </xf>
    <xf numFmtId="1" fontId="1" fillId="0" borderId="5" xfId="0" applyNumberFormat="1" applyFont="1" applyBorder="1" applyAlignment="1" applyProtection="1">
      <alignment horizontal="center" vertical="center"/>
      <protection locked="0"/>
    </xf>
    <xf numFmtId="1" fontId="1" fillId="0" borderId="3" xfId="0" applyNumberFormat="1" applyFont="1" applyBorder="1" applyAlignment="1" applyProtection="1">
      <alignment horizontal="center" vertical="center"/>
      <protection locked="0"/>
    </xf>
    <xf numFmtId="0" fontId="8" fillId="3" borderId="4" xfId="0" applyFont="1" applyFill="1" applyBorder="1" applyAlignment="1">
      <alignment horizontal="left" vertical="center" wrapText="1"/>
    </xf>
    <xf numFmtId="0" fontId="8" fillId="3" borderId="16" xfId="0" applyFont="1" applyFill="1" applyBorder="1" applyAlignment="1">
      <alignment horizontal="left" vertical="center" wrapText="1"/>
    </xf>
    <xf numFmtId="0" fontId="8" fillId="0" borderId="16" xfId="0" applyFont="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2" fillId="0" borderId="1" xfId="1" applyFont="1" applyBorder="1" applyAlignment="1" applyProtection="1">
      <alignment horizontal="center"/>
    </xf>
    <xf numFmtId="0" fontId="2" fillId="0" borderId="2" xfId="1" applyFont="1" applyBorder="1" applyAlignment="1" applyProtection="1">
      <alignment horizontal="center"/>
    </xf>
    <xf numFmtId="0" fontId="2" fillId="0" borderId="6" xfId="1" applyFont="1" applyBorder="1" applyAlignment="1" applyProtection="1">
      <alignment horizontal="center"/>
    </xf>
    <xf numFmtId="0" fontId="2" fillId="0" borderId="7" xfId="1" applyFont="1" applyBorder="1" applyAlignment="1" applyProtection="1">
      <alignment horizontal="center"/>
    </xf>
    <xf numFmtId="0" fontId="2" fillId="0" borderId="8" xfId="1" applyFont="1" applyBorder="1" applyAlignment="1" applyProtection="1">
      <alignment horizontal="center"/>
    </xf>
    <xf numFmtId="0" fontId="2" fillId="0" borderId="9" xfId="1" applyFont="1" applyBorder="1" applyAlignment="1" applyProtection="1">
      <alignment horizontal="center"/>
    </xf>
    <xf numFmtId="0" fontId="2" fillId="0" borderId="4" xfId="1" applyFont="1" applyBorder="1" applyAlignment="1" applyProtection="1">
      <alignment horizontal="center" vertical="center"/>
    </xf>
    <xf numFmtId="0" fontId="2" fillId="0" borderId="5" xfId="1" applyFont="1" applyBorder="1" applyAlignment="1" applyProtection="1">
      <alignment horizontal="center" vertical="center"/>
    </xf>
    <xf numFmtId="0" fontId="2" fillId="0" borderId="3" xfId="1" applyFont="1" applyBorder="1" applyAlignment="1" applyProtection="1">
      <alignment horizontal="center" vertical="center" wrapText="1"/>
    </xf>
    <xf numFmtId="0" fontId="3" fillId="0" borderId="3" xfId="0" applyFont="1" applyBorder="1" applyAlignment="1"/>
    <xf numFmtId="0" fontId="12" fillId="0" borderId="3" xfId="0" applyFont="1" applyBorder="1" applyAlignment="1" applyProtection="1">
      <alignment horizontal="center" vertical="center"/>
      <protection locked="0"/>
    </xf>
    <xf numFmtId="0" fontId="4" fillId="2" borderId="3"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0" xfId="0" applyFont="1" applyFill="1" applyAlignment="1">
      <alignment horizontal="center" vertical="center" wrapText="1"/>
    </xf>
    <xf numFmtId="0" fontId="5" fillId="2" borderId="3" xfId="0" applyFont="1" applyFill="1" applyBorder="1" applyAlignment="1">
      <alignment horizontal="center" vertical="center"/>
    </xf>
    <xf numFmtId="0" fontId="1" fillId="3" borderId="10" xfId="0" applyFont="1" applyFill="1" applyBorder="1" applyAlignment="1">
      <alignment horizontal="center" vertical="center" wrapText="1"/>
    </xf>
    <xf numFmtId="0" fontId="1" fillId="3" borderId="11" xfId="0" applyFont="1" applyFill="1" applyBorder="1" applyAlignment="1">
      <alignment horizontal="center" vertical="center" wrapText="1"/>
    </xf>
    <xf numFmtId="165" fontId="1" fillId="0" borderId="3" xfId="0" applyNumberFormat="1" applyFont="1" applyBorder="1" applyAlignment="1" applyProtection="1">
      <alignment horizontal="center" vertical="center" wrapText="1"/>
      <protection locked="0"/>
    </xf>
    <xf numFmtId="0" fontId="18" fillId="12" borderId="3" xfId="0" applyFont="1" applyFill="1" applyBorder="1" applyAlignment="1" applyProtection="1">
      <alignment horizontal="center" vertical="center"/>
      <protection locked="0"/>
    </xf>
    <xf numFmtId="0" fontId="1" fillId="0" borderId="7" xfId="0" applyFont="1" applyBorder="1" applyAlignment="1" applyProtection="1">
      <alignment horizontal="center"/>
      <protection locked="0"/>
    </xf>
    <xf numFmtId="0" fontId="18" fillId="12" borderId="4" xfId="0" applyFont="1" applyFill="1" applyBorder="1" applyAlignment="1" applyProtection="1">
      <alignment horizontal="center" vertical="center"/>
      <protection locked="0"/>
    </xf>
    <xf numFmtId="0" fontId="18" fillId="12" borderId="16" xfId="0" applyFont="1" applyFill="1" applyBorder="1" applyAlignment="1" applyProtection="1">
      <alignment horizontal="center" vertical="center"/>
      <protection locked="0"/>
    </xf>
    <xf numFmtId="0" fontId="18" fillId="12" borderId="5" xfId="0" applyFont="1" applyFill="1" applyBorder="1" applyAlignment="1" applyProtection="1">
      <alignment horizontal="center" vertical="center"/>
      <protection locked="0"/>
    </xf>
    <xf numFmtId="0" fontId="23" fillId="2" borderId="5" xfId="0" applyFont="1" applyFill="1" applyBorder="1" applyAlignment="1" applyProtection="1">
      <alignment horizontal="left" vertical="center"/>
      <protection locked="0"/>
    </xf>
    <xf numFmtId="0" fontId="23" fillId="2" borderId="3" xfId="0" applyFont="1" applyFill="1" applyBorder="1" applyAlignment="1" applyProtection="1">
      <alignment horizontal="left" vertical="center"/>
      <protection locked="0"/>
    </xf>
    <xf numFmtId="0" fontId="23" fillId="2" borderId="17" xfId="0" applyFont="1" applyFill="1" applyBorder="1" applyAlignment="1" applyProtection="1">
      <alignment horizontal="left" vertical="center"/>
      <protection locked="0"/>
    </xf>
    <xf numFmtId="0" fontId="23" fillId="2" borderId="4" xfId="0" applyFont="1" applyFill="1" applyBorder="1" applyAlignment="1" applyProtection="1">
      <alignment horizontal="left" vertical="center"/>
      <protection locked="0"/>
    </xf>
    <xf numFmtId="0" fontId="23" fillId="2" borderId="16" xfId="0" applyFont="1" applyFill="1" applyBorder="1" applyAlignment="1" applyProtection="1">
      <alignment horizontal="left" vertical="center"/>
      <protection locked="0"/>
    </xf>
    <xf numFmtId="0" fontId="23" fillId="2" borderId="2" xfId="0" applyFont="1" applyFill="1" applyBorder="1" applyAlignment="1" applyProtection="1">
      <alignment horizontal="left" vertical="center"/>
      <protection locked="0"/>
    </xf>
    <xf numFmtId="0" fontId="22" fillId="13" borderId="12" xfId="0" applyFont="1" applyFill="1" applyBorder="1" applyAlignment="1" applyProtection="1">
      <alignment horizontal="center" vertical="center"/>
      <protection locked="0"/>
    </xf>
    <xf numFmtId="0" fontId="22" fillId="13" borderId="11" xfId="0" applyFont="1" applyFill="1" applyBorder="1" applyAlignment="1" applyProtection="1">
      <alignment horizontal="center" vertical="center"/>
      <protection locked="0"/>
    </xf>
    <xf numFmtId="0" fontId="18" fillId="0" borderId="1" xfId="0" applyFont="1" applyBorder="1" applyAlignment="1">
      <alignment horizontal="center"/>
    </xf>
    <xf numFmtId="0" fontId="18" fillId="0" borderId="18" xfId="0" applyFont="1" applyBorder="1" applyAlignment="1">
      <alignment horizontal="center"/>
    </xf>
    <xf numFmtId="0" fontId="18" fillId="0" borderId="2" xfId="0" applyFont="1" applyBorder="1" applyAlignment="1">
      <alignment horizontal="center"/>
    </xf>
    <xf numFmtId="0" fontId="18" fillId="0" borderId="1" xfId="0" applyFont="1" applyBorder="1" applyAlignment="1" applyProtection="1">
      <alignment horizontal="center"/>
      <protection locked="0"/>
    </xf>
    <xf numFmtId="0" fontId="18" fillId="0" borderId="18" xfId="0" applyFont="1" applyBorder="1" applyAlignment="1" applyProtection="1">
      <alignment horizontal="center"/>
      <protection locked="0"/>
    </xf>
    <xf numFmtId="0" fontId="18" fillId="0" borderId="7" xfId="0" applyFont="1" applyBorder="1" applyAlignment="1" applyProtection="1">
      <alignment horizontal="center"/>
      <protection locked="0"/>
    </xf>
    <xf numFmtId="0" fontId="7" fillId="13" borderId="12" xfId="0" applyFont="1" applyFill="1" applyBorder="1" applyAlignment="1" applyProtection="1">
      <alignment horizontal="center" vertical="center" wrapText="1"/>
      <protection locked="0"/>
    </xf>
    <xf numFmtId="0" fontId="7" fillId="13" borderId="11" xfId="0" applyFont="1" applyFill="1" applyBorder="1" applyAlignment="1" applyProtection="1">
      <alignment horizontal="center" vertical="center" wrapText="1"/>
      <protection locked="0"/>
    </xf>
    <xf numFmtId="0" fontId="18" fillId="0" borderId="4" xfId="0" applyFont="1" applyBorder="1" applyAlignment="1" applyProtection="1">
      <alignment horizontal="center"/>
      <protection locked="0"/>
    </xf>
    <xf numFmtId="0" fontId="18" fillId="0" borderId="16" xfId="0" applyFont="1" applyBorder="1" applyAlignment="1" applyProtection="1">
      <alignment horizontal="center"/>
      <protection locked="0"/>
    </xf>
    <xf numFmtId="0" fontId="18" fillId="0" borderId="5" xfId="0" applyFont="1" applyBorder="1" applyAlignment="1" applyProtection="1">
      <alignment horizontal="center"/>
      <protection locked="0"/>
    </xf>
    <xf numFmtId="0" fontId="7" fillId="13" borderId="6" xfId="0" applyFont="1" applyFill="1" applyBorder="1" applyAlignment="1" applyProtection="1">
      <alignment horizontal="center" vertical="center" wrapText="1"/>
      <protection locked="0"/>
    </xf>
    <xf numFmtId="0" fontId="7" fillId="13" borderId="8" xfId="0" applyFont="1" applyFill="1" applyBorder="1" applyAlignment="1" applyProtection="1">
      <alignment horizontal="center" vertical="center" wrapText="1"/>
      <protection locked="0"/>
    </xf>
    <xf numFmtId="0" fontId="22" fillId="13" borderId="7" xfId="0" applyFont="1" applyFill="1" applyBorder="1" applyAlignment="1" applyProtection="1">
      <alignment horizontal="center" vertical="center"/>
      <protection locked="0"/>
    </xf>
    <xf numFmtId="0" fontId="22" fillId="13" borderId="9" xfId="0" applyFont="1" applyFill="1" applyBorder="1" applyAlignment="1" applyProtection="1">
      <alignment horizontal="center" vertical="center"/>
      <protection locked="0"/>
    </xf>
    <xf numFmtId="0" fontId="18" fillId="15" borderId="4" xfId="0" applyFont="1" applyFill="1" applyBorder="1" applyAlignment="1" applyProtection="1">
      <alignment horizontal="center" vertical="center"/>
      <protection locked="0"/>
    </xf>
    <xf numFmtId="0" fontId="18" fillId="15" borderId="16" xfId="0" applyFont="1" applyFill="1" applyBorder="1" applyAlignment="1" applyProtection="1">
      <alignment horizontal="center" vertical="center"/>
      <protection locked="0"/>
    </xf>
    <xf numFmtId="0" fontId="18" fillId="15" borderId="5" xfId="0" applyFont="1" applyFill="1" applyBorder="1" applyAlignment="1" applyProtection="1">
      <alignment horizontal="center" vertical="center"/>
      <protection locked="0"/>
    </xf>
    <xf numFmtId="0" fontId="18" fillId="17" borderId="4" xfId="0" applyFont="1" applyFill="1" applyBorder="1" applyAlignment="1" applyProtection="1">
      <alignment horizontal="center" vertical="center"/>
      <protection locked="0"/>
    </xf>
    <xf numFmtId="0" fontId="18" fillId="17" borderId="16" xfId="0" applyFont="1" applyFill="1" applyBorder="1" applyAlignment="1" applyProtection="1">
      <alignment horizontal="center" vertical="center"/>
      <protection locked="0"/>
    </xf>
    <xf numFmtId="0" fontId="18" fillId="17" borderId="5" xfId="0" applyFont="1" applyFill="1" applyBorder="1" applyAlignment="1" applyProtection="1">
      <alignment horizontal="center" vertical="center"/>
      <protection locked="0"/>
    </xf>
    <xf numFmtId="0" fontId="18" fillId="9" borderId="4" xfId="0" applyFont="1" applyFill="1" applyBorder="1" applyAlignment="1" applyProtection="1">
      <alignment horizontal="center" vertical="center"/>
      <protection locked="0"/>
    </xf>
    <xf numFmtId="0" fontId="18" fillId="9" borderId="16" xfId="0" applyFont="1" applyFill="1" applyBorder="1" applyAlignment="1" applyProtection="1">
      <alignment horizontal="center" vertical="center"/>
      <protection locked="0"/>
    </xf>
    <xf numFmtId="0" fontId="18" fillId="9" borderId="5" xfId="0" applyFont="1" applyFill="1" applyBorder="1" applyAlignment="1" applyProtection="1">
      <alignment horizontal="center" vertical="center"/>
      <protection locked="0"/>
    </xf>
    <xf numFmtId="0" fontId="18" fillId="15" borderId="3" xfId="0" applyFont="1" applyFill="1" applyBorder="1" applyAlignment="1" applyProtection="1">
      <alignment horizontal="center" vertical="center"/>
      <protection locked="0"/>
    </xf>
    <xf numFmtId="0" fontId="18" fillId="0" borderId="1" xfId="0" applyFont="1" applyBorder="1" applyAlignment="1" applyProtection="1">
      <alignment horizontal="right"/>
      <protection locked="0"/>
    </xf>
    <xf numFmtId="0" fontId="18" fillId="0" borderId="18" xfId="0" applyFont="1" applyBorder="1" applyAlignment="1" applyProtection="1">
      <alignment horizontal="right"/>
      <protection locked="0"/>
    </xf>
    <xf numFmtId="0" fontId="20" fillId="13" borderId="18" xfId="0" applyFont="1" applyFill="1" applyBorder="1" applyAlignment="1" applyProtection="1">
      <alignment horizontal="center" vertical="center"/>
      <protection locked="0"/>
    </xf>
    <xf numFmtId="0" fontId="20" fillId="13" borderId="2" xfId="0" applyFont="1" applyFill="1" applyBorder="1" applyAlignment="1" applyProtection="1">
      <alignment horizontal="center" vertical="center"/>
      <protection locked="0"/>
    </xf>
    <xf numFmtId="0" fontId="20" fillId="13" borderId="19" xfId="0" applyFont="1" applyFill="1" applyBorder="1" applyAlignment="1" applyProtection="1">
      <alignment horizontal="center" vertical="center"/>
      <protection locked="0"/>
    </xf>
    <xf numFmtId="0" fontId="20" fillId="13" borderId="9" xfId="0" applyFont="1" applyFill="1" applyBorder="1" applyAlignment="1" applyProtection="1">
      <alignment horizontal="center" vertical="center"/>
      <protection locked="0"/>
    </xf>
    <xf numFmtId="0" fontId="20" fillId="13" borderId="18" xfId="0" applyFont="1" applyFill="1" applyBorder="1" applyAlignment="1" applyProtection="1">
      <alignment horizontal="center" vertical="center" wrapText="1"/>
      <protection locked="0"/>
    </xf>
    <xf numFmtId="0" fontId="20" fillId="13" borderId="2" xfId="0" applyFont="1" applyFill="1" applyBorder="1" applyAlignment="1" applyProtection="1">
      <alignment horizontal="center" vertical="center" wrapText="1"/>
      <protection locked="0"/>
    </xf>
    <xf numFmtId="0" fontId="20" fillId="13" borderId="19" xfId="0" applyFont="1" applyFill="1" applyBorder="1" applyAlignment="1" applyProtection="1">
      <alignment horizontal="center" vertical="center" wrapText="1"/>
      <protection locked="0"/>
    </xf>
    <xf numFmtId="0" fontId="20" fillId="13" borderId="9"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1" fillId="2" borderId="8" xfId="0" applyFont="1" applyFill="1" applyBorder="1" applyAlignment="1" applyProtection="1">
      <alignment horizontal="center"/>
      <protection locked="0"/>
    </xf>
    <xf numFmtId="0" fontId="19" fillId="0" borderId="3" xfId="0" applyFont="1" applyBorder="1" applyAlignment="1" applyProtection="1">
      <alignment horizontal="center" vertical="center"/>
      <protection locked="0"/>
    </xf>
    <xf numFmtId="0" fontId="19" fillId="0" borderId="17" xfId="0" applyFont="1" applyBorder="1" applyAlignment="1" applyProtection="1">
      <alignment horizontal="center" vertical="center"/>
      <protection locked="0"/>
    </xf>
    <xf numFmtId="0" fontId="18" fillId="11" borderId="3" xfId="0" applyFont="1" applyFill="1" applyBorder="1" applyAlignment="1" applyProtection="1">
      <alignment horizontal="center" vertical="center"/>
      <protection locked="0"/>
    </xf>
    <xf numFmtId="0" fontId="7" fillId="13" borderId="3" xfId="0" applyFont="1" applyFill="1" applyBorder="1" applyAlignment="1" applyProtection="1">
      <alignment horizontal="center" vertical="center" wrapText="1"/>
      <protection locked="0"/>
    </xf>
    <xf numFmtId="0" fontId="21" fillId="9" borderId="3" xfId="0" applyFont="1" applyFill="1" applyBorder="1" applyAlignment="1" applyProtection="1">
      <alignment horizontal="center" vertical="center"/>
      <protection locked="0"/>
    </xf>
    <xf numFmtId="0" fontId="20" fillId="8" borderId="3" xfId="0" applyFont="1" applyFill="1" applyBorder="1" applyAlignment="1" applyProtection="1">
      <alignment horizontal="center" vertical="center"/>
      <protection locked="0"/>
    </xf>
    <xf numFmtId="0" fontId="8" fillId="2" borderId="1" xfId="0" applyFont="1" applyFill="1" applyBorder="1" applyAlignment="1" applyProtection="1">
      <alignment horizontal="center"/>
      <protection locked="0"/>
    </xf>
    <xf numFmtId="0" fontId="8" fillId="2" borderId="12" xfId="0" applyFont="1" applyFill="1" applyBorder="1" applyAlignment="1" applyProtection="1">
      <alignment horizontal="center"/>
      <protection locked="0"/>
    </xf>
    <xf numFmtId="0" fontId="8" fillId="2" borderId="11" xfId="0" applyFont="1" applyFill="1" applyBorder="1" applyAlignment="1" applyProtection="1">
      <alignment horizontal="center"/>
      <protection locked="0"/>
    </xf>
    <xf numFmtId="0" fontId="21" fillId="10" borderId="3" xfId="0" applyFont="1" applyFill="1" applyBorder="1" applyAlignment="1" applyProtection="1">
      <alignment horizontal="center" vertical="center"/>
      <protection locked="0"/>
    </xf>
    <xf numFmtId="0" fontId="17" fillId="0" borderId="0" xfId="2" applyFont="1" applyBorder="1" applyAlignment="1">
      <alignment horizontal="center"/>
      <protection locked="0"/>
    </xf>
    <xf numFmtId="0" fontId="18" fillId="0" borderId="0" xfId="0" applyFont="1" applyAlignment="1" applyProtection="1">
      <alignment horizontal="center"/>
      <protection locked="0"/>
    </xf>
    <xf numFmtId="0" fontId="18" fillId="0" borderId="4" xfId="0" applyFont="1" applyBorder="1" applyAlignment="1" applyProtection="1">
      <alignment horizontal="right"/>
      <protection locked="0"/>
    </xf>
    <xf numFmtId="0" fontId="18" fillId="0" borderId="16" xfId="0" applyFont="1" applyBorder="1" applyAlignment="1" applyProtection="1">
      <alignment horizontal="right"/>
      <protection locked="0"/>
    </xf>
    <xf numFmtId="0" fontId="18" fillId="2"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center"/>
      <protection locked="0"/>
    </xf>
    <xf numFmtId="0" fontId="1" fillId="2" borderId="12" xfId="0" applyFont="1" applyFill="1" applyBorder="1" applyAlignment="1" applyProtection="1">
      <alignment horizontal="center"/>
      <protection locked="0"/>
    </xf>
    <xf numFmtId="0" fontId="1" fillId="2" borderId="11" xfId="0" applyFont="1" applyFill="1" applyBorder="1" applyAlignment="1" applyProtection="1">
      <alignment horizontal="center"/>
      <protection locked="0"/>
    </xf>
    <xf numFmtId="0" fontId="31" fillId="0" borderId="3" xfId="0" applyFont="1" applyBorder="1" applyAlignment="1" applyProtection="1">
      <alignment horizontal="center" vertical="top" wrapText="1"/>
      <protection locked="0"/>
    </xf>
    <xf numFmtId="0" fontId="35" fillId="21" borderId="1" xfId="0" applyFont="1" applyFill="1" applyBorder="1" applyAlignment="1" applyProtection="1">
      <alignment horizontal="center" vertical="center"/>
      <protection locked="0"/>
    </xf>
    <xf numFmtId="0" fontId="35" fillId="21" borderId="18" xfId="0" applyFont="1" applyFill="1" applyBorder="1" applyAlignment="1" applyProtection="1">
      <alignment horizontal="center" vertical="center"/>
      <protection locked="0"/>
    </xf>
    <xf numFmtId="0" fontId="35" fillId="19" borderId="6" xfId="0" applyFont="1" applyFill="1" applyBorder="1" applyAlignment="1" applyProtection="1">
      <alignment horizontal="center" vertical="center"/>
      <protection locked="0"/>
    </xf>
    <xf numFmtId="0" fontId="35" fillId="19" borderId="0" xfId="0" applyFont="1" applyFill="1" applyAlignment="1" applyProtection="1">
      <alignment horizontal="center" vertical="center"/>
      <protection locked="0"/>
    </xf>
    <xf numFmtId="0" fontId="32" fillId="15" borderId="6" xfId="0" applyFont="1" applyFill="1" applyBorder="1" applyAlignment="1" applyProtection="1">
      <alignment horizontal="center" vertical="center"/>
      <protection locked="0"/>
    </xf>
    <xf numFmtId="0" fontId="32" fillId="15" borderId="0" xfId="0" applyFont="1" applyFill="1" applyAlignment="1" applyProtection="1">
      <alignment horizontal="center" vertical="center"/>
      <protection locked="0"/>
    </xf>
    <xf numFmtId="0" fontId="32" fillId="0" borderId="7" xfId="0" applyFont="1" applyBorder="1" applyAlignment="1" applyProtection="1">
      <alignment horizontal="center"/>
      <protection locked="0"/>
    </xf>
    <xf numFmtId="0" fontId="32" fillId="0" borderId="12" xfId="0" applyFont="1" applyBorder="1" applyAlignment="1" applyProtection="1">
      <alignment horizontal="center"/>
      <protection locked="0"/>
    </xf>
    <xf numFmtId="0" fontId="32" fillId="11" borderId="3" xfId="0" applyFont="1" applyFill="1" applyBorder="1" applyAlignment="1" applyProtection="1">
      <alignment horizontal="center" vertical="center"/>
      <protection locked="0"/>
    </xf>
    <xf numFmtId="0" fontId="32" fillId="17" borderId="3" xfId="0" applyFont="1" applyFill="1" applyBorder="1" applyAlignment="1" applyProtection="1">
      <alignment horizontal="center" vertical="center"/>
      <protection locked="0"/>
    </xf>
    <xf numFmtId="0" fontId="32" fillId="5" borderId="3" xfId="0" applyFont="1" applyFill="1" applyBorder="1" applyAlignment="1" applyProtection="1">
      <alignment horizontal="center" vertical="center"/>
      <protection locked="0"/>
    </xf>
    <xf numFmtId="0" fontId="35" fillId="19" borderId="3"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32" fillId="12" borderId="0" xfId="0" applyFont="1" applyFill="1" applyAlignment="1" applyProtection="1">
      <alignment horizontal="center" vertical="center"/>
      <protection locked="0"/>
    </xf>
    <xf numFmtId="0" fontId="31" fillId="0" borderId="6" xfId="0" applyFont="1" applyBorder="1" applyAlignment="1" applyProtection="1">
      <alignment horizontal="center"/>
      <protection locked="0"/>
    </xf>
    <xf numFmtId="0" fontId="32" fillId="0" borderId="17" xfId="0" applyFont="1" applyBorder="1" applyAlignment="1" applyProtection="1">
      <alignment horizontal="center" vertical="center"/>
      <protection locked="0"/>
    </xf>
    <xf numFmtId="0" fontId="32" fillId="0" borderId="12" xfId="0" applyFont="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1" xfId="0" applyFont="1" applyFill="1" applyBorder="1" applyAlignment="1" applyProtection="1">
      <alignment horizontal="center" vertical="center"/>
      <protection locked="0"/>
    </xf>
    <xf numFmtId="0" fontId="35" fillId="13" borderId="18" xfId="0" applyFont="1" applyFill="1" applyBorder="1" applyAlignment="1" applyProtection="1">
      <alignment horizontal="center" vertical="center"/>
      <protection locked="0"/>
    </xf>
    <xf numFmtId="0" fontId="32" fillId="8" borderId="3" xfId="0" applyFont="1" applyFill="1" applyBorder="1" applyAlignment="1" applyProtection="1">
      <alignment horizontal="center" vertical="center"/>
      <protection locked="0"/>
    </xf>
    <xf numFmtId="0" fontId="32" fillId="8" borderId="17" xfId="0" applyFont="1" applyFill="1" applyBorder="1" applyAlignment="1" applyProtection="1">
      <alignment horizontal="center" vertical="center"/>
      <protection locked="0"/>
    </xf>
    <xf numFmtId="0" fontId="32" fillId="9" borderId="4" xfId="0" applyFont="1" applyFill="1" applyBorder="1" applyAlignment="1" applyProtection="1">
      <alignment horizontal="center" vertical="center"/>
      <protection locked="0"/>
    </xf>
    <xf numFmtId="0" fontId="32" fillId="9" borderId="16" xfId="0" applyFont="1" applyFill="1" applyBorder="1" applyAlignment="1" applyProtection="1">
      <alignment horizontal="center" vertical="center"/>
      <protection locked="0"/>
    </xf>
    <xf numFmtId="0" fontId="32" fillId="9" borderId="5" xfId="0" applyFont="1" applyFill="1" applyBorder="1" applyAlignment="1" applyProtection="1">
      <alignment horizontal="center" vertical="center"/>
      <protection locked="0"/>
    </xf>
    <xf numFmtId="0" fontId="32" fillId="9" borderId="3" xfId="0" applyFont="1" applyFill="1" applyBorder="1" applyAlignment="1" applyProtection="1">
      <alignment horizontal="center" vertical="center"/>
      <protection locked="0"/>
    </xf>
    <xf numFmtId="0" fontId="31" fillId="0" borderId="4" xfId="0" applyFont="1" applyBorder="1" applyAlignment="1" applyProtection="1">
      <alignment horizontal="center" vertical="top" wrapText="1"/>
      <protection locked="0"/>
    </xf>
    <xf numFmtId="0" fontId="31" fillId="0" borderId="16" xfId="0" applyFont="1" applyBorder="1" applyAlignment="1" applyProtection="1">
      <alignment horizontal="center" vertical="top" wrapText="1"/>
      <protection locked="0"/>
    </xf>
    <xf numFmtId="0" fontId="31" fillId="0" borderId="5" xfId="0" applyFont="1" applyBorder="1" applyAlignment="1" applyProtection="1">
      <alignment horizontal="center" vertical="top" wrapText="1"/>
      <protection locked="0"/>
    </xf>
    <xf numFmtId="0" fontId="39" fillId="22" borderId="21" xfId="0" applyNumberFormat="1" applyFont="1" applyFill="1" applyBorder="1" applyAlignment="1">
      <alignment horizontal="center" vertical="top"/>
    </xf>
    <xf numFmtId="0" fontId="35" fillId="21" borderId="3" xfId="0" applyFont="1" applyFill="1" applyBorder="1" applyAlignment="1">
      <alignment horizontal="center" vertical="center"/>
    </xf>
    <xf numFmtId="0" fontId="35" fillId="19" borderId="1" xfId="0" applyFont="1" applyFill="1" applyBorder="1" applyAlignment="1">
      <alignment horizontal="center" vertical="center"/>
    </xf>
    <xf numFmtId="0" fontId="35" fillId="19" borderId="18" xfId="0" applyFont="1" applyFill="1" applyBorder="1" applyAlignment="1">
      <alignment horizontal="center" vertical="center"/>
    </xf>
    <xf numFmtId="0" fontId="32" fillId="12" borderId="3" xfId="0" applyFont="1" applyFill="1" applyBorder="1" applyAlignment="1">
      <alignment horizontal="center" vertical="center"/>
    </xf>
    <xf numFmtId="0" fontId="35" fillId="23" borderId="21" xfId="0" applyNumberFormat="1" applyFont="1" applyFill="1" applyBorder="1" applyAlignment="1">
      <alignment horizontal="center" vertical="center"/>
    </xf>
    <xf numFmtId="0" fontId="31" fillId="0" borderId="3" xfId="0" applyFont="1" applyBorder="1" applyAlignment="1" applyProtection="1">
      <alignment horizontal="center" vertical="top"/>
      <protection locked="0"/>
    </xf>
    <xf numFmtId="0" fontId="32" fillId="15" borderId="3" xfId="0" applyFont="1" applyFill="1" applyBorder="1" applyAlignment="1">
      <alignment horizontal="center" vertical="center"/>
    </xf>
    <xf numFmtId="0" fontId="32" fillId="5" borderId="3" xfId="0" applyFont="1" applyFill="1" applyBorder="1" applyAlignment="1">
      <alignment horizontal="center" vertical="center"/>
    </xf>
    <xf numFmtId="0" fontId="35" fillId="19" borderId="3" xfId="0" applyFont="1" applyFill="1" applyBorder="1" applyAlignment="1">
      <alignment horizontal="center" vertical="center"/>
    </xf>
    <xf numFmtId="0" fontId="32" fillId="9" borderId="3" xfId="0" applyFont="1" applyFill="1" applyBorder="1" applyAlignment="1">
      <alignment horizontal="center" vertical="center"/>
    </xf>
    <xf numFmtId="0" fontId="35" fillId="13" borderId="3" xfId="0" applyFont="1" applyFill="1" applyBorder="1" applyAlignment="1">
      <alignment horizontal="center" vertical="center"/>
    </xf>
    <xf numFmtId="0" fontId="31" fillId="0" borderId="6" xfId="0" applyFont="1" applyBorder="1" applyAlignment="1">
      <alignment horizontal="center"/>
    </xf>
    <xf numFmtId="0" fontId="32" fillId="0" borderId="7" xfId="0" applyFont="1" applyBorder="1" applyAlignment="1">
      <alignment horizontal="center"/>
    </xf>
    <xf numFmtId="0" fontId="32" fillId="0" borderId="12" xfId="0" applyFont="1" applyBorder="1" applyAlignment="1">
      <alignment horizontal="center"/>
    </xf>
    <xf numFmtId="0" fontId="32" fillId="8" borderId="3" xfId="0" applyFont="1" applyFill="1" applyBorder="1" applyAlignment="1">
      <alignment horizontal="center" vertical="center"/>
    </xf>
    <xf numFmtId="0" fontId="32" fillId="8" borderId="17" xfId="0" applyFont="1" applyFill="1" applyBorder="1" applyAlignment="1">
      <alignment horizontal="center" vertical="center"/>
    </xf>
    <xf numFmtId="0" fontId="32" fillId="17" borderId="3" xfId="0" applyFont="1" applyFill="1" applyBorder="1" applyAlignment="1">
      <alignment horizontal="center" vertical="center"/>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11" borderId="3" xfId="0" applyFont="1" applyFill="1" applyBorder="1" applyAlignment="1">
      <alignment horizontal="center" vertical="center"/>
    </xf>
    <xf numFmtId="0" fontId="39" fillId="22" borderId="21" xfId="0" applyNumberFormat="1" applyFont="1" applyFill="1" applyBorder="1" applyAlignment="1">
      <alignment horizontal="center" vertical="top" wrapText="1"/>
    </xf>
    <xf numFmtId="0" fontId="35" fillId="25" borderId="21" xfId="0" applyNumberFormat="1" applyFont="1" applyFill="1" applyBorder="1" applyAlignment="1">
      <alignment horizontal="center" vertical="center"/>
    </xf>
    <xf numFmtId="0" fontId="39" fillId="22" borderId="21" xfId="0" applyNumberFormat="1" applyFont="1" applyFill="1" applyBorder="1" applyAlignment="1">
      <alignment horizontal="center" vertical="center" wrapText="1"/>
    </xf>
    <xf numFmtId="0" fontId="32" fillId="24" borderId="21" xfId="0" applyNumberFormat="1" applyFont="1" applyFill="1" applyBorder="1" applyAlignment="1">
      <alignment horizontal="center" vertical="center"/>
    </xf>
    <xf numFmtId="0" fontId="35" fillId="25" borderId="22" xfId="0" applyNumberFormat="1" applyFont="1" applyFill="1" applyBorder="1" applyAlignment="1">
      <alignment horizontal="center" vertical="center"/>
    </xf>
    <xf numFmtId="0" fontId="0" fillId="22" borderId="21" xfId="0" applyNumberFormat="1" applyFont="1" applyFill="1" applyBorder="1" applyAlignment="1">
      <alignment horizontal="center" vertical="top" wrapText="1"/>
    </xf>
  </cellXfs>
  <cellStyles count="3">
    <cellStyle name="Hipervínculo" xfId="2"/>
    <cellStyle name="Normal" xfId="0" builtinId="0"/>
    <cellStyle name="Normal 2" xfId="1"/>
  </cellStyles>
  <dxfs count="2">
    <dxf>
      <font>
        <color rgb="FFFFFFFF"/>
      </font>
    </dxf>
    <dxf>
      <fill>
        <patternFill>
          <bgColor rgb="FFC000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www.wps.cn/officeDocument/2020/cellImage" Target="NUL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title>
    <c:view3D>
      <c:depthPercent val="100"/>
      <c:rAngAx val="1"/>
    </c:view3D>
    <c:plotArea>
      <c:layout/>
      <c:bar3DChart>
        <c:barDir val="col"/>
        <c:grouping val="clustered"/>
        <c:ser>
          <c:idx val="2"/>
          <c:order val="0"/>
          <c:tx>
            <c:strRef>
              <c:f>Directiva!$B$4</c:f>
              <c:strCache>
                <c:ptCount val="1"/>
                <c:pt idx="0">
                  <c:v>Direccionamiento Estratégico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ser>
        <c:shape val="box"/>
        <c:axId val="170904192"/>
        <c:axId val="172523904"/>
        <c:axId val="0"/>
      </c:bar3DChart>
      <c:catAx>
        <c:axId val="17090419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2523904"/>
        <c:crosses val="autoZero"/>
        <c:auto val="1"/>
        <c:lblAlgn val="ctr"/>
        <c:lblOffset val="100"/>
      </c:catAx>
      <c:valAx>
        <c:axId val="172523904"/>
        <c:scaling>
          <c:orientation val="minMax"/>
        </c:scaling>
        <c:delete val="1"/>
        <c:axPos val="l"/>
        <c:numFmt formatCode="0%" sourceLinked="1"/>
        <c:tickLblPos val="nextTo"/>
        <c:crossAx val="170904192"/>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s-ES"/>
  <c:style val="10"/>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title>
    <c:plotArea>
      <c:layout/>
      <c:lineChart>
        <c:grouping val="standard"/>
        <c:ser>
          <c:idx val="2"/>
          <c:order val="0"/>
          <c:tx>
            <c:strRef>
              <c:f>Directiva!$C$2</c:f>
              <c:strCache>
                <c:ptCount val="1"/>
                <c:pt idx="0">
                  <c:v>AÑO 2023</c:v>
                </c:pt>
              </c:strCache>
            </c:strRef>
          </c:tx>
          <c:marker>
            <c:symbol val="none"/>
          </c:marker>
          <c:dLbls>
            <c:dLbl>
              <c:idx val="0"/>
              <c:layout>
                <c:manualLayout>
                  <c:x val="-5.5095160413268091E-2"/>
                  <c:y val="-9.439529777628474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5.0744970092441569E-2"/>
                  <c:y val="-2.8318589332885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l"/>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ser>
        <c:ser>
          <c:idx val="0"/>
          <c:order val="1"/>
          <c:tx>
            <c:strRef>
              <c:f>Directiva!$H$2</c:f>
              <c:strCache>
                <c:ptCount val="1"/>
                <c:pt idx="0">
                  <c:v>AÑO 2024</c:v>
                </c:pt>
              </c:strCache>
            </c:strRef>
          </c:tx>
          <c:marker>
            <c:symbol val="none"/>
          </c:marker>
          <c:dLbls>
            <c:dLbl>
              <c:idx val="2"/>
              <c:layout>
                <c:manualLayout>
                  <c:x val="-3.1778140293637784E-2"/>
                  <c:y val="-9.43952977762847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er>
        <c:ser>
          <c:idx val="1"/>
          <c:order val="2"/>
          <c:tx>
            <c:strRef>
              <c:f>Directiva!$M$2</c:f>
              <c:strCache>
                <c:ptCount val="1"/>
                <c:pt idx="0">
                  <c:v>AÑO 2025</c:v>
                </c:pt>
              </c:strCache>
            </c:strRef>
          </c:tx>
          <c:marker>
            <c:symbol val="none"/>
          </c:marker>
          <c:dLbls>
            <c:dLbl>
              <c:idx val="0"/>
              <c:layout>
                <c:manualLayout>
                  <c:x val="-5.0744970092441569E-2"/>
                  <c:y val="-0.17935106577494084"/>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4.8569874932028315E-2"/>
                  <c:y val="-4.247788399932811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3.7694399129961982E-2"/>
                  <c:y val="-6.135694355458498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1049569048567149E-2"/>
                  <c:y val="-6.135694355458502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er>
        <c:ser>
          <c:idx val="3"/>
          <c:order val="3"/>
          <c:tx>
            <c:v>AÑO 2014</c:v>
          </c:tx>
          <c:marker>
            <c:symbol val="none"/>
          </c:marker>
          <c:dLbls>
            <c:dLbl>
              <c:idx val="0"/>
              <c:layout>
                <c:manualLayout>
                  <c:x val="-3.9749949690220235E-2"/>
                  <c:y val="-8.023600310984201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4.381737764019307E-2"/>
                  <c:y val="-9.911506266509899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3.1778140293637784E-2"/>
                  <c:y val="-0.1510324764420555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er>
        <c:marker val="1"/>
        <c:axId val="174507520"/>
        <c:axId val="174509056"/>
      </c:lineChart>
      <c:catAx>
        <c:axId val="174507520"/>
        <c:scaling>
          <c:orientation val="minMax"/>
        </c:scaling>
        <c:axPos val="b"/>
        <c:numFmt formatCode="General" sourceLinked="1"/>
        <c:maj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ES"/>
          </a:p>
        </c:txPr>
        <c:crossAx val="174509056"/>
        <c:crosses val="autoZero"/>
        <c:auto val="1"/>
        <c:lblAlgn val="ctr"/>
        <c:lblOffset val="100"/>
      </c:catAx>
      <c:valAx>
        <c:axId val="174509056"/>
        <c:scaling>
          <c:orientation val="minMax"/>
        </c:scaling>
        <c:delete val="1"/>
        <c:axPos val="l"/>
        <c:numFmt formatCode="0%" sourceLinked="1"/>
        <c:tickLblPos val="nextTo"/>
        <c:crossAx val="174507520"/>
        <c:crosses val="autoZero"/>
        <c:crossBetween val="between"/>
      </c:valAx>
    </c:plotArea>
    <c:legend>
      <c:legendPos val="b"/>
      <c:txPr>
        <a:bodyPr/>
        <a:lstStyle/>
        <a:p>
          <a:pPr>
            <a:defRPr sz="845" b="0"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GESTION ESTRATEGICA</a:t>
            </a:r>
          </a:p>
        </c:rich>
      </c:tx>
    </c:title>
    <c:plotArea>
      <c:layout/>
      <c:lineChart>
        <c:grouping val="standard"/>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er>
        <c:ser>
          <c:idx val="3"/>
          <c:order val="3"/>
          <c:tx>
            <c:v>AÑO 2014</c:v>
          </c:tx>
          <c:marker>
            <c:symbol val="none"/>
          </c:marker>
          <c:dLbls>
            <c:dLbl>
              <c:idx val="0"/>
              <c:layout>
                <c:manualLayout>
                  <c:x val="-4.8569874932028315E-2"/>
                  <c:y val="-3.295087095564198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4.4100140011046798E-2"/>
                  <c:y val="-7.060900919066127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4.8569874932028315E-2"/>
                  <c:y val="-2.824360367626457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749949690220235E-2"/>
                  <c:y val="-5.177994007315157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er>
        <c:marker val="1"/>
        <c:axId val="174555520"/>
        <c:axId val="174557056"/>
      </c:lineChart>
      <c:catAx>
        <c:axId val="174555520"/>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4557056"/>
        <c:crosses val="autoZero"/>
        <c:auto val="1"/>
        <c:lblAlgn val="ctr"/>
        <c:lblOffset val="100"/>
      </c:catAx>
      <c:valAx>
        <c:axId val="174557056"/>
        <c:scaling>
          <c:orientation val="minMax"/>
        </c:scaling>
        <c:delete val="1"/>
        <c:axPos val="l"/>
        <c:numFmt formatCode="0%" sourceLinked="1"/>
        <c:tickLblPos val="nextTo"/>
        <c:crossAx val="174555520"/>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GOBIERNO ESCOLAR</a:t>
            </a:r>
          </a:p>
        </c:rich>
      </c:tx>
    </c:title>
    <c:plotArea>
      <c:layout/>
      <c:lineChart>
        <c:grouping val="standard"/>
        <c:ser>
          <c:idx val="2"/>
          <c:order val="0"/>
          <c:tx>
            <c:strRef>
              <c:f>Directiva!$C$2</c:f>
              <c:strCache>
                <c:ptCount val="1"/>
                <c:pt idx="0">
                  <c:v>AÑO 2023</c:v>
                </c:pt>
              </c:strCache>
            </c:strRef>
          </c:tx>
          <c:spPr>
            <a:ln w="63500"/>
          </c:spPr>
          <c:marker>
            <c:symbol val="none"/>
          </c:marker>
          <c:dLbls>
            <c:dLbl>
              <c:idx val="0"/>
              <c:layout>
                <c:manualLayout>
                  <c:x val="-7.388888888888887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ser>
        <c:ser>
          <c:idx val="0"/>
          <c:order val="1"/>
          <c:tx>
            <c:strRef>
              <c:f>Directiva!$H$2</c:f>
              <c:strCache>
                <c:ptCount val="1"/>
                <c:pt idx="0">
                  <c:v>AÑO 2024</c:v>
                </c:pt>
              </c:strCache>
            </c:strRef>
          </c:tx>
          <c:spPr>
            <a:ln w="63500"/>
          </c:spPr>
          <c:marker>
            <c:symbol val="none"/>
          </c:marker>
          <c:dLbls>
            <c:dLbl>
              <c:idx val="0"/>
              <c:layout>
                <c:manualLayout>
                  <c:x val="-6.758333333333344E-2"/>
                  <c:y val="-7.3927388896993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6.2027777777777793E-2"/>
                  <c:y val="-6.93069270909319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c:v>
                </c:pt>
              </c:numCache>
            </c:numRef>
          </c:val>
        </c:ser>
        <c:ser>
          <c:idx val="1"/>
          <c:order val="2"/>
          <c:tx>
            <c:strRef>
              <c:f>Directiva!$M$2</c:f>
              <c:strCache>
                <c:ptCount val="1"/>
                <c:pt idx="0">
                  <c:v>AÑO 2025</c:v>
                </c:pt>
              </c:strCache>
            </c:strRef>
          </c:tx>
          <c:spPr>
            <a:ln w="63500"/>
          </c:spPr>
          <c:marker>
            <c:symbol val="none"/>
          </c:marker>
          <c:dLbls>
            <c:dLbl>
              <c:idx val="0"/>
              <c:layout>
                <c:manualLayout>
                  <c:x val="-6.5866433460414861E-2"/>
                  <c:y val="4.7138052136912701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7.8694444444444511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759210547729268E-2"/>
                  <c:y val="-7.07070782053689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0.75</c:v>
                </c:pt>
                <c:pt idx="3">
                  <c:v>0.125</c:v>
                </c:pt>
              </c:numCache>
            </c:numRef>
          </c:val>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Val val="1"/>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er>
        <c:marker val="1"/>
        <c:axId val="174700032"/>
        <c:axId val="174701568"/>
      </c:lineChart>
      <c:catAx>
        <c:axId val="174700032"/>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4701568"/>
        <c:crosses val="autoZero"/>
        <c:auto val="1"/>
        <c:lblAlgn val="ctr"/>
        <c:lblOffset val="100"/>
      </c:catAx>
      <c:valAx>
        <c:axId val="174701568"/>
        <c:scaling>
          <c:orientation val="minMax"/>
        </c:scaling>
        <c:delete val="1"/>
        <c:axPos val="l"/>
        <c:numFmt formatCode="0%" sourceLinked="1"/>
        <c:tickLblPos val="nextTo"/>
        <c:crossAx val="174700032"/>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title>
    <c:view3D>
      <c:depthPercent val="100"/>
      <c:rAngAx val="1"/>
    </c:view3D>
    <c:plotArea>
      <c:layout/>
      <c:bar3DChart>
        <c:barDir val="col"/>
        <c:grouping val="clustered"/>
        <c:ser>
          <c:idx val="2"/>
          <c:order val="0"/>
          <c:tx>
            <c:strRef>
              <c:f>Directiva!$B$7</c:f>
              <c:strCache>
                <c:ptCount val="1"/>
                <c:pt idx="0">
                  <c:v>Cultura Institucional</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er>
        <c:shape val="box"/>
        <c:axId val="174621824"/>
        <c:axId val="174623360"/>
        <c:axId val="0"/>
      </c:bar3DChart>
      <c:catAx>
        <c:axId val="174621824"/>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623360"/>
        <c:crosses val="autoZero"/>
        <c:auto val="1"/>
        <c:lblAlgn val="ctr"/>
        <c:lblOffset val="100"/>
      </c:catAx>
      <c:valAx>
        <c:axId val="174623360"/>
        <c:scaling>
          <c:orientation val="minMax"/>
        </c:scaling>
        <c:delete val="1"/>
        <c:axPos val="l"/>
        <c:numFmt formatCode="0%" sourceLinked="1"/>
        <c:tickLblPos val="nextTo"/>
        <c:crossAx val="174621824"/>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title>
    <c:view3D>
      <c:depthPercent val="100"/>
      <c:rAngAx val="1"/>
    </c:view3D>
    <c:plotArea>
      <c:layout/>
      <c:bar3DChart>
        <c:barDir val="col"/>
        <c:grouping val="clustered"/>
        <c:ser>
          <c:idx val="2"/>
          <c:order val="0"/>
          <c:tx>
            <c:strRef>
              <c:f>Directiva!$B$7</c:f>
              <c:strCache>
                <c:ptCount val="1"/>
                <c:pt idx="0">
                  <c:v>Cultura Institucional</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er>
        <c:shape val="box"/>
        <c:axId val="174797184"/>
        <c:axId val="174798720"/>
        <c:axId val="0"/>
      </c:bar3DChart>
      <c:catAx>
        <c:axId val="174797184"/>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798720"/>
        <c:crosses val="autoZero"/>
        <c:auto val="1"/>
        <c:lblAlgn val="ctr"/>
        <c:lblOffset val="100"/>
      </c:catAx>
      <c:valAx>
        <c:axId val="174798720"/>
        <c:scaling>
          <c:orientation val="minMax"/>
        </c:scaling>
        <c:delete val="1"/>
        <c:axPos val="l"/>
        <c:numFmt formatCode="0%" sourceLinked="1"/>
        <c:tickLblPos val="nextTo"/>
        <c:crossAx val="174797184"/>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95"/>
          <c:y val="2.8293777765411855E-2"/>
        </c:manualLayout>
      </c:layout>
    </c:title>
    <c:view3D>
      <c:depthPercent val="100"/>
      <c:rAngAx val="1"/>
    </c:view3D>
    <c:plotArea>
      <c:layout/>
      <c:bar3DChart>
        <c:barDir val="col"/>
        <c:grouping val="clustered"/>
        <c:ser>
          <c:idx val="2"/>
          <c:order val="0"/>
          <c:tx>
            <c:strRef>
              <c:f>Directiva!$B$7</c:f>
              <c:strCache>
                <c:ptCount val="1"/>
                <c:pt idx="0">
                  <c:v>Cultura Institucional</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er>
        <c:shape val="box"/>
        <c:axId val="174828928"/>
        <c:axId val="174830720"/>
        <c:axId val="0"/>
      </c:bar3DChart>
      <c:catAx>
        <c:axId val="17482892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830720"/>
        <c:crosses val="autoZero"/>
        <c:auto val="1"/>
        <c:lblAlgn val="ctr"/>
        <c:lblOffset val="100"/>
      </c:catAx>
      <c:valAx>
        <c:axId val="174830720"/>
        <c:scaling>
          <c:orientation val="minMax"/>
        </c:scaling>
        <c:delete val="1"/>
        <c:axPos val="l"/>
        <c:numFmt formatCode="0%" sourceLinked="1"/>
        <c:tickLblPos val="nextTo"/>
        <c:crossAx val="174828928"/>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title>
    <c:plotArea>
      <c:layout/>
      <c:lineChart>
        <c:grouping val="standard"/>
        <c:ser>
          <c:idx val="2"/>
          <c:order val="0"/>
          <c:tx>
            <c:strRef>
              <c:f>Directiva!$C$2</c:f>
              <c:strCache>
                <c:ptCount val="1"/>
                <c:pt idx="0">
                  <c:v>AÑO 2023</c:v>
                </c:pt>
              </c:strCache>
            </c:strRef>
          </c:tx>
          <c:spPr>
            <a:ln w="63500"/>
          </c:spPr>
          <c:marker>
            <c:symbol val="none"/>
          </c:marker>
          <c:dLbls>
            <c:dLbl>
              <c:idx val="0"/>
              <c:layout>
                <c:manualLayout>
                  <c:x val="-7.388888888888887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er>
        <c:ser>
          <c:idx val="0"/>
          <c:order val="1"/>
          <c:tx>
            <c:strRef>
              <c:f>Directiva!$H$2</c:f>
              <c:strCache>
                <c:ptCount val="1"/>
                <c:pt idx="0">
                  <c:v>AÑO 2024</c:v>
                </c:pt>
              </c:strCache>
            </c:strRef>
          </c:tx>
          <c:spPr>
            <a:ln w="63500"/>
          </c:spPr>
          <c:marker>
            <c:symbol val="none"/>
          </c:marker>
          <c:dLbls>
            <c:dLbl>
              <c:idx val="0"/>
              <c:layout>
                <c:manualLayout>
                  <c:x val="-6.7583333333333481E-2"/>
                  <c:y val="-7.3927388896993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6.2027777777777793E-2"/>
                  <c:y val="-6.93069270909320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759210547729289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er>
        <c:ser>
          <c:idx val="1"/>
          <c:order val="2"/>
          <c:tx>
            <c:strRef>
              <c:f>Directiva!$M$2</c:f>
              <c:strCache>
                <c:ptCount val="1"/>
                <c:pt idx="0">
                  <c:v>AÑO 2025</c:v>
                </c:pt>
              </c:strCache>
            </c:strRef>
          </c:tx>
          <c:spPr>
            <a:ln w="63500"/>
          </c:spPr>
          <c:marker>
            <c:symbol val="none"/>
          </c:marker>
          <c:dLbls>
            <c:dLbl>
              <c:idx val="0"/>
              <c:layout>
                <c:manualLayout>
                  <c:x val="-6.5866433460414861E-2"/>
                  <c:y val="4.7138052136912701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7.8694444444444511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759210547729289E-2"/>
                  <c:y val="-7.07070782053689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Val val="1"/>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er>
        <c:marker val="1"/>
        <c:axId val="174727552"/>
        <c:axId val="174729088"/>
      </c:lineChart>
      <c:catAx>
        <c:axId val="174727552"/>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4729088"/>
        <c:crosses val="autoZero"/>
        <c:auto val="1"/>
        <c:lblAlgn val="ctr"/>
        <c:lblOffset val="100"/>
      </c:catAx>
      <c:valAx>
        <c:axId val="174729088"/>
        <c:scaling>
          <c:orientation val="minMax"/>
        </c:scaling>
        <c:delete val="1"/>
        <c:axPos val="l"/>
        <c:numFmt formatCode="0%" sourceLinked="1"/>
        <c:tickLblPos val="nextTo"/>
        <c:crossAx val="174727552"/>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02E-2"/>
        </c:manualLayout>
      </c:layout>
    </c:title>
    <c:view3D>
      <c:depthPercent val="100"/>
      <c:rAngAx val="1"/>
    </c:view3D>
    <c:plotArea>
      <c:layout/>
      <c:bar3DChart>
        <c:barDir val="col"/>
        <c:grouping val="clustered"/>
        <c:ser>
          <c:idx val="2"/>
          <c:order val="0"/>
          <c:tx>
            <c:strRef>
              <c:f>Directiva!$B$8</c:f>
              <c:strCache>
                <c:ptCount val="1"/>
                <c:pt idx="0">
                  <c:v>Clima Escolar</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0.44444444444444442</c:v>
                </c:pt>
                <c:pt idx="3">
                  <c:v>0.1111111111111111</c:v>
                </c:pt>
              </c:numCache>
            </c:numRef>
          </c:val>
        </c:ser>
        <c:shape val="box"/>
        <c:axId val="174776320"/>
        <c:axId val="174777856"/>
        <c:axId val="0"/>
      </c:bar3DChart>
      <c:catAx>
        <c:axId val="17477632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777856"/>
        <c:crosses val="autoZero"/>
        <c:auto val="1"/>
        <c:lblAlgn val="ctr"/>
        <c:lblOffset val="100"/>
      </c:catAx>
      <c:valAx>
        <c:axId val="174777856"/>
        <c:scaling>
          <c:orientation val="minMax"/>
        </c:scaling>
        <c:delete val="1"/>
        <c:axPos val="l"/>
        <c:numFmt formatCode="0%" sourceLinked="1"/>
        <c:tickLblPos val="nextTo"/>
        <c:crossAx val="174776320"/>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title>
    <c:view3D>
      <c:depthPercent val="100"/>
      <c:rAngAx val="1"/>
    </c:view3D>
    <c:plotArea>
      <c:layout/>
      <c:bar3DChart>
        <c:barDir val="col"/>
        <c:grouping val="clustered"/>
        <c:ser>
          <c:idx val="2"/>
          <c:order val="0"/>
          <c:tx>
            <c:strRef>
              <c:f>Directiva!$B$8</c:f>
              <c:strCache>
                <c:ptCount val="1"/>
                <c:pt idx="0">
                  <c:v>Clima Escolar</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0.55555555555555558</c:v>
                </c:pt>
                <c:pt idx="3">
                  <c:v>0.1111111111111111</c:v>
                </c:pt>
              </c:numCache>
            </c:numRef>
          </c:val>
        </c:ser>
        <c:shape val="box"/>
        <c:axId val="174943232"/>
        <c:axId val="174945024"/>
        <c:axId val="0"/>
      </c:bar3DChart>
      <c:catAx>
        <c:axId val="17494323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945024"/>
        <c:crosses val="autoZero"/>
        <c:auto val="1"/>
        <c:lblAlgn val="ctr"/>
        <c:lblOffset val="100"/>
      </c:catAx>
      <c:valAx>
        <c:axId val="174945024"/>
        <c:scaling>
          <c:orientation val="minMax"/>
        </c:scaling>
        <c:delete val="1"/>
        <c:axPos val="l"/>
        <c:numFmt formatCode="0%" sourceLinked="1"/>
        <c:tickLblPos val="nextTo"/>
        <c:crossAx val="174943232"/>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title>
    <c:view3D>
      <c:depthPercent val="100"/>
      <c:rAngAx val="1"/>
    </c:view3D>
    <c:plotArea>
      <c:layout/>
      <c:bar3DChart>
        <c:barDir val="col"/>
        <c:grouping val="clustered"/>
        <c:ser>
          <c:idx val="2"/>
          <c:order val="0"/>
          <c:tx>
            <c:strRef>
              <c:f>Directiva!$B$8</c:f>
              <c:strCache>
                <c:ptCount val="1"/>
                <c:pt idx="0">
                  <c:v>Clima Escolar</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er>
        <c:shape val="box"/>
        <c:axId val="174983424"/>
        <c:axId val="174989312"/>
        <c:axId val="0"/>
      </c:bar3DChart>
      <c:catAx>
        <c:axId val="174983424"/>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989312"/>
        <c:crosses val="autoZero"/>
        <c:auto val="1"/>
        <c:lblAlgn val="ctr"/>
        <c:lblOffset val="100"/>
      </c:catAx>
      <c:valAx>
        <c:axId val="174989312"/>
        <c:scaling>
          <c:orientation val="minMax"/>
        </c:scaling>
        <c:delete val="1"/>
        <c:axPos val="l"/>
        <c:numFmt formatCode="0%" sourceLinked="1"/>
        <c:tickLblPos val="nextTo"/>
        <c:crossAx val="174983424"/>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title>
    <c:view3D>
      <c:depthPercent val="100"/>
      <c:rAngAx val="1"/>
    </c:view3D>
    <c:plotArea>
      <c:layout/>
      <c:bar3DChart>
        <c:barDir val="col"/>
        <c:grouping val="clustered"/>
        <c:ser>
          <c:idx val="2"/>
          <c:order val="0"/>
          <c:tx>
            <c:strRef>
              <c:f>Directiva!$B$4</c:f>
              <c:strCache>
                <c:ptCount val="1"/>
                <c:pt idx="0">
                  <c:v>Direccionamiento Estratégico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er>
        <c:shape val="box"/>
        <c:axId val="172554112"/>
        <c:axId val="172555648"/>
        <c:axId val="0"/>
      </c:bar3DChart>
      <c:catAx>
        <c:axId val="17255411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2555648"/>
        <c:crosses val="autoZero"/>
        <c:auto val="1"/>
        <c:lblAlgn val="ctr"/>
        <c:lblOffset val="100"/>
      </c:catAx>
      <c:valAx>
        <c:axId val="172555648"/>
        <c:scaling>
          <c:orientation val="minMax"/>
        </c:scaling>
        <c:delete val="1"/>
        <c:axPos val="l"/>
        <c:numFmt formatCode="0%" sourceLinked="1"/>
        <c:tickLblPos val="nextTo"/>
        <c:crossAx val="172554112"/>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CLIMA ESCOLAR</a:t>
            </a:r>
          </a:p>
        </c:rich>
      </c:tx>
    </c:title>
    <c:plotArea>
      <c:layout>
        <c:manualLayout>
          <c:layoutTarget val="inner"/>
          <c:xMode val="edge"/>
          <c:yMode val="edge"/>
          <c:x val="0"/>
          <c:y val="0.2062740237142939"/>
          <c:w val="0.95330945553711632"/>
          <c:h val="0.4980167912535679"/>
        </c:manualLayout>
      </c:layout>
      <c:lineChart>
        <c:grouping val="standard"/>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0.44444444444444442</c:v>
                </c:pt>
                <c:pt idx="3">
                  <c:v>0.1111111111111111</c:v>
                </c:pt>
              </c:numCache>
            </c:numRef>
          </c:val>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0.55555555555555558</c:v>
                </c:pt>
                <c:pt idx="3">
                  <c:v>0.1111111111111111</c:v>
                </c:pt>
              </c:numCache>
            </c:numRef>
          </c:val>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er>
        <c:marker val="1"/>
        <c:axId val="175070208"/>
        <c:axId val="175080192"/>
      </c:lineChart>
      <c:catAx>
        <c:axId val="175070208"/>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5080192"/>
        <c:crosses val="autoZero"/>
        <c:auto val="1"/>
        <c:lblAlgn val="ctr"/>
        <c:lblOffset val="100"/>
      </c:catAx>
      <c:valAx>
        <c:axId val="175080192"/>
        <c:scaling>
          <c:orientation val="minMax"/>
        </c:scaling>
        <c:delete val="1"/>
        <c:axPos val="l"/>
        <c:numFmt formatCode="0%" sourceLinked="1"/>
        <c:tickLblPos val="nextTo"/>
        <c:crossAx val="175070208"/>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title>
    <c:view3D>
      <c:depthPercent val="100"/>
      <c:rAngAx val="1"/>
    </c:view3D>
    <c:plotArea>
      <c:layout/>
      <c:bar3DChart>
        <c:barDir val="col"/>
        <c:grouping val="clustered"/>
        <c:ser>
          <c:idx val="2"/>
          <c:order val="0"/>
          <c:tx>
            <c:strRef>
              <c:f>Directiva!$B$9</c:f>
              <c:strCache>
                <c:ptCount val="1"/>
                <c:pt idx="0">
                  <c:v>Relaciones Con El Entorno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ser>
        <c:shape val="box"/>
        <c:axId val="175094784"/>
        <c:axId val="175112960"/>
        <c:axId val="0"/>
      </c:bar3DChart>
      <c:catAx>
        <c:axId val="175094784"/>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5112960"/>
        <c:crosses val="autoZero"/>
        <c:auto val="1"/>
        <c:lblAlgn val="ctr"/>
        <c:lblOffset val="100"/>
      </c:catAx>
      <c:valAx>
        <c:axId val="175112960"/>
        <c:scaling>
          <c:orientation val="minMax"/>
        </c:scaling>
        <c:delete val="1"/>
        <c:axPos val="l"/>
        <c:numFmt formatCode="0%" sourceLinked="1"/>
        <c:tickLblPos val="nextTo"/>
        <c:crossAx val="175094784"/>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title>
    <c:view3D>
      <c:depthPercent val="100"/>
      <c:rAngAx val="1"/>
    </c:view3D>
    <c:plotArea>
      <c:layout/>
      <c:bar3DChart>
        <c:barDir val="col"/>
        <c:grouping val="clustered"/>
        <c:ser>
          <c:idx val="2"/>
          <c:order val="0"/>
          <c:tx>
            <c:strRef>
              <c:f>Directiva!$B$9</c:f>
              <c:strCache>
                <c:ptCount val="1"/>
                <c:pt idx="0">
                  <c:v>Relaciones Con El Entorno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ser>
        <c:shape val="box"/>
        <c:axId val="175151360"/>
        <c:axId val="175165440"/>
        <c:axId val="0"/>
      </c:bar3DChart>
      <c:catAx>
        <c:axId val="17515136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5165440"/>
        <c:crosses val="autoZero"/>
        <c:auto val="1"/>
        <c:lblAlgn val="ctr"/>
        <c:lblOffset val="100"/>
      </c:catAx>
      <c:valAx>
        <c:axId val="175165440"/>
        <c:scaling>
          <c:orientation val="minMax"/>
        </c:scaling>
        <c:delete val="1"/>
        <c:axPos val="l"/>
        <c:numFmt formatCode="0%" sourceLinked="1"/>
        <c:tickLblPos val="nextTo"/>
        <c:crossAx val="175151360"/>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title>
    <c:view3D>
      <c:depthPercent val="100"/>
      <c:rAngAx val="1"/>
    </c:view3D>
    <c:plotArea>
      <c:layout/>
      <c:bar3DChart>
        <c:barDir val="col"/>
        <c:grouping val="clustered"/>
        <c:ser>
          <c:idx val="2"/>
          <c:order val="0"/>
          <c:tx>
            <c:strRef>
              <c:f>Directiva!$B$9</c:f>
              <c:strCache>
                <c:ptCount val="1"/>
                <c:pt idx="0">
                  <c:v>Relaciones Con El Entorno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ser>
        <c:shape val="box"/>
        <c:axId val="175314432"/>
        <c:axId val="175315968"/>
        <c:axId val="0"/>
      </c:bar3DChart>
      <c:catAx>
        <c:axId val="17531443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5315968"/>
        <c:crosses val="autoZero"/>
        <c:auto val="1"/>
        <c:lblAlgn val="ctr"/>
        <c:lblOffset val="100"/>
      </c:catAx>
      <c:valAx>
        <c:axId val="175315968"/>
        <c:scaling>
          <c:orientation val="minMax"/>
        </c:scaling>
        <c:delete val="1"/>
        <c:axPos val="l"/>
        <c:numFmt formatCode="0%" sourceLinked="1"/>
        <c:tickLblPos val="nextTo"/>
        <c:crossAx val="175314432"/>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211" l="0.70000000000000062" r="0.70000000000000062" t="0.75000000000000211"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title>
    <c:plotArea>
      <c:layout>
        <c:manualLayout>
          <c:layoutTarget val="inner"/>
          <c:xMode val="edge"/>
          <c:yMode val="edge"/>
          <c:x val="1.8867927642900639E-2"/>
          <c:y val="0.19811231702549281"/>
          <c:w val="0.95387839909513183"/>
          <c:h val="0.49490711354044842"/>
        </c:manualLayout>
      </c:layout>
      <c:lineChart>
        <c:grouping val="standard"/>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0.44444444444444442</c:v>
                </c:pt>
                <c:pt idx="3">
                  <c:v>0.1111111111111111</c:v>
                </c:pt>
              </c:numCache>
            </c:numRef>
          </c:val>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0.55555555555555558</c:v>
                </c:pt>
                <c:pt idx="3">
                  <c:v>0.1111111111111111</c:v>
                </c:pt>
              </c:numCache>
            </c:numRef>
          </c:val>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er>
        <c:marker val="1"/>
        <c:axId val="175192320"/>
        <c:axId val="175206400"/>
      </c:lineChart>
      <c:catAx>
        <c:axId val="175192320"/>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5206400"/>
        <c:crosses val="autoZero"/>
        <c:auto val="1"/>
        <c:lblAlgn val="ctr"/>
        <c:lblOffset val="100"/>
      </c:catAx>
      <c:valAx>
        <c:axId val="175206400"/>
        <c:scaling>
          <c:orientation val="minMax"/>
        </c:scaling>
        <c:delete val="1"/>
        <c:axPos val="l"/>
        <c:numFmt formatCode="0%" sourceLinked="1"/>
        <c:tickLblPos val="nextTo"/>
        <c:crossAx val="175192320"/>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title>
    <c:view3D>
      <c:depthPercent val="100"/>
      <c:rAngAx val="1"/>
    </c:view3D>
    <c:plotArea>
      <c:layout/>
      <c:bar3DChart>
        <c:barDir val="col"/>
        <c:grouping val="clustered"/>
        <c:ser>
          <c:idx val="0"/>
          <c:order val="0"/>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er>
        <c:shape val="box"/>
        <c:axId val="175523712"/>
        <c:axId val="175525248"/>
        <c:axId val="0"/>
      </c:bar3DChart>
      <c:catAx>
        <c:axId val="175523712"/>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5525248"/>
        <c:crosses val="autoZero"/>
        <c:auto val="1"/>
        <c:lblAlgn val="ctr"/>
        <c:lblOffset val="100"/>
      </c:catAx>
      <c:valAx>
        <c:axId val="175525248"/>
        <c:scaling>
          <c:orientation val="minMax"/>
        </c:scaling>
        <c:delete val="1"/>
        <c:axPos val="l"/>
        <c:numFmt formatCode="0%" sourceLinked="1"/>
        <c:tickLblPos val="nextTo"/>
        <c:crossAx val="175523712"/>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27"/>
          <c:y val="4.6296255221618433E-2"/>
        </c:manualLayout>
      </c:layout>
    </c:title>
    <c:view3D>
      <c:depthPercent val="100"/>
      <c:rAngAx val="1"/>
    </c:view3D>
    <c:plotArea>
      <c:layout>
        <c:manualLayout>
          <c:layoutTarget val="inner"/>
          <c:xMode val="edge"/>
          <c:yMode val="edge"/>
          <c:x val="6.1111086166636804E-2"/>
          <c:y val="0.19432888597258677"/>
          <c:w val="0.93888888888888933"/>
          <c:h val="0.68969123651210373"/>
        </c:manualLayout>
      </c:layout>
      <c:bar3DChart>
        <c:barDir val="col"/>
        <c:grouping val="clustered"/>
        <c:ser>
          <c:idx val="0"/>
          <c:order val="0"/>
          <c:dPt>
            <c:idx val="0"/>
            <c:spPr>
              <a:solidFill>
                <a:srgbClr val="CC0000"/>
              </a:solidFill>
            </c:spPr>
          </c:dPt>
          <c:dPt>
            <c:idx val="1"/>
            <c:spPr>
              <a:solidFill>
                <a:srgbClr val="CC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er>
        <c:shape val="box"/>
        <c:axId val="175568000"/>
        <c:axId val="175569536"/>
        <c:axId val="0"/>
      </c:bar3DChart>
      <c:catAx>
        <c:axId val="175568000"/>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5569536"/>
        <c:crosses val="autoZero"/>
        <c:auto val="1"/>
        <c:lblAlgn val="ctr"/>
        <c:lblOffset val="100"/>
      </c:catAx>
      <c:valAx>
        <c:axId val="175569536"/>
        <c:scaling>
          <c:orientation val="minMax"/>
        </c:scaling>
        <c:delete val="1"/>
        <c:axPos val="l"/>
        <c:numFmt formatCode="0%" sourceLinked="1"/>
        <c:tickLblPos val="nextTo"/>
        <c:crossAx val="175568000"/>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title>
    <c:view3D>
      <c:depthPercent val="100"/>
      <c:rAngAx val="1"/>
    </c:view3D>
    <c:plotArea>
      <c:layout/>
      <c:bar3DChart>
        <c:barDir val="col"/>
        <c:grouping val="clustered"/>
        <c:ser>
          <c:idx val="0"/>
          <c:order val="0"/>
          <c:dPt>
            <c:idx val="0"/>
            <c:spPr>
              <a:solidFill>
                <a:srgbClr val="CC0000"/>
              </a:solidFill>
            </c:spPr>
          </c:dPt>
          <c:dPt>
            <c:idx val="1"/>
            <c:spPr>
              <a:solidFill>
                <a:srgbClr val="CC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er>
        <c:shape val="box"/>
        <c:axId val="175477120"/>
        <c:axId val="175478656"/>
        <c:axId val="0"/>
      </c:bar3DChart>
      <c:catAx>
        <c:axId val="175477120"/>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5478656"/>
        <c:crosses val="autoZero"/>
        <c:auto val="1"/>
        <c:lblAlgn val="ctr"/>
        <c:lblOffset val="100"/>
      </c:catAx>
      <c:valAx>
        <c:axId val="175478656"/>
        <c:scaling>
          <c:orientation val="minMax"/>
        </c:scaling>
        <c:delete val="1"/>
        <c:axPos val="l"/>
        <c:numFmt formatCode="0%" sourceLinked="1"/>
        <c:tickLblPos val="nextTo"/>
        <c:crossAx val="175477120"/>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6E-2"/>
        </c:manualLayout>
      </c:layout>
    </c:title>
    <c:view3D>
      <c:depthPercent val="100"/>
      <c:rAngAx val="1"/>
    </c:view3D>
    <c:plotArea>
      <c:layout/>
      <c:bar3DChart>
        <c:barDir val="col"/>
        <c:grouping val="clustered"/>
        <c:ser>
          <c:idx val="0"/>
          <c:order val="0"/>
          <c:dPt>
            <c:idx val="0"/>
            <c:spPr>
              <a:solidFill>
                <a:srgbClr val="CC0000"/>
              </a:solidFill>
            </c:spPr>
          </c:dPt>
          <c:dPt>
            <c:idx val="1"/>
            <c:spPr>
              <a:solidFill>
                <a:srgbClr val="CC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er>
        <c:shape val="box"/>
        <c:axId val="175799680"/>
        <c:axId val="175805568"/>
        <c:axId val="0"/>
      </c:bar3DChart>
      <c:catAx>
        <c:axId val="175799680"/>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5805568"/>
        <c:crosses val="autoZero"/>
        <c:auto val="1"/>
        <c:lblAlgn val="ctr"/>
        <c:lblOffset val="100"/>
      </c:catAx>
      <c:valAx>
        <c:axId val="175805568"/>
        <c:scaling>
          <c:orientation val="minMax"/>
        </c:scaling>
        <c:delete val="1"/>
        <c:axPos val="l"/>
        <c:numFmt formatCode="0%" sourceLinked="1"/>
        <c:tickLblPos val="nextTo"/>
        <c:crossAx val="175799680"/>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title>
    <c:view3D>
      <c:depthPercent val="100"/>
      <c:rAngAx val="1"/>
    </c:view3D>
    <c:plotArea>
      <c:layout/>
      <c:bar3DChart>
        <c:barDir val="col"/>
        <c:grouping val="clustered"/>
        <c:ser>
          <c:idx val="0"/>
          <c:order val="0"/>
          <c:dPt>
            <c:idx val="0"/>
            <c:spPr>
              <a:solidFill>
                <a:srgbClr val="CC0000"/>
              </a:solidFill>
            </c:spPr>
          </c:dPt>
          <c:dPt>
            <c:idx val="1"/>
            <c:spPr>
              <a:solidFill>
                <a:srgbClr val="CC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er>
        <c:shape val="box"/>
        <c:axId val="175823488"/>
        <c:axId val="175829376"/>
        <c:axId val="0"/>
      </c:bar3DChart>
      <c:catAx>
        <c:axId val="175823488"/>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5829376"/>
        <c:crosses val="autoZero"/>
        <c:auto val="1"/>
        <c:lblAlgn val="ctr"/>
        <c:lblOffset val="100"/>
      </c:catAx>
      <c:valAx>
        <c:axId val="175829376"/>
        <c:scaling>
          <c:orientation val="minMax"/>
        </c:scaling>
        <c:delete val="1"/>
        <c:axPos val="l"/>
        <c:numFmt formatCode="0%" sourceLinked="1"/>
        <c:tickLblPos val="nextTo"/>
        <c:crossAx val="175823488"/>
        <c:crosses val="autoZero"/>
        <c:crossBetween val="between"/>
      </c:valAx>
      <c:spPr>
        <a:noFill/>
        <a:ln w="25400">
          <a:noFill/>
        </a:ln>
      </c:spPr>
    </c:plotArea>
    <c:plotVisOnly val="1"/>
    <c:dispBlanksAs val="gap"/>
  </c:chart>
  <c:spPr>
    <a:solidFill>
      <a:schemeClr val="bg1"/>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title>
    <c:view3D>
      <c:depthPercent val="100"/>
      <c:rAngAx val="1"/>
    </c:view3D>
    <c:plotArea>
      <c:layout/>
      <c:bar3DChart>
        <c:barDir val="col"/>
        <c:grouping val="clustered"/>
        <c:ser>
          <c:idx val="2"/>
          <c:order val="0"/>
          <c:tx>
            <c:strRef>
              <c:f>Directiva!$B$4</c:f>
              <c:strCache>
                <c:ptCount val="1"/>
                <c:pt idx="0">
                  <c:v>Direccionamiento Estratégico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er>
        <c:shape val="box"/>
        <c:axId val="174093440"/>
        <c:axId val="174094976"/>
        <c:axId val="0"/>
      </c:bar3DChart>
      <c:catAx>
        <c:axId val="17409344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094976"/>
        <c:crosses val="autoZero"/>
        <c:auto val="1"/>
        <c:lblAlgn val="ctr"/>
        <c:lblOffset val="100"/>
      </c:catAx>
      <c:valAx>
        <c:axId val="174094976"/>
        <c:scaling>
          <c:orientation val="minMax"/>
        </c:scaling>
        <c:delete val="1"/>
        <c:axPos val="l"/>
        <c:numFmt formatCode="0%" sourceLinked="1"/>
        <c:tickLblPos val="nextTo"/>
        <c:crossAx val="174093440"/>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title>
    <c:view3D>
      <c:depthPercent val="100"/>
      <c:rAngAx val="1"/>
    </c:view3D>
    <c:plotArea>
      <c:layout/>
      <c:bar3DChart>
        <c:barDir val="col"/>
        <c:grouping val="clustered"/>
        <c:ser>
          <c:idx val="0"/>
          <c:order val="0"/>
          <c:dPt>
            <c:idx val="0"/>
            <c:spPr>
              <a:solidFill>
                <a:srgbClr val="CC0000"/>
              </a:solidFill>
            </c:spPr>
          </c:dPt>
          <c:dPt>
            <c:idx val="1"/>
            <c:spPr>
              <a:solidFill>
                <a:srgbClr val="CC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er>
        <c:shape val="box"/>
        <c:axId val="171075456"/>
        <c:axId val="171076992"/>
        <c:axId val="0"/>
      </c:bar3DChart>
      <c:catAx>
        <c:axId val="171075456"/>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1076992"/>
        <c:crosses val="autoZero"/>
        <c:auto val="1"/>
        <c:lblAlgn val="ctr"/>
        <c:lblOffset val="100"/>
      </c:catAx>
      <c:valAx>
        <c:axId val="171076992"/>
        <c:scaling>
          <c:orientation val="minMax"/>
        </c:scaling>
        <c:delete val="1"/>
        <c:axPos val="l"/>
        <c:numFmt formatCode="0%" sourceLinked="1"/>
        <c:tickLblPos val="nextTo"/>
        <c:crossAx val="171075456"/>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title>
    <c:view3D>
      <c:depthPercent val="100"/>
      <c:rAngAx val="1"/>
    </c:view3D>
    <c:plotArea>
      <c:layout/>
      <c:bar3DChart>
        <c:barDir val="col"/>
        <c:grouping val="clustered"/>
        <c:ser>
          <c:idx val="2"/>
          <c:order val="0"/>
          <c:tx>
            <c:strRef>
              <c:f>Academica!$B$4</c:f>
              <c:strCache>
                <c:ptCount val="1"/>
                <c:pt idx="0">
                  <c:v>Diseño pedagogico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ser>
        <c:shape val="box"/>
        <c:axId val="175982848"/>
        <c:axId val="175992832"/>
        <c:axId val="0"/>
      </c:bar3DChart>
      <c:catAx>
        <c:axId val="17598284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5992832"/>
        <c:crosses val="autoZero"/>
        <c:auto val="1"/>
        <c:lblAlgn val="ctr"/>
        <c:lblOffset val="100"/>
      </c:catAx>
      <c:valAx>
        <c:axId val="175992832"/>
        <c:scaling>
          <c:orientation val="minMax"/>
        </c:scaling>
        <c:delete val="1"/>
        <c:axPos val="l"/>
        <c:numFmt formatCode="0%" sourceLinked="1"/>
        <c:tickLblPos val="nextTo"/>
        <c:crossAx val="175982848"/>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title>
    <c:view3D>
      <c:depthPercent val="100"/>
      <c:rAngAx val="1"/>
    </c:view3D>
    <c:plotArea>
      <c:layout/>
      <c:bar3DChart>
        <c:barDir val="col"/>
        <c:grouping val="clustered"/>
        <c:ser>
          <c:idx val="2"/>
          <c:order val="0"/>
          <c:tx>
            <c:strRef>
              <c:f>Academica!$B$4</c:f>
              <c:strCache>
                <c:ptCount val="1"/>
                <c:pt idx="0">
                  <c:v>Diseño pedagogico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Academica!$H$4:$K$4</c:f>
              <c:numCache>
                <c:formatCode>0%</c:formatCode>
                <c:ptCount val="4"/>
                <c:pt idx="0">
                  <c:v>0</c:v>
                </c:pt>
                <c:pt idx="1">
                  <c:v>0</c:v>
                </c:pt>
                <c:pt idx="2">
                  <c:v>0.8</c:v>
                </c:pt>
                <c:pt idx="3">
                  <c:v>0.2</c:v>
                </c:pt>
              </c:numCache>
            </c:numRef>
          </c:val>
        </c:ser>
        <c:shape val="box"/>
        <c:axId val="176023040"/>
        <c:axId val="176024576"/>
        <c:axId val="0"/>
      </c:bar3DChart>
      <c:catAx>
        <c:axId val="17602304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6024576"/>
        <c:crosses val="autoZero"/>
        <c:auto val="1"/>
        <c:lblAlgn val="ctr"/>
        <c:lblOffset val="100"/>
      </c:catAx>
      <c:valAx>
        <c:axId val="176024576"/>
        <c:scaling>
          <c:orientation val="minMax"/>
        </c:scaling>
        <c:delete val="1"/>
        <c:axPos val="l"/>
        <c:numFmt formatCode="0%" sourceLinked="1"/>
        <c:tickLblPos val="nextTo"/>
        <c:crossAx val="176023040"/>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title>
    <c:view3D>
      <c:depthPercent val="100"/>
      <c:rAngAx val="1"/>
    </c:view3D>
    <c:plotArea>
      <c:layout/>
      <c:bar3DChart>
        <c:barDir val="col"/>
        <c:grouping val="clustered"/>
        <c:ser>
          <c:idx val="2"/>
          <c:order val="0"/>
          <c:tx>
            <c:strRef>
              <c:f>Academica!$B$4</c:f>
              <c:strCache>
                <c:ptCount val="1"/>
                <c:pt idx="0">
                  <c:v>Diseño pedagogico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ser>
        <c:shape val="box"/>
        <c:axId val="175936256"/>
        <c:axId val="175937792"/>
        <c:axId val="0"/>
      </c:bar3DChart>
      <c:catAx>
        <c:axId val="175936256"/>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5937792"/>
        <c:crosses val="autoZero"/>
        <c:auto val="1"/>
        <c:lblAlgn val="ctr"/>
        <c:lblOffset val="100"/>
      </c:catAx>
      <c:valAx>
        <c:axId val="175937792"/>
        <c:scaling>
          <c:orientation val="minMax"/>
        </c:scaling>
        <c:delete val="1"/>
        <c:axPos val="l"/>
        <c:numFmt formatCode="0%" sourceLinked="1"/>
        <c:tickLblPos val="nextTo"/>
        <c:crossAx val="175936256"/>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title>
    <c:view3D>
      <c:depthPercent val="100"/>
      <c:rAngAx val="1"/>
    </c:view3D>
    <c:plotArea>
      <c:layout/>
      <c:bar3DChart>
        <c:barDir val="col"/>
        <c:grouping val="clustered"/>
        <c:ser>
          <c:idx val="2"/>
          <c:order val="0"/>
          <c:tx>
            <c:strRef>
              <c:f>Academica!$B$5</c:f>
              <c:strCache>
                <c:ptCount val="1"/>
                <c:pt idx="0">
                  <c:v>Practicas pedagogicas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er>
        <c:shape val="box"/>
        <c:axId val="176029696"/>
        <c:axId val="176031232"/>
        <c:axId val="0"/>
      </c:bar3DChart>
      <c:catAx>
        <c:axId val="176029696"/>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6031232"/>
        <c:crosses val="autoZero"/>
        <c:auto val="1"/>
        <c:lblAlgn val="ctr"/>
        <c:lblOffset val="100"/>
      </c:catAx>
      <c:valAx>
        <c:axId val="176031232"/>
        <c:scaling>
          <c:orientation val="minMax"/>
        </c:scaling>
        <c:delete val="1"/>
        <c:axPos val="l"/>
        <c:numFmt formatCode="0%" sourceLinked="1"/>
        <c:tickLblPos val="nextTo"/>
        <c:crossAx val="176029696"/>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title>
    <c:view3D>
      <c:depthPercent val="100"/>
      <c:rAngAx val="1"/>
    </c:view3D>
    <c:plotArea>
      <c:layout/>
      <c:bar3DChart>
        <c:barDir val="col"/>
        <c:grouping val="clustered"/>
        <c:ser>
          <c:idx val="2"/>
          <c:order val="0"/>
          <c:tx>
            <c:strRef>
              <c:f>Academica!$B$5</c:f>
              <c:strCache>
                <c:ptCount val="1"/>
                <c:pt idx="0">
                  <c:v>Practicas pedagogicas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er>
        <c:shape val="box"/>
        <c:axId val="176065536"/>
        <c:axId val="176075520"/>
        <c:axId val="0"/>
      </c:bar3DChart>
      <c:catAx>
        <c:axId val="176065536"/>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6075520"/>
        <c:crosses val="autoZero"/>
        <c:auto val="1"/>
        <c:lblAlgn val="ctr"/>
        <c:lblOffset val="100"/>
      </c:catAx>
      <c:valAx>
        <c:axId val="176075520"/>
        <c:scaling>
          <c:orientation val="minMax"/>
        </c:scaling>
        <c:delete val="1"/>
        <c:axPos val="l"/>
        <c:numFmt formatCode="0%" sourceLinked="1"/>
        <c:tickLblPos val="nextTo"/>
        <c:crossAx val="176065536"/>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title>
    <c:view3D>
      <c:depthPercent val="100"/>
      <c:rAngAx val="1"/>
    </c:view3D>
    <c:sideWall>
      <c:spPr>
        <a:noFill/>
        <a:ln w="25400">
          <a:noFill/>
        </a:ln>
      </c:spPr>
    </c:sideWall>
    <c:backWall>
      <c:spPr>
        <a:noFill/>
        <a:ln w="25400">
          <a:noFill/>
        </a:ln>
      </c:spPr>
    </c:backWall>
    <c:plotArea>
      <c:layout/>
      <c:bar3DChart>
        <c:barDir val="col"/>
        <c:grouping val="clustered"/>
        <c:ser>
          <c:idx val="2"/>
          <c:order val="0"/>
          <c:tx>
            <c:strRef>
              <c:f>Academica!$B$5</c:f>
              <c:strCache>
                <c:ptCount val="1"/>
                <c:pt idx="0">
                  <c:v>Practicas pedagogicas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er>
        <c:shape val="box"/>
        <c:axId val="176109824"/>
        <c:axId val="176119808"/>
        <c:axId val="0"/>
      </c:bar3DChart>
      <c:catAx>
        <c:axId val="176109824"/>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6119808"/>
        <c:crosses val="autoZero"/>
        <c:auto val="1"/>
        <c:lblAlgn val="ctr"/>
        <c:lblOffset val="100"/>
      </c:catAx>
      <c:valAx>
        <c:axId val="176119808"/>
        <c:scaling>
          <c:orientation val="minMax"/>
        </c:scaling>
        <c:delete val="1"/>
        <c:axPos val="l"/>
        <c:numFmt formatCode="0%" sourceLinked="1"/>
        <c:tickLblPos val="nextTo"/>
        <c:crossAx val="176109824"/>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title>
    <c:view3D>
      <c:depthPercent val="100"/>
      <c:rAngAx val="1"/>
    </c:view3D>
    <c:plotArea>
      <c:layout/>
      <c:bar3DChart>
        <c:barDir val="col"/>
        <c:grouping val="clustered"/>
        <c:ser>
          <c:idx val="2"/>
          <c:order val="0"/>
          <c:tx>
            <c:strRef>
              <c:f>Academica!$B$6</c:f>
              <c:strCache>
                <c:ptCount val="1"/>
                <c:pt idx="0">
                  <c:v>Gestion de aula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ser>
        <c:shape val="box"/>
        <c:axId val="176150016"/>
        <c:axId val="176151552"/>
        <c:axId val="0"/>
      </c:bar3DChart>
      <c:catAx>
        <c:axId val="176150016"/>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6151552"/>
        <c:crosses val="autoZero"/>
        <c:auto val="1"/>
        <c:lblAlgn val="ctr"/>
        <c:lblOffset val="100"/>
      </c:catAx>
      <c:valAx>
        <c:axId val="176151552"/>
        <c:scaling>
          <c:orientation val="minMax"/>
        </c:scaling>
        <c:delete val="1"/>
        <c:axPos val="l"/>
        <c:numFmt formatCode="0%" sourceLinked="1"/>
        <c:tickLblPos val="nextTo"/>
        <c:crossAx val="176150016"/>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title>
    <c:view3D>
      <c:depthPercent val="100"/>
      <c:rAngAx val="1"/>
    </c:view3D>
    <c:plotArea>
      <c:layout/>
      <c:bar3DChart>
        <c:barDir val="col"/>
        <c:grouping val="clustered"/>
        <c:ser>
          <c:idx val="2"/>
          <c:order val="0"/>
          <c:tx>
            <c:strRef>
              <c:f>Academica!$B$6</c:f>
              <c:strCache>
                <c:ptCount val="1"/>
                <c:pt idx="0">
                  <c:v>Gestion de aula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er>
        <c:shape val="box"/>
        <c:axId val="176198400"/>
        <c:axId val="176199936"/>
        <c:axId val="0"/>
      </c:bar3DChart>
      <c:catAx>
        <c:axId val="17619840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6199936"/>
        <c:crosses val="autoZero"/>
        <c:auto val="1"/>
        <c:lblAlgn val="ctr"/>
        <c:lblOffset val="100"/>
      </c:catAx>
      <c:valAx>
        <c:axId val="176199936"/>
        <c:scaling>
          <c:orientation val="minMax"/>
        </c:scaling>
        <c:delete val="1"/>
        <c:axPos val="l"/>
        <c:numFmt formatCode="0%" sourceLinked="1"/>
        <c:tickLblPos val="nextTo"/>
        <c:crossAx val="176198400"/>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title>
    <c:view3D>
      <c:depthPercent val="100"/>
      <c:rAngAx val="1"/>
    </c:view3D>
    <c:plotArea>
      <c:layout/>
      <c:bar3DChart>
        <c:barDir val="col"/>
        <c:grouping val="clustered"/>
        <c:ser>
          <c:idx val="2"/>
          <c:order val="0"/>
          <c:tx>
            <c:strRef>
              <c:f>Academica!$B$6</c:f>
              <c:strCache>
                <c:ptCount val="1"/>
                <c:pt idx="0">
                  <c:v>Gestion de aula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er>
        <c:shape val="box"/>
        <c:axId val="176242688"/>
        <c:axId val="176244224"/>
        <c:axId val="0"/>
      </c:bar3DChart>
      <c:catAx>
        <c:axId val="17624268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6244224"/>
        <c:crosses val="autoZero"/>
        <c:auto val="1"/>
        <c:lblAlgn val="ctr"/>
        <c:lblOffset val="100"/>
      </c:catAx>
      <c:valAx>
        <c:axId val="176244224"/>
        <c:scaling>
          <c:orientation val="minMax"/>
        </c:scaling>
        <c:delete val="1"/>
        <c:axPos val="l"/>
        <c:numFmt formatCode="0%" sourceLinked="1"/>
        <c:tickLblPos val="nextTo"/>
        <c:crossAx val="176242688"/>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title>
    <c:view3D>
      <c:depthPercent val="100"/>
      <c:rAngAx val="1"/>
    </c:view3D>
    <c:plotArea>
      <c:layout/>
      <c:bar3DChart>
        <c:barDir val="col"/>
        <c:grouping val="clustered"/>
        <c:ser>
          <c:idx val="2"/>
          <c:order val="0"/>
          <c:tx>
            <c:strRef>
              <c:f>Directiva!$B$5</c:f>
              <c:strCache>
                <c:ptCount val="1"/>
                <c:pt idx="0">
                  <c:v>Gestión Estratégica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er>
        <c:shape val="box"/>
        <c:axId val="174154112"/>
        <c:axId val="174155648"/>
        <c:axId val="0"/>
      </c:bar3DChart>
      <c:catAx>
        <c:axId val="17415411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155648"/>
        <c:crosses val="autoZero"/>
        <c:auto val="1"/>
        <c:lblAlgn val="ctr"/>
        <c:lblOffset val="100"/>
      </c:catAx>
      <c:valAx>
        <c:axId val="174155648"/>
        <c:scaling>
          <c:orientation val="minMax"/>
        </c:scaling>
        <c:delete val="1"/>
        <c:axPos val="l"/>
        <c:numFmt formatCode="0%" sourceLinked="1"/>
        <c:tickLblPos val="nextTo"/>
        <c:crossAx val="174154112"/>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title>
    <c:plotArea>
      <c:layout/>
      <c:lineChart>
        <c:grouping val="standard"/>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Academica!$H$4:$K$4</c:f>
              <c:numCache>
                <c:formatCode>0%</c:formatCode>
                <c:ptCount val="4"/>
                <c:pt idx="0">
                  <c:v>0</c:v>
                </c:pt>
                <c:pt idx="1">
                  <c:v>0</c:v>
                </c:pt>
                <c:pt idx="2">
                  <c:v>0.8</c:v>
                </c:pt>
                <c:pt idx="3">
                  <c:v>0.2</c:v>
                </c:pt>
              </c:numCache>
            </c:numRef>
          </c:val>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ser>
        <c:ser>
          <c:idx val="3"/>
          <c:order val="3"/>
          <c:tx>
            <c:v>AÑO 2014</c:v>
          </c:tx>
          <c:marker>
            <c:symbol val="none"/>
          </c:marker>
          <c:dLbls>
            <c:dLbl>
              <c:idx val="0"/>
              <c:layout>
                <c:manualLayout>
                  <c:x val="-3.0766806677713421E-2"/>
                  <c:y val="-8.48484938464428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1.9891330875647081E-2"/>
                  <c:y val="-5.185185735060391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4.5992472800606338E-2"/>
                  <c:y val="-7.542088341906025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7292092158953245E-2"/>
                  <c:y val="-8.956229906013414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er>
        <c:marker val="1"/>
        <c:axId val="176400640"/>
        <c:axId val="176410624"/>
      </c:lineChart>
      <c:catAx>
        <c:axId val="176400640"/>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6410624"/>
        <c:crosses val="autoZero"/>
        <c:auto val="1"/>
        <c:lblAlgn val="ctr"/>
        <c:lblOffset val="100"/>
      </c:catAx>
      <c:valAx>
        <c:axId val="176410624"/>
        <c:scaling>
          <c:orientation val="minMax"/>
        </c:scaling>
        <c:delete val="1"/>
        <c:axPos val="l"/>
        <c:numFmt formatCode="0%" sourceLinked="1"/>
        <c:tickLblPos val="nextTo"/>
        <c:crossAx val="176400640"/>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title>
    <c:plotArea>
      <c:layout/>
      <c:lineChart>
        <c:grouping val="standard"/>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er>
        <c:ser>
          <c:idx val="3"/>
          <c:order val="3"/>
          <c:tx>
            <c:v>AÑO 2014</c:v>
          </c:tx>
          <c:marker>
            <c:symbol val="none"/>
          </c:marker>
          <c:dLbls>
            <c:dLbl>
              <c:idx val="2"/>
              <c:layout>
                <c:manualLayout>
                  <c:x val="-3.511699699853995E-2"/>
                  <c:y val="-7.9973122511489469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467187319366513E-2"/>
                  <c:y val="-7.5268821187284174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er>
        <c:marker val="1"/>
        <c:axId val="176542080"/>
        <c:axId val="176543616"/>
      </c:lineChart>
      <c:catAx>
        <c:axId val="176542080"/>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6543616"/>
        <c:crosses val="autoZero"/>
        <c:auto val="1"/>
        <c:lblAlgn val="ctr"/>
        <c:lblOffset val="100"/>
      </c:catAx>
      <c:valAx>
        <c:axId val="176543616"/>
        <c:scaling>
          <c:orientation val="minMax"/>
        </c:scaling>
        <c:delete val="1"/>
        <c:axPos val="l"/>
        <c:numFmt formatCode="0%" sourceLinked="1"/>
        <c:tickLblPos val="nextTo"/>
        <c:crossAx val="176542080"/>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GESTION DE AULA</a:t>
            </a:r>
          </a:p>
        </c:rich>
      </c:tx>
    </c:title>
    <c:plotArea>
      <c:layout>
        <c:manualLayout>
          <c:layoutTarget val="inner"/>
          <c:xMode val="edge"/>
          <c:yMode val="edge"/>
          <c:x val="3.2626427406199039E-2"/>
          <c:y val="0.21603249926230847"/>
          <c:w val="0.95214790647090852"/>
          <c:h val="0.52854170880943052"/>
        </c:manualLayout>
      </c:layout>
      <c:lineChart>
        <c:grouping val="standard"/>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er>
        <c:ser>
          <c:idx val="3"/>
          <c:order val="3"/>
          <c:tx>
            <c:v>AÑO 2014</c:v>
          </c:tx>
          <c:marker>
            <c:symbol val="none"/>
          </c:marker>
          <c:dLbls>
            <c:dLbl>
              <c:idx val="0"/>
              <c:layout>
                <c:manualLayout>
                  <c:x val="-3.511699699853995E-2"/>
                  <c:y val="-7.0707423126959115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3.2941901838126682E-2"/>
                  <c:y val="-6.1279445033154349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3.2941901838126682E-2"/>
                  <c:y val="-7.0707051961332049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467187319366513E-2"/>
                  <c:y val="-6.1279445033154349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er>
        <c:marker val="1"/>
        <c:axId val="176557056"/>
        <c:axId val="176571136"/>
      </c:lineChart>
      <c:catAx>
        <c:axId val="176557056"/>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6571136"/>
        <c:crosses val="autoZero"/>
        <c:auto val="1"/>
        <c:lblAlgn val="ctr"/>
        <c:lblOffset val="100"/>
      </c:catAx>
      <c:valAx>
        <c:axId val="176571136"/>
        <c:scaling>
          <c:orientation val="minMax"/>
        </c:scaling>
        <c:delete val="1"/>
        <c:axPos val="l"/>
        <c:numFmt formatCode="0%" sourceLinked="1"/>
        <c:tickLblPos val="nextTo"/>
        <c:crossAx val="176557056"/>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title>
    <c:view3D>
      <c:depthPercent val="100"/>
      <c:rAngAx val="1"/>
    </c:view3D>
    <c:plotArea>
      <c:layout/>
      <c:bar3DChart>
        <c:barDir val="col"/>
        <c:grouping val="clustered"/>
        <c:ser>
          <c:idx val="2"/>
          <c:order val="0"/>
          <c:tx>
            <c:strRef>
              <c:f>Directiva!$B$7</c:f>
              <c:strCache>
                <c:ptCount val="1"/>
                <c:pt idx="0">
                  <c:v>Cultura Institucional</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er>
        <c:shape val="box"/>
        <c:axId val="176597632"/>
        <c:axId val="176603520"/>
        <c:axId val="0"/>
      </c:bar3DChart>
      <c:catAx>
        <c:axId val="17659763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6603520"/>
        <c:crosses val="autoZero"/>
        <c:auto val="1"/>
        <c:lblAlgn val="ctr"/>
        <c:lblOffset val="100"/>
      </c:catAx>
      <c:valAx>
        <c:axId val="176603520"/>
        <c:scaling>
          <c:orientation val="minMax"/>
        </c:scaling>
        <c:delete val="1"/>
        <c:axPos val="l"/>
        <c:numFmt formatCode="0%" sourceLinked="1"/>
        <c:tickLblPos val="nextTo"/>
        <c:crossAx val="176597632"/>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title>
    <c:view3D>
      <c:depthPercent val="100"/>
      <c:rAngAx val="1"/>
    </c:view3D>
    <c:plotArea>
      <c:layout/>
      <c:bar3DChart>
        <c:barDir val="col"/>
        <c:grouping val="clustered"/>
        <c:ser>
          <c:idx val="2"/>
          <c:order val="0"/>
          <c:tx>
            <c:strRef>
              <c:f>Directiva!$B$7</c:f>
              <c:strCache>
                <c:ptCount val="1"/>
                <c:pt idx="0">
                  <c:v>Cultura Institucional</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er>
        <c:shape val="box"/>
        <c:axId val="176654208"/>
        <c:axId val="176655744"/>
        <c:axId val="0"/>
      </c:bar3DChart>
      <c:catAx>
        <c:axId val="17665420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6655744"/>
        <c:crosses val="autoZero"/>
        <c:auto val="1"/>
        <c:lblAlgn val="ctr"/>
        <c:lblOffset val="100"/>
      </c:catAx>
      <c:valAx>
        <c:axId val="176655744"/>
        <c:scaling>
          <c:orientation val="minMax"/>
        </c:scaling>
        <c:delete val="1"/>
        <c:axPos val="l"/>
        <c:numFmt formatCode="0%" sourceLinked="1"/>
        <c:tickLblPos val="nextTo"/>
        <c:crossAx val="176654208"/>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title>
    <c:view3D>
      <c:depthPercent val="100"/>
      <c:rAngAx val="1"/>
    </c:view3D>
    <c:plotArea>
      <c:layout/>
      <c:bar3DChart>
        <c:barDir val="col"/>
        <c:grouping val="clustered"/>
        <c:ser>
          <c:idx val="2"/>
          <c:order val="0"/>
          <c:tx>
            <c:strRef>
              <c:f>Directiva!$B$7</c:f>
              <c:strCache>
                <c:ptCount val="1"/>
                <c:pt idx="0">
                  <c:v>Cultura Institucional</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er>
        <c:shape val="box"/>
        <c:axId val="176690304"/>
        <c:axId val="176691840"/>
        <c:axId val="0"/>
      </c:bar3DChart>
      <c:catAx>
        <c:axId val="176690304"/>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6691840"/>
        <c:crosses val="autoZero"/>
        <c:auto val="1"/>
        <c:lblAlgn val="ctr"/>
        <c:lblOffset val="100"/>
      </c:catAx>
      <c:valAx>
        <c:axId val="176691840"/>
        <c:scaling>
          <c:orientation val="minMax"/>
        </c:scaling>
        <c:delete val="1"/>
        <c:axPos val="l"/>
        <c:numFmt formatCode="0%" sourceLinked="1"/>
        <c:tickLblPos val="nextTo"/>
        <c:crossAx val="176690304"/>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title>
    <c:plotArea>
      <c:layout>
        <c:manualLayout>
          <c:layoutTarget val="inner"/>
          <c:xMode val="edge"/>
          <c:yMode val="edge"/>
          <c:x val="2.3926046764545947E-2"/>
          <c:y val="0.19756283224672175"/>
          <c:w val="0.95214790647090852"/>
          <c:h val="0.56220147826628364"/>
        </c:manualLayout>
      </c:layout>
      <c:lineChart>
        <c:grouping val="standard"/>
        <c:ser>
          <c:idx val="2"/>
          <c:order val="0"/>
          <c:tx>
            <c:strRef>
              <c:f>Academica!$C$2</c:f>
              <c:strCache>
                <c:ptCount val="1"/>
                <c:pt idx="0">
                  <c:v>AÑO 2023</c:v>
                </c:pt>
              </c:strCache>
            </c:strRef>
          </c:tx>
          <c:spPr>
            <a:ln w="63500"/>
          </c:spPr>
          <c:marker>
            <c:symbol val="none"/>
          </c:marker>
          <c:dLbls>
            <c:dLbl>
              <c:idx val="0"/>
              <c:layout>
                <c:manualLayout>
                  <c:x val="-7.388888888888887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0</c:v>
                </c:pt>
              </c:numCache>
            </c:numRef>
          </c:val>
        </c:ser>
        <c:ser>
          <c:idx val="0"/>
          <c:order val="1"/>
          <c:tx>
            <c:strRef>
              <c:f>Academica!$H$2</c:f>
              <c:strCache>
                <c:ptCount val="1"/>
                <c:pt idx="0">
                  <c:v>AÑO 2024</c:v>
                </c:pt>
              </c:strCache>
            </c:strRef>
          </c:tx>
          <c:spPr>
            <a:ln w="63500"/>
          </c:spPr>
          <c:marker>
            <c:symbol val="none"/>
          </c:marker>
          <c:dLbls>
            <c:dLbl>
              <c:idx val="0"/>
              <c:layout>
                <c:manualLayout>
                  <c:x val="-6.7583333333333509E-2"/>
                  <c:y val="-7.3927388896993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6.2027777777777793E-2"/>
                  <c:y val="-6.930692709093207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75921054772931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Academica!$H$7:$K$7</c:f>
              <c:numCache>
                <c:formatCode>0%</c:formatCode>
                <c:ptCount val="4"/>
                <c:pt idx="0">
                  <c:v>0</c:v>
                </c:pt>
                <c:pt idx="1">
                  <c:v>0</c:v>
                </c:pt>
                <c:pt idx="2">
                  <c:v>1</c:v>
                </c:pt>
                <c:pt idx="3">
                  <c:v>0</c:v>
                </c:pt>
              </c:numCache>
            </c:numRef>
          </c:val>
        </c:ser>
        <c:ser>
          <c:idx val="1"/>
          <c:order val="2"/>
          <c:tx>
            <c:strRef>
              <c:f>Academica!$M$2</c:f>
              <c:strCache>
                <c:ptCount val="1"/>
                <c:pt idx="0">
                  <c:v>AÑO 2025</c:v>
                </c:pt>
              </c:strCache>
            </c:strRef>
          </c:tx>
          <c:spPr>
            <a:ln w="63500"/>
          </c:spPr>
          <c:marker>
            <c:symbol val="none"/>
          </c:marker>
          <c:dLbls>
            <c:dLbl>
              <c:idx val="0"/>
              <c:layout>
                <c:manualLayout>
                  <c:x val="-6.5866433460414861E-2"/>
                  <c:y val="4.7138052136912701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7.8694444444444511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759210547729316E-2"/>
                  <c:y val="-7.07070782053689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Academica!$M$7:$P$7</c:f>
              <c:numCache>
                <c:formatCode>0%</c:formatCode>
                <c:ptCount val="4"/>
                <c:pt idx="0">
                  <c:v>0</c:v>
                </c:pt>
                <c:pt idx="1">
                  <c:v>0</c:v>
                </c:pt>
                <c:pt idx="2">
                  <c:v>1</c:v>
                </c:pt>
                <c:pt idx="3">
                  <c:v>0</c:v>
                </c:pt>
              </c:numCache>
            </c:numRef>
          </c:val>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Val val="1"/>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er>
        <c:marker val="1"/>
        <c:axId val="176760704"/>
        <c:axId val="176762240"/>
      </c:lineChart>
      <c:catAx>
        <c:axId val="176760704"/>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6762240"/>
        <c:crosses val="autoZero"/>
        <c:auto val="1"/>
        <c:lblAlgn val="ctr"/>
        <c:lblOffset val="100"/>
      </c:catAx>
      <c:valAx>
        <c:axId val="176762240"/>
        <c:scaling>
          <c:orientation val="minMax"/>
        </c:scaling>
        <c:delete val="1"/>
        <c:axPos val="l"/>
        <c:numFmt formatCode="0%" sourceLinked="1"/>
        <c:tickLblPos val="nextTo"/>
        <c:crossAx val="176760704"/>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title>
    <c:view3D>
      <c:depthPercent val="100"/>
      <c:rAngAx val="1"/>
    </c:view3D>
    <c:plotArea>
      <c:layout/>
      <c:bar3DChart>
        <c:barDir val="col"/>
        <c:grouping val="clustered"/>
        <c:ser>
          <c:idx val="0"/>
          <c:order val="0"/>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er>
        <c:shape val="box"/>
        <c:axId val="176920064"/>
        <c:axId val="176921600"/>
        <c:axId val="0"/>
      </c:bar3DChart>
      <c:catAx>
        <c:axId val="176920064"/>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6921600"/>
        <c:crosses val="autoZero"/>
        <c:auto val="1"/>
        <c:lblAlgn val="ctr"/>
        <c:lblOffset val="100"/>
      </c:catAx>
      <c:valAx>
        <c:axId val="176921600"/>
        <c:scaling>
          <c:orientation val="minMax"/>
        </c:scaling>
        <c:delete val="1"/>
        <c:axPos val="l"/>
        <c:numFmt formatCode="0%" sourceLinked="1"/>
        <c:tickLblPos val="nextTo"/>
        <c:crossAx val="176920064"/>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title>
    <c:view3D>
      <c:depthPercent val="100"/>
      <c:rAngAx val="1"/>
    </c:view3D>
    <c:plotArea>
      <c:layout/>
      <c:bar3DChart>
        <c:barDir val="col"/>
        <c:grouping val="clustered"/>
        <c:ser>
          <c:idx val="0"/>
          <c:order val="0"/>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er>
        <c:shape val="box"/>
        <c:axId val="176837376"/>
        <c:axId val="176838912"/>
        <c:axId val="0"/>
      </c:bar3DChart>
      <c:catAx>
        <c:axId val="176837376"/>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6838912"/>
        <c:crosses val="autoZero"/>
        <c:auto val="1"/>
        <c:lblAlgn val="ctr"/>
        <c:lblOffset val="100"/>
      </c:catAx>
      <c:valAx>
        <c:axId val="176838912"/>
        <c:scaling>
          <c:orientation val="minMax"/>
        </c:scaling>
        <c:delete val="1"/>
        <c:axPos val="l"/>
        <c:numFmt formatCode="0%" sourceLinked="1"/>
        <c:tickLblPos val="nextTo"/>
        <c:crossAx val="176837376"/>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title>
    <c:view3D>
      <c:depthPercent val="100"/>
      <c:rAngAx val="1"/>
    </c:view3D>
    <c:plotArea>
      <c:layout/>
      <c:bar3DChart>
        <c:barDir val="col"/>
        <c:grouping val="clustered"/>
        <c:ser>
          <c:idx val="0"/>
          <c:order val="0"/>
          <c:spPr>
            <a:solidFill>
              <a:srgbClr val="C00000"/>
            </a:solidFill>
          </c:spPr>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er>
        <c:shape val="box"/>
        <c:axId val="176856064"/>
        <c:axId val="176907008"/>
        <c:axId val="0"/>
      </c:bar3DChart>
      <c:catAx>
        <c:axId val="176856064"/>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6907008"/>
        <c:crosses val="autoZero"/>
        <c:auto val="1"/>
        <c:lblAlgn val="ctr"/>
        <c:lblOffset val="100"/>
      </c:catAx>
      <c:valAx>
        <c:axId val="176907008"/>
        <c:scaling>
          <c:orientation val="minMax"/>
        </c:scaling>
        <c:delete val="1"/>
        <c:axPos val="l"/>
        <c:numFmt formatCode="0%" sourceLinked="1"/>
        <c:tickLblPos val="nextTo"/>
        <c:crossAx val="176856064"/>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title>
    <c:view3D>
      <c:depthPercent val="100"/>
      <c:rAngAx val="1"/>
    </c:view3D>
    <c:plotArea>
      <c:layout/>
      <c:bar3DChart>
        <c:barDir val="col"/>
        <c:grouping val="clustered"/>
        <c:ser>
          <c:idx val="2"/>
          <c:order val="0"/>
          <c:tx>
            <c:strRef>
              <c:f>Directiva!$B$5</c:f>
              <c:strCache>
                <c:ptCount val="1"/>
                <c:pt idx="0">
                  <c:v>Gestión Estratégica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er>
        <c:shape val="box"/>
        <c:axId val="174181760"/>
        <c:axId val="174195840"/>
        <c:axId val="0"/>
      </c:bar3DChart>
      <c:catAx>
        <c:axId val="17418176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195840"/>
        <c:crosses val="autoZero"/>
        <c:auto val="1"/>
        <c:lblAlgn val="ctr"/>
        <c:lblOffset val="100"/>
      </c:catAx>
      <c:valAx>
        <c:axId val="174195840"/>
        <c:scaling>
          <c:orientation val="minMax"/>
        </c:scaling>
        <c:delete val="1"/>
        <c:axPos val="l"/>
        <c:numFmt formatCode="0%" sourceLinked="1"/>
        <c:tickLblPos val="nextTo"/>
        <c:crossAx val="174181760"/>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title>
    <c:view3D>
      <c:depthPercent val="100"/>
      <c:rAngAx val="1"/>
    </c:view3D>
    <c:plotArea>
      <c:layout/>
      <c:bar3DChart>
        <c:barDir val="col"/>
        <c:grouping val="clustered"/>
        <c:ser>
          <c:idx val="0"/>
          <c:order val="0"/>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er>
        <c:shape val="box"/>
        <c:axId val="176982272"/>
        <c:axId val="176984064"/>
        <c:axId val="0"/>
      </c:bar3DChart>
      <c:catAx>
        <c:axId val="176982272"/>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6984064"/>
        <c:crosses val="autoZero"/>
        <c:auto val="1"/>
        <c:lblAlgn val="ctr"/>
        <c:lblOffset val="100"/>
      </c:catAx>
      <c:valAx>
        <c:axId val="176984064"/>
        <c:scaling>
          <c:orientation val="minMax"/>
        </c:scaling>
        <c:delete val="1"/>
        <c:axPos val="l"/>
        <c:numFmt formatCode="0%" sourceLinked="1"/>
        <c:tickLblPos val="nextTo"/>
        <c:crossAx val="176982272"/>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title>
    <c:view3D>
      <c:depthPercent val="100"/>
      <c:rAngAx val="1"/>
    </c:view3D>
    <c:plotArea>
      <c:layout/>
      <c:bar3DChart>
        <c:barDir val="col"/>
        <c:grouping val="clustered"/>
        <c:ser>
          <c:idx val="2"/>
          <c:order val="0"/>
          <c:tx>
            <c:strRef>
              <c:f>Admon!$B$4</c:f>
              <c:strCache>
                <c:ptCount val="1"/>
                <c:pt idx="0">
                  <c:v>Apoyo a la gestion académica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0.33333333333333331</c:v>
                </c:pt>
                <c:pt idx="3">
                  <c:v>0.33333333333333331</c:v>
                </c:pt>
              </c:numCache>
            </c:numRef>
          </c:val>
        </c:ser>
        <c:shape val="box"/>
        <c:axId val="177072768"/>
        <c:axId val="177082752"/>
        <c:axId val="0"/>
      </c:bar3DChart>
      <c:catAx>
        <c:axId val="17707276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082752"/>
        <c:crosses val="autoZero"/>
        <c:auto val="1"/>
        <c:lblAlgn val="ctr"/>
        <c:lblOffset val="100"/>
      </c:catAx>
      <c:valAx>
        <c:axId val="177082752"/>
        <c:scaling>
          <c:orientation val="minMax"/>
        </c:scaling>
        <c:delete val="1"/>
        <c:axPos val="l"/>
        <c:numFmt formatCode="0%" sourceLinked="1"/>
        <c:tickLblPos val="nextTo"/>
        <c:crossAx val="177072768"/>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title>
    <c:view3D>
      <c:depthPercent val="100"/>
      <c:rAngAx val="1"/>
    </c:view3D>
    <c:plotArea>
      <c:layout/>
      <c:bar3DChart>
        <c:barDir val="col"/>
        <c:grouping val="clustered"/>
        <c:ser>
          <c:idx val="2"/>
          <c:order val="0"/>
          <c:tx>
            <c:strRef>
              <c:f>Admon!$B$4</c:f>
              <c:strCache>
                <c:ptCount val="1"/>
                <c:pt idx="0">
                  <c:v>Apoyo a la gestion académica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er>
        <c:shape val="box"/>
        <c:axId val="177117056"/>
        <c:axId val="177118592"/>
        <c:axId val="0"/>
      </c:bar3DChart>
      <c:catAx>
        <c:axId val="177117056"/>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118592"/>
        <c:crosses val="autoZero"/>
        <c:auto val="1"/>
        <c:lblAlgn val="ctr"/>
        <c:lblOffset val="100"/>
      </c:catAx>
      <c:valAx>
        <c:axId val="177118592"/>
        <c:scaling>
          <c:orientation val="minMax"/>
        </c:scaling>
        <c:delete val="1"/>
        <c:axPos val="l"/>
        <c:numFmt formatCode="0%" sourceLinked="1"/>
        <c:tickLblPos val="nextTo"/>
        <c:crossAx val="177117056"/>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title>
    <c:view3D>
      <c:depthPercent val="100"/>
      <c:rAngAx val="1"/>
    </c:view3D>
    <c:plotArea>
      <c:layout/>
      <c:bar3DChart>
        <c:barDir val="col"/>
        <c:grouping val="clustered"/>
        <c:ser>
          <c:idx val="2"/>
          <c:order val="0"/>
          <c:tx>
            <c:strRef>
              <c:f>Admon!$B$4</c:f>
              <c:strCache>
                <c:ptCount val="1"/>
                <c:pt idx="0">
                  <c:v>Apoyo a la gestion académica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er>
        <c:shape val="box"/>
        <c:axId val="177214592"/>
        <c:axId val="177216128"/>
        <c:axId val="0"/>
      </c:bar3DChart>
      <c:catAx>
        <c:axId val="17721459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216128"/>
        <c:crosses val="autoZero"/>
        <c:auto val="1"/>
        <c:lblAlgn val="ctr"/>
        <c:lblOffset val="100"/>
      </c:catAx>
      <c:valAx>
        <c:axId val="177216128"/>
        <c:scaling>
          <c:orientation val="minMax"/>
        </c:scaling>
        <c:delete val="1"/>
        <c:axPos val="l"/>
        <c:numFmt formatCode="0%" sourceLinked="1"/>
        <c:tickLblPos val="nextTo"/>
        <c:crossAx val="177214592"/>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title>
    <c:view3D>
      <c:depthPercent val="100"/>
      <c:rAngAx val="1"/>
    </c:view3D>
    <c:plotArea>
      <c:layout/>
      <c:bar3DChart>
        <c:barDir val="col"/>
        <c:grouping val="clustered"/>
        <c:ser>
          <c:idx val="2"/>
          <c:order val="0"/>
          <c:tx>
            <c:strRef>
              <c:f>Admon!$B$5</c:f>
              <c:strCache>
                <c:ptCount val="1"/>
                <c:pt idx="0">
                  <c:v>Administración de la planta fisica y de los recursos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Admon!$C$5:$F$5</c:f>
              <c:numCache>
                <c:formatCode>0%</c:formatCode>
                <c:ptCount val="4"/>
                <c:pt idx="0">
                  <c:v>0</c:v>
                </c:pt>
                <c:pt idx="1">
                  <c:v>0.42857142857142855</c:v>
                </c:pt>
                <c:pt idx="2">
                  <c:v>0.5714285714285714</c:v>
                </c:pt>
                <c:pt idx="3">
                  <c:v>0</c:v>
                </c:pt>
              </c:numCache>
            </c:numRef>
          </c:val>
        </c:ser>
        <c:shape val="box"/>
        <c:axId val="177144192"/>
        <c:axId val="177145728"/>
        <c:axId val="0"/>
      </c:bar3DChart>
      <c:catAx>
        <c:axId val="17714419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145728"/>
        <c:crosses val="autoZero"/>
        <c:auto val="1"/>
        <c:lblAlgn val="ctr"/>
        <c:lblOffset val="100"/>
      </c:catAx>
      <c:valAx>
        <c:axId val="177145728"/>
        <c:scaling>
          <c:orientation val="minMax"/>
        </c:scaling>
        <c:delete val="1"/>
        <c:axPos val="l"/>
        <c:numFmt formatCode="0%" sourceLinked="1"/>
        <c:tickLblPos val="nextTo"/>
        <c:crossAx val="177144192"/>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title>
    <c:view3D>
      <c:depthPercent val="100"/>
      <c:rAngAx val="1"/>
    </c:view3D>
    <c:plotArea>
      <c:layout/>
      <c:bar3DChart>
        <c:barDir val="col"/>
        <c:grouping val="clustered"/>
        <c:ser>
          <c:idx val="2"/>
          <c:order val="0"/>
          <c:tx>
            <c:strRef>
              <c:f>Admon!$B$5</c:f>
              <c:strCache>
                <c:ptCount val="1"/>
                <c:pt idx="0">
                  <c:v>Administración de la planta fisica y de los recursos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ser>
        <c:shape val="box"/>
        <c:axId val="177180032"/>
        <c:axId val="177185920"/>
        <c:axId val="0"/>
      </c:bar3DChart>
      <c:catAx>
        <c:axId val="17718003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185920"/>
        <c:crosses val="autoZero"/>
        <c:auto val="1"/>
        <c:lblAlgn val="ctr"/>
        <c:lblOffset val="100"/>
      </c:catAx>
      <c:valAx>
        <c:axId val="177185920"/>
        <c:scaling>
          <c:orientation val="minMax"/>
        </c:scaling>
        <c:delete val="1"/>
        <c:axPos val="l"/>
        <c:numFmt formatCode="0%" sourceLinked="1"/>
        <c:tickLblPos val="nextTo"/>
        <c:crossAx val="177180032"/>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title>
    <c:view3D>
      <c:depthPercent val="100"/>
      <c:rAngAx val="1"/>
    </c:view3D>
    <c:sideWall>
      <c:spPr>
        <a:noFill/>
        <a:ln w="25400">
          <a:noFill/>
        </a:ln>
      </c:spPr>
    </c:sideWall>
    <c:backWall>
      <c:spPr>
        <a:noFill/>
        <a:ln w="25400">
          <a:noFill/>
        </a:ln>
      </c:spPr>
    </c:backWall>
    <c:plotArea>
      <c:layout/>
      <c:bar3DChart>
        <c:barDir val="col"/>
        <c:grouping val="clustered"/>
        <c:ser>
          <c:idx val="2"/>
          <c:order val="0"/>
          <c:tx>
            <c:strRef>
              <c:f>Admon!$B$5</c:f>
              <c:strCache>
                <c:ptCount val="1"/>
                <c:pt idx="0">
                  <c:v>Administración de la planta fisica y de los recursos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Admon!$M$5:$P$5</c:f>
              <c:numCache>
                <c:formatCode>0%</c:formatCode>
                <c:ptCount val="4"/>
                <c:pt idx="0">
                  <c:v>0</c:v>
                </c:pt>
                <c:pt idx="1">
                  <c:v>0</c:v>
                </c:pt>
                <c:pt idx="2">
                  <c:v>0.8571428571428571</c:v>
                </c:pt>
                <c:pt idx="3">
                  <c:v>0.14285714285714285</c:v>
                </c:pt>
              </c:numCache>
            </c:numRef>
          </c:val>
        </c:ser>
        <c:shape val="box"/>
        <c:axId val="177203840"/>
        <c:axId val="177287552"/>
        <c:axId val="0"/>
      </c:bar3DChart>
      <c:catAx>
        <c:axId val="17720384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287552"/>
        <c:crosses val="autoZero"/>
        <c:auto val="1"/>
        <c:lblAlgn val="ctr"/>
        <c:lblOffset val="100"/>
      </c:catAx>
      <c:valAx>
        <c:axId val="177287552"/>
        <c:scaling>
          <c:orientation val="minMax"/>
        </c:scaling>
        <c:delete val="1"/>
        <c:axPos val="l"/>
        <c:numFmt formatCode="0%" sourceLinked="1"/>
        <c:tickLblPos val="nextTo"/>
        <c:crossAx val="177203840"/>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title>
    <c:view3D>
      <c:depthPercent val="100"/>
      <c:rAngAx val="1"/>
    </c:view3D>
    <c:plotArea>
      <c:layout/>
      <c:bar3DChart>
        <c:barDir val="col"/>
        <c:grouping val="clustered"/>
        <c:ser>
          <c:idx val="2"/>
          <c:order val="0"/>
          <c:tx>
            <c:strRef>
              <c:f>Admon!$B$6</c:f>
              <c:strCache>
                <c:ptCount val="1"/>
                <c:pt idx="0">
                  <c:v>Administración de servicios complementarios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er>
        <c:shape val="box"/>
        <c:axId val="177305472"/>
        <c:axId val="177307008"/>
        <c:axId val="0"/>
      </c:bar3DChart>
      <c:catAx>
        <c:axId val="17730547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307008"/>
        <c:crosses val="autoZero"/>
        <c:auto val="1"/>
        <c:lblAlgn val="ctr"/>
        <c:lblOffset val="100"/>
      </c:catAx>
      <c:valAx>
        <c:axId val="177307008"/>
        <c:scaling>
          <c:orientation val="minMax"/>
        </c:scaling>
        <c:delete val="1"/>
        <c:axPos val="l"/>
        <c:numFmt formatCode="0%" sourceLinked="1"/>
        <c:tickLblPos val="nextTo"/>
        <c:crossAx val="177305472"/>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title>
    <c:view3D>
      <c:depthPercent val="100"/>
      <c:rAngAx val="1"/>
    </c:view3D>
    <c:plotArea>
      <c:layout/>
      <c:bar3DChart>
        <c:barDir val="col"/>
        <c:grouping val="clustered"/>
        <c:ser>
          <c:idx val="2"/>
          <c:order val="0"/>
          <c:tx>
            <c:strRef>
              <c:f>Admon!$B$6</c:f>
              <c:strCache>
                <c:ptCount val="1"/>
                <c:pt idx="0">
                  <c:v>Administración de servicios complementarios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er>
        <c:shape val="box"/>
        <c:axId val="177423488"/>
        <c:axId val="177425024"/>
        <c:axId val="0"/>
      </c:bar3DChart>
      <c:catAx>
        <c:axId val="17742348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425024"/>
        <c:crosses val="autoZero"/>
        <c:auto val="1"/>
        <c:lblAlgn val="ctr"/>
        <c:lblOffset val="100"/>
      </c:catAx>
      <c:valAx>
        <c:axId val="177425024"/>
        <c:scaling>
          <c:orientation val="minMax"/>
        </c:scaling>
        <c:delete val="1"/>
        <c:axPos val="l"/>
        <c:numFmt formatCode="0%" sourceLinked="1"/>
        <c:tickLblPos val="nextTo"/>
        <c:crossAx val="177423488"/>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title>
    <c:view3D>
      <c:depthPercent val="100"/>
      <c:rAngAx val="1"/>
    </c:view3D>
    <c:plotArea>
      <c:layout/>
      <c:bar3DChart>
        <c:barDir val="col"/>
        <c:grouping val="clustered"/>
        <c:ser>
          <c:idx val="2"/>
          <c:order val="0"/>
          <c:tx>
            <c:strRef>
              <c:f>Admon!$B$6</c:f>
              <c:strCache>
                <c:ptCount val="1"/>
                <c:pt idx="0">
                  <c:v>Administración de servicios complementarios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er>
        <c:shape val="box"/>
        <c:axId val="177475968"/>
        <c:axId val="177477504"/>
        <c:axId val="0"/>
      </c:bar3DChart>
      <c:catAx>
        <c:axId val="17747596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477504"/>
        <c:crosses val="autoZero"/>
        <c:auto val="1"/>
        <c:lblAlgn val="ctr"/>
        <c:lblOffset val="100"/>
      </c:catAx>
      <c:valAx>
        <c:axId val="177477504"/>
        <c:scaling>
          <c:orientation val="minMax"/>
        </c:scaling>
        <c:delete val="1"/>
        <c:axPos val="l"/>
        <c:numFmt formatCode="0%" sourceLinked="1"/>
        <c:tickLblPos val="nextTo"/>
        <c:crossAx val="177475968"/>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title>
    <c:view3D>
      <c:depthPercent val="100"/>
      <c:rAngAx val="1"/>
    </c:view3D>
    <c:sideWall>
      <c:spPr>
        <a:noFill/>
        <a:ln w="25400">
          <a:noFill/>
        </a:ln>
      </c:spPr>
    </c:sideWall>
    <c:backWall>
      <c:spPr>
        <a:noFill/>
        <a:ln w="25400">
          <a:noFill/>
        </a:ln>
      </c:spPr>
    </c:backWall>
    <c:plotArea>
      <c:layout/>
      <c:bar3DChart>
        <c:barDir val="col"/>
        <c:grouping val="clustered"/>
        <c:ser>
          <c:idx val="2"/>
          <c:order val="0"/>
          <c:tx>
            <c:strRef>
              <c:f>Directiva!$B$5</c:f>
              <c:strCache>
                <c:ptCount val="1"/>
                <c:pt idx="0">
                  <c:v>Gestión Estratégica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er>
        <c:shape val="box"/>
        <c:axId val="174221952"/>
        <c:axId val="174236032"/>
        <c:axId val="0"/>
      </c:bar3DChart>
      <c:catAx>
        <c:axId val="17422195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236032"/>
        <c:crosses val="autoZero"/>
        <c:auto val="1"/>
        <c:lblAlgn val="ctr"/>
        <c:lblOffset val="100"/>
      </c:catAx>
      <c:valAx>
        <c:axId val="174236032"/>
        <c:scaling>
          <c:orientation val="minMax"/>
        </c:scaling>
        <c:delete val="1"/>
        <c:axPos val="l"/>
        <c:numFmt formatCode="0%" sourceLinked="1"/>
        <c:tickLblPos val="nextTo"/>
        <c:crossAx val="174221952"/>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title>
    <c:plotArea>
      <c:layout/>
      <c:lineChart>
        <c:grouping val="standard"/>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0.33333333333333331</c:v>
                </c:pt>
                <c:pt idx="3">
                  <c:v>0.33333333333333331</c:v>
                </c:pt>
              </c:numCache>
            </c:numRef>
          </c:val>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er>
        <c:ser>
          <c:idx val="3"/>
          <c:order val="3"/>
          <c:tx>
            <c:v>AÑO 4</c:v>
          </c:tx>
          <c:marker>
            <c:symbol val="none"/>
          </c:marker>
          <c:dLbls>
            <c:dLbl>
              <c:idx val="0"/>
              <c:layout>
                <c:manualLayout>
                  <c:x val="-2.8591711517300167E-2"/>
                  <c:y val="-8.956229906013410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3.8455682436106559E-2"/>
                  <c:y val="-5.65656625642951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2.4241521196473614E-2"/>
                  <c:y val="-6.12794677779864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er>
        <c:marker val="1"/>
        <c:axId val="177555712"/>
        <c:axId val="177569792"/>
      </c:lineChart>
      <c:catAx>
        <c:axId val="177555712"/>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7569792"/>
        <c:crosses val="autoZero"/>
        <c:auto val="1"/>
        <c:lblAlgn val="ctr"/>
        <c:lblOffset val="100"/>
      </c:catAx>
      <c:valAx>
        <c:axId val="177569792"/>
        <c:scaling>
          <c:orientation val="minMax"/>
        </c:scaling>
        <c:delete val="1"/>
        <c:axPos val="l"/>
        <c:numFmt formatCode="0%" sourceLinked="1"/>
        <c:tickLblPos val="nextTo"/>
        <c:crossAx val="177555712"/>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title>
    <c:plotArea>
      <c:layout/>
      <c:lineChart>
        <c:grouping val="standard"/>
        <c:ser>
          <c:idx val="2"/>
          <c:order val="0"/>
          <c:tx>
            <c:strRef>
              <c:f>Admon!$C$2</c:f>
              <c:strCache>
                <c:ptCount val="1"/>
                <c:pt idx="0">
                  <c:v>AÑO 2023</c:v>
                </c:pt>
              </c:strCache>
            </c:strRef>
          </c:tx>
          <c:spPr>
            <a:ln w="63500"/>
          </c:spPr>
          <c:marker>
            <c:symbol val="none"/>
          </c:marker>
          <c:dLbls>
            <c:dLbl>
              <c:idx val="0"/>
              <c:layout>
                <c:manualLayout>
                  <c:x val="-7.388888888888887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Admon!$C$5:$F$5</c:f>
              <c:numCache>
                <c:formatCode>0%</c:formatCode>
                <c:ptCount val="4"/>
                <c:pt idx="0">
                  <c:v>0</c:v>
                </c:pt>
                <c:pt idx="1">
                  <c:v>0.42857142857142855</c:v>
                </c:pt>
                <c:pt idx="2">
                  <c:v>0.5714285714285714</c:v>
                </c:pt>
                <c:pt idx="3">
                  <c:v>0</c:v>
                </c:pt>
              </c:numCache>
            </c:numRef>
          </c:val>
        </c:ser>
        <c:ser>
          <c:idx val="0"/>
          <c:order val="1"/>
          <c:tx>
            <c:strRef>
              <c:f>Admon!$H$2</c:f>
              <c:strCache>
                <c:ptCount val="1"/>
                <c:pt idx="0">
                  <c:v>AÑO 2024</c:v>
                </c:pt>
              </c:strCache>
            </c:strRef>
          </c:tx>
          <c:spPr>
            <a:ln w="63500"/>
          </c:spPr>
          <c:marker>
            <c:symbol val="none"/>
          </c:marker>
          <c:dLbls>
            <c:dLbl>
              <c:idx val="0"/>
              <c:layout>
                <c:manualLayout>
                  <c:x val="-6.758333333333344E-2"/>
                  <c:y val="-7.3927388896993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6.2027777777777793E-2"/>
                  <c:y val="-6.93069270909319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ser>
        <c:ser>
          <c:idx val="1"/>
          <c:order val="2"/>
          <c:tx>
            <c:strRef>
              <c:f>Directiva!$M$2</c:f>
              <c:strCache>
                <c:ptCount val="1"/>
                <c:pt idx="0">
                  <c:v>AÑO 2025</c:v>
                </c:pt>
              </c:strCache>
            </c:strRef>
          </c:tx>
          <c:spPr>
            <a:ln w="63500"/>
          </c:spPr>
          <c:marker>
            <c:symbol val="none"/>
          </c:marker>
          <c:dLbls>
            <c:dLbl>
              <c:idx val="0"/>
              <c:layout>
                <c:manualLayout>
                  <c:x val="-6.5866433460414861E-2"/>
                  <c:y val="4.7138052136912701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7.8694444444444511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759210547729268E-2"/>
                  <c:y val="-7.07070782053689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er>
        <c:ser>
          <c:idx val="3"/>
          <c:order val="3"/>
          <c:tx>
            <c:v>AÑO 4</c:v>
          </c:tx>
          <c:marker>
            <c:symbol val="none"/>
          </c:marker>
          <c:dLbls>
            <c:dLbl>
              <c:idx val="0"/>
              <c:layout>
                <c:manualLayout>
                  <c:x val="-4.4219684611201807E-2"/>
                  <c:y val="-4.611330219898727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4.6394779771615012E-2"/>
                  <c:y val="-5.994729285868346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4.4219684611201807E-2"/>
                  <c:y val="-7.37812835183796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4.204458945078849E-2"/>
                  <c:y val="-4.611330219898727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er>
        <c:marker val="1"/>
        <c:axId val="177611904"/>
        <c:axId val="177613440"/>
      </c:lineChart>
      <c:catAx>
        <c:axId val="177611904"/>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7613440"/>
        <c:crosses val="autoZero"/>
        <c:auto val="1"/>
        <c:lblAlgn val="ctr"/>
        <c:lblOffset val="100"/>
      </c:catAx>
      <c:valAx>
        <c:axId val="177613440"/>
        <c:scaling>
          <c:orientation val="minMax"/>
        </c:scaling>
        <c:delete val="1"/>
        <c:axPos val="l"/>
        <c:numFmt formatCode="0%" sourceLinked="1"/>
        <c:tickLblPos val="nextTo"/>
        <c:crossAx val="177611904"/>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title>
    <c:plotArea>
      <c:layout/>
      <c:lineChart>
        <c:grouping val="standard"/>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er>
        <c:ser>
          <c:idx val="3"/>
          <c:order val="3"/>
          <c:tx>
            <c:v>AÑO 4</c:v>
          </c:tx>
          <c:marker>
            <c:symbol val="none"/>
          </c:marker>
          <c:dLbls>
            <c:dLbl>
              <c:idx val="0"/>
              <c:layout>
                <c:manualLayout>
                  <c:x val="-4.8569874932028315E-2"/>
                  <c:y val="-6.12794677779864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3.551930396954868E-2"/>
                  <c:y val="-5.18518573506039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er>
        <c:marker val="1"/>
        <c:axId val="177740416"/>
        <c:axId val="177758592"/>
      </c:lineChart>
      <c:catAx>
        <c:axId val="177740416"/>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7758592"/>
        <c:crosses val="autoZero"/>
        <c:auto val="1"/>
        <c:lblAlgn val="ctr"/>
        <c:lblOffset val="100"/>
      </c:catAx>
      <c:valAx>
        <c:axId val="177758592"/>
        <c:scaling>
          <c:orientation val="minMax"/>
        </c:scaling>
        <c:delete val="1"/>
        <c:axPos val="l"/>
        <c:numFmt formatCode="0%" sourceLinked="1"/>
        <c:tickLblPos val="nextTo"/>
        <c:crossAx val="177740416"/>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title>
    <c:view3D>
      <c:depthPercent val="100"/>
      <c:rAngAx val="1"/>
    </c:view3D>
    <c:plotArea>
      <c:layout/>
      <c:bar3DChart>
        <c:barDir val="col"/>
        <c:grouping val="clustered"/>
        <c:ser>
          <c:idx val="2"/>
          <c:order val="0"/>
          <c:tx>
            <c:strRef>
              <c:f>Admon!$B$7</c:f>
              <c:strCache>
                <c:ptCount val="1"/>
                <c:pt idx="0">
                  <c:v>Talento Humano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Admon!$C$7:$F$7</c:f>
              <c:numCache>
                <c:formatCode>0%</c:formatCode>
                <c:ptCount val="4"/>
                <c:pt idx="0">
                  <c:v>0</c:v>
                </c:pt>
                <c:pt idx="1">
                  <c:v>0.5</c:v>
                </c:pt>
                <c:pt idx="2">
                  <c:v>0.5</c:v>
                </c:pt>
                <c:pt idx="3">
                  <c:v>0</c:v>
                </c:pt>
              </c:numCache>
            </c:numRef>
          </c:val>
        </c:ser>
        <c:shape val="box"/>
        <c:axId val="177793280"/>
        <c:axId val="177799168"/>
        <c:axId val="0"/>
      </c:bar3DChart>
      <c:catAx>
        <c:axId val="17779328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799168"/>
        <c:crosses val="autoZero"/>
        <c:auto val="1"/>
        <c:lblAlgn val="ctr"/>
        <c:lblOffset val="100"/>
      </c:catAx>
      <c:valAx>
        <c:axId val="177799168"/>
        <c:scaling>
          <c:orientation val="minMax"/>
        </c:scaling>
        <c:delete val="1"/>
        <c:axPos val="l"/>
        <c:numFmt formatCode="0%" sourceLinked="1"/>
        <c:tickLblPos val="nextTo"/>
        <c:crossAx val="177793280"/>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title>
    <c:view3D>
      <c:depthPercent val="100"/>
      <c:rAngAx val="1"/>
    </c:view3D>
    <c:plotArea>
      <c:layout/>
      <c:bar3DChart>
        <c:barDir val="col"/>
        <c:grouping val="clustered"/>
        <c:ser>
          <c:idx val="2"/>
          <c:order val="0"/>
          <c:tx>
            <c:strRef>
              <c:f>Admon!$B$7</c:f>
              <c:strCache>
                <c:ptCount val="1"/>
                <c:pt idx="0">
                  <c:v>Talento Humano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Admon!$H$7:$K$7</c:f>
              <c:numCache>
                <c:formatCode>0%</c:formatCode>
                <c:ptCount val="4"/>
                <c:pt idx="0">
                  <c:v>0</c:v>
                </c:pt>
                <c:pt idx="1">
                  <c:v>0.5</c:v>
                </c:pt>
                <c:pt idx="2">
                  <c:v>0.5</c:v>
                </c:pt>
                <c:pt idx="3">
                  <c:v>0</c:v>
                </c:pt>
              </c:numCache>
            </c:numRef>
          </c:val>
        </c:ser>
        <c:shape val="box"/>
        <c:axId val="177821184"/>
        <c:axId val="177822720"/>
        <c:axId val="0"/>
      </c:bar3DChart>
      <c:catAx>
        <c:axId val="177821184"/>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822720"/>
        <c:crosses val="autoZero"/>
        <c:auto val="1"/>
        <c:lblAlgn val="ctr"/>
        <c:lblOffset val="100"/>
      </c:catAx>
      <c:valAx>
        <c:axId val="177822720"/>
        <c:scaling>
          <c:orientation val="minMax"/>
        </c:scaling>
        <c:delete val="1"/>
        <c:axPos val="l"/>
        <c:numFmt formatCode="0%" sourceLinked="1"/>
        <c:tickLblPos val="nextTo"/>
        <c:crossAx val="177821184"/>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title>
    <c:view3D>
      <c:depthPercent val="100"/>
      <c:rAngAx val="1"/>
    </c:view3D>
    <c:plotArea>
      <c:layout/>
      <c:bar3DChart>
        <c:barDir val="col"/>
        <c:grouping val="clustered"/>
        <c:ser>
          <c:idx val="2"/>
          <c:order val="0"/>
          <c:tx>
            <c:strRef>
              <c:f>Admon!$B$7</c:f>
              <c:strCache>
                <c:ptCount val="1"/>
                <c:pt idx="0">
                  <c:v>Talento Humano</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Admon!$H$7:$K$7</c:f>
              <c:numCache>
                <c:formatCode>0%</c:formatCode>
                <c:ptCount val="4"/>
                <c:pt idx="0">
                  <c:v>0</c:v>
                </c:pt>
                <c:pt idx="1">
                  <c:v>0.5</c:v>
                </c:pt>
                <c:pt idx="2">
                  <c:v>0.5</c:v>
                </c:pt>
                <c:pt idx="3">
                  <c:v>0</c:v>
                </c:pt>
              </c:numCache>
            </c:numRef>
          </c:val>
        </c:ser>
        <c:shape val="box"/>
        <c:axId val="177873664"/>
        <c:axId val="177875200"/>
        <c:axId val="0"/>
      </c:bar3DChart>
      <c:catAx>
        <c:axId val="177873664"/>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7875200"/>
        <c:crosses val="autoZero"/>
        <c:auto val="1"/>
        <c:lblAlgn val="ctr"/>
        <c:lblOffset val="100"/>
      </c:catAx>
      <c:valAx>
        <c:axId val="177875200"/>
        <c:scaling>
          <c:orientation val="minMax"/>
        </c:scaling>
        <c:delete val="1"/>
        <c:axPos val="l"/>
        <c:numFmt formatCode="0%" sourceLinked="1"/>
        <c:tickLblPos val="nextTo"/>
        <c:crossAx val="177873664"/>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TALENTO HUMANO</a:t>
            </a:r>
          </a:p>
        </c:rich>
      </c:tx>
    </c:title>
    <c:plotArea>
      <c:layout/>
      <c:lineChart>
        <c:grouping val="standard"/>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Admon!$H$7:$K$7</c:f>
              <c:numCache>
                <c:formatCode>0%</c:formatCode>
                <c:ptCount val="4"/>
                <c:pt idx="0">
                  <c:v>0</c:v>
                </c:pt>
                <c:pt idx="1">
                  <c:v>0.5</c:v>
                </c:pt>
                <c:pt idx="2">
                  <c:v>0.5</c:v>
                </c:pt>
                <c:pt idx="3">
                  <c:v>0</c:v>
                </c:pt>
              </c:numCache>
            </c:numRef>
          </c:val>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Admon!$M$7:$P$7</c:f>
              <c:numCache>
                <c:formatCode>0%</c:formatCode>
                <c:ptCount val="4"/>
                <c:pt idx="0">
                  <c:v>0</c:v>
                </c:pt>
                <c:pt idx="1">
                  <c:v>0.2</c:v>
                </c:pt>
                <c:pt idx="2">
                  <c:v>0.6</c:v>
                </c:pt>
                <c:pt idx="3">
                  <c:v>0.2</c:v>
                </c:pt>
              </c:numCache>
            </c:numRef>
          </c:val>
        </c:ser>
        <c:ser>
          <c:idx val="3"/>
          <c:order val="3"/>
          <c:tx>
            <c:v>AÑO 2014</c:v>
          </c:tx>
          <c:marker>
            <c:symbol val="none"/>
          </c:marker>
          <c:dLbls>
            <c:dLbl>
              <c:idx val="0"/>
              <c:layout>
                <c:manualLayout>
                  <c:x val="-4.4219684611201807E-2"/>
                  <c:y val="-7.530675829977202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9.4181620445894527E-3"/>
                  <c:y val="-6.118674111856477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4.1925044850633496E-2"/>
                  <c:y val="-9.413344787471503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3344208809135405E-2"/>
                  <c:y val="-8.942677548097938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er>
        <c:marker val="1"/>
        <c:axId val="177957888"/>
        <c:axId val="177967872"/>
      </c:lineChart>
      <c:catAx>
        <c:axId val="177957888"/>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7967872"/>
        <c:crosses val="autoZero"/>
        <c:auto val="1"/>
        <c:lblAlgn val="ctr"/>
        <c:lblOffset val="100"/>
      </c:catAx>
      <c:valAx>
        <c:axId val="177967872"/>
        <c:scaling>
          <c:orientation val="minMax"/>
        </c:scaling>
        <c:delete val="1"/>
        <c:axPos val="l"/>
        <c:numFmt formatCode="0%" sourceLinked="1"/>
        <c:tickLblPos val="nextTo"/>
        <c:crossAx val="177957888"/>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title>
    <c:view3D>
      <c:depthPercent val="100"/>
      <c:rAngAx val="1"/>
    </c:view3D>
    <c:plotArea>
      <c:layout/>
      <c:bar3DChart>
        <c:barDir val="col"/>
        <c:grouping val="clustered"/>
        <c:ser>
          <c:idx val="2"/>
          <c:order val="0"/>
          <c:tx>
            <c:strRef>
              <c:f>Admon!$B$8</c:f>
              <c:strCache>
                <c:ptCount val="1"/>
                <c:pt idx="0">
                  <c:v>Apoyo Financiero y Contable</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ser>
        <c:shape val="box"/>
        <c:axId val="178014848"/>
        <c:axId val="178020736"/>
        <c:axId val="0"/>
      </c:bar3DChart>
      <c:catAx>
        <c:axId val="17801484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020736"/>
        <c:crosses val="autoZero"/>
        <c:auto val="1"/>
        <c:lblAlgn val="ctr"/>
        <c:lblOffset val="100"/>
      </c:catAx>
      <c:valAx>
        <c:axId val="178020736"/>
        <c:scaling>
          <c:orientation val="minMax"/>
        </c:scaling>
        <c:delete val="1"/>
        <c:axPos val="l"/>
        <c:numFmt formatCode="0%" sourceLinked="1"/>
        <c:tickLblPos val="nextTo"/>
        <c:crossAx val="178014848"/>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title>
    <c:view3D>
      <c:depthPercent val="100"/>
      <c:rAngAx val="1"/>
    </c:view3D>
    <c:plotArea>
      <c:layout/>
      <c:bar3DChart>
        <c:barDir val="col"/>
        <c:grouping val="clustered"/>
        <c:ser>
          <c:idx val="2"/>
          <c:order val="0"/>
          <c:tx>
            <c:strRef>
              <c:f>Admon!$B$8</c:f>
              <c:strCache>
                <c:ptCount val="1"/>
                <c:pt idx="0">
                  <c:v>Apoyo Financiero y Contable</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ser>
        <c:shape val="box"/>
        <c:axId val="178046848"/>
        <c:axId val="178048384"/>
        <c:axId val="0"/>
      </c:bar3DChart>
      <c:catAx>
        <c:axId val="17804684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048384"/>
        <c:crosses val="autoZero"/>
        <c:auto val="1"/>
        <c:lblAlgn val="ctr"/>
        <c:lblOffset val="100"/>
      </c:catAx>
      <c:valAx>
        <c:axId val="178048384"/>
        <c:scaling>
          <c:orientation val="minMax"/>
        </c:scaling>
        <c:delete val="1"/>
        <c:axPos val="l"/>
        <c:numFmt formatCode="0%" sourceLinked="1"/>
        <c:tickLblPos val="nextTo"/>
        <c:crossAx val="178046848"/>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title>
    <c:view3D>
      <c:depthPercent val="100"/>
      <c:rAngAx val="1"/>
    </c:view3D>
    <c:plotArea>
      <c:layout/>
      <c:bar3DChart>
        <c:barDir val="col"/>
        <c:grouping val="clustered"/>
        <c:ser>
          <c:idx val="2"/>
          <c:order val="0"/>
          <c:tx>
            <c:strRef>
              <c:f>Admon!$B$8</c:f>
              <c:strCache>
                <c:ptCount val="1"/>
                <c:pt idx="0">
                  <c:v>Apoyo Financiero y Contable</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ser>
        <c:shape val="box"/>
        <c:axId val="178144384"/>
        <c:axId val="178145920"/>
        <c:axId val="0"/>
      </c:bar3DChart>
      <c:catAx>
        <c:axId val="178144384"/>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145920"/>
        <c:crosses val="autoZero"/>
        <c:auto val="1"/>
        <c:lblAlgn val="ctr"/>
        <c:lblOffset val="100"/>
      </c:catAx>
      <c:valAx>
        <c:axId val="178145920"/>
        <c:scaling>
          <c:orientation val="minMax"/>
        </c:scaling>
        <c:delete val="1"/>
        <c:axPos val="l"/>
        <c:numFmt formatCode="0%" sourceLinked="1"/>
        <c:tickLblPos val="nextTo"/>
        <c:crossAx val="178144384"/>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211" l="0.70000000000000062" r="0.70000000000000062" t="0.750000000000002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title>
    <c:view3D>
      <c:depthPercent val="100"/>
      <c:rAngAx val="1"/>
    </c:view3D>
    <c:plotArea>
      <c:layout/>
      <c:bar3DChart>
        <c:barDir val="col"/>
        <c:grouping val="clustered"/>
        <c:ser>
          <c:idx val="2"/>
          <c:order val="0"/>
          <c:tx>
            <c:strRef>
              <c:f>Directiva!$B$6</c:f>
              <c:strCache>
                <c:ptCount val="1"/>
                <c:pt idx="0">
                  <c:v>Gobierno Escolar</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ser>
        <c:shape val="box"/>
        <c:axId val="174344064"/>
        <c:axId val="174345600"/>
        <c:axId val="0"/>
      </c:bar3DChart>
      <c:catAx>
        <c:axId val="174344064"/>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345600"/>
        <c:crosses val="autoZero"/>
        <c:auto val="1"/>
        <c:lblAlgn val="ctr"/>
        <c:lblOffset val="100"/>
      </c:catAx>
      <c:valAx>
        <c:axId val="174345600"/>
        <c:scaling>
          <c:orientation val="minMax"/>
        </c:scaling>
        <c:delete val="1"/>
        <c:axPos val="l"/>
        <c:numFmt formatCode="0%" sourceLinked="1"/>
        <c:tickLblPos val="nextTo"/>
        <c:crossAx val="174344064"/>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title>
    <c:plotArea>
      <c:layout/>
      <c:lineChart>
        <c:grouping val="standard"/>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ser>
        <c:ser>
          <c:idx val="3"/>
          <c:order val="3"/>
          <c:tx>
            <c:v>AÑO 2014</c:v>
          </c:tx>
          <c:marker>
            <c:symbol val="none"/>
          </c:marker>
          <c:dLbls>
            <c:dLbl>
              <c:idx val="0"/>
              <c:layout>
                <c:manualLayout>
                  <c:x val="-5.9445350734094606E-2"/>
                  <c:y val="-6.12794677779864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4.204458945078849E-2"/>
                  <c:y val="-6.12794677779864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5.2920065252854802E-2"/>
                  <c:y val="-5.656566256429516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5.0744970092441569E-2"/>
                  <c:y val="-6.12794677779864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er>
        <c:marker val="1"/>
        <c:axId val="178228608"/>
        <c:axId val="178238592"/>
      </c:lineChart>
      <c:catAx>
        <c:axId val="178228608"/>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8238592"/>
        <c:crosses val="autoZero"/>
        <c:auto val="1"/>
        <c:lblAlgn val="ctr"/>
        <c:lblOffset val="100"/>
      </c:catAx>
      <c:valAx>
        <c:axId val="178238592"/>
        <c:scaling>
          <c:orientation val="minMax"/>
        </c:scaling>
        <c:delete val="1"/>
        <c:axPos val="l"/>
        <c:numFmt formatCode="0%" sourceLinked="1"/>
        <c:tickLblPos val="nextTo"/>
        <c:crossAx val="178228608"/>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title>
    <c:view3D>
      <c:depthPercent val="100"/>
      <c:rAngAx val="1"/>
    </c:view3D>
    <c:plotArea>
      <c:layout/>
      <c:bar3DChart>
        <c:barDir val="col"/>
        <c:grouping val="clustered"/>
        <c:ser>
          <c:idx val="0"/>
          <c:order val="0"/>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er>
        <c:shape val="box"/>
        <c:axId val="178105728"/>
        <c:axId val="178107520"/>
        <c:axId val="0"/>
      </c:bar3DChart>
      <c:catAx>
        <c:axId val="178105728"/>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8107520"/>
        <c:crosses val="autoZero"/>
        <c:auto val="1"/>
        <c:lblAlgn val="ctr"/>
        <c:lblOffset val="100"/>
      </c:catAx>
      <c:valAx>
        <c:axId val="178107520"/>
        <c:scaling>
          <c:orientation val="minMax"/>
        </c:scaling>
        <c:delete val="1"/>
        <c:axPos val="l"/>
        <c:numFmt formatCode="0%" sourceLinked="1"/>
        <c:tickLblPos val="nextTo"/>
        <c:crossAx val="178105728"/>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title>
    <c:view3D>
      <c:depthPercent val="100"/>
      <c:rAngAx val="1"/>
    </c:view3D>
    <c:plotArea>
      <c:layout/>
      <c:bar3DChart>
        <c:barDir val="col"/>
        <c:grouping val="clustered"/>
        <c:ser>
          <c:idx val="0"/>
          <c:order val="0"/>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er>
        <c:shape val="box"/>
        <c:axId val="178330240"/>
        <c:axId val="178340224"/>
        <c:axId val="0"/>
      </c:bar3DChart>
      <c:catAx>
        <c:axId val="178330240"/>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8340224"/>
        <c:crosses val="autoZero"/>
        <c:auto val="1"/>
        <c:lblAlgn val="ctr"/>
        <c:lblOffset val="100"/>
      </c:catAx>
      <c:valAx>
        <c:axId val="178340224"/>
        <c:scaling>
          <c:orientation val="minMax"/>
        </c:scaling>
        <c:delete val="1"/>
        <c:axPos val="l"/>
        <c:numFmt formatCode="0%" sourceLinked="1"/>
        <c:tickLblPos val="nextTo"/>
        <c:crossAx val="178330240"/>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title>
    <c:view3D>
      <c:depthPercent val="100"/>
      <c:rAngAx val="1"/>
    </c:view3D>
    <c:plotArea>
      <c:layout/>
      <c:bar3DChart>
        <c:barDir val="col"/>
        <c:grouping val="clustered"/>
        <c:ser>
          <c:idx val="0"/>
          <c:order val="0"/>
          <c:spPr>
            <a:solidFill>
              <a:srgbClr val="C00000"/>
            </a:solidFill>
          </c:spPr>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er>
        <c:shape val="box"/>
        <c:axId val="178263168"/>
        <c:axId val="178264704"/>
        <c:axId val="0"/>
      </c:bar3DChart>
      <c:catAx>
        <c:axId val="178263168"/>
        <c:scaling>
          <c:orientation val="minMax"/>
        </c:scaling>
        <c:delete val="1"/>
        <c:axPos val="b"/>
        <c:tickLblPos val="nextTo"/>
        <c:crossAx val="178264704"/>
        <c:crosses val="autoZero"/>
        <c:auto val="1"/>
        <c:lblAlgn val="ctr"/>
        <c:lblOffset val="100"/>
      </c:catAx>
      <c:valAx>
        <c:axId val="178264704"/>
        <c:scaling>
          <c:orientation val="minMax"/>
        </c:scaling>
        <c:delete val="1"/>
        <c:axPos val="l"/>
        <c:numFmt formatCode="0%" sourceLinked="1"/>
        <c:tickLblPos val="nextTo"/>
        <c:crossAx val="178263168"/>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title>
    <c:view3D>
      <c:depthPercent val="100"/>
      <c:rAngAx val="1"/>
    </c:view3D>
    <c:plotArea>
      <c:layout/>
      <c:bar3DChart>
        <c:barDir val="col"/>
        <c:grouping val="clustered"/>
        <c:ser>
          <c:idx val="0"/>
          <c:order val="0"/>
          <c:spPr>
            <a:solidFill>
              <a:srgbClr val="C00000"/>
            </a:solidFill>
          </c:spPr>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er>
        <c:shape val="box"/>
        <c:axId val="178298240"/>
        <c:axId val="178300032"/>
        <c:axId val="0"/>
      </c:bar3DChart>
      <c:catAx>
        <c:axId val="178298240"/>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8300032"/>
        <c:crosses val="autoZero"/>
        <c:auto val="1"/>
        <c:lblAlgn val="ctr"/>
        <c:lblOffset val="100"/>
      </c:catAx>
      <c:valAx>
        <c:axId val="178300032"/>
        <c:scaling>
          <c:orientation val="minMax"/>
        </c:scaling>
        <c:delete val="1"/>
        <c:axPos val="l"/>
        <c:numFmt formatCode="0%" sourceLinked="1"/>
        <c:tickLblPos val="nextTo"/>
        <c:crossAx val="178298240"/>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title>
    <c:view3D>
      <c:depthPercent val="100"/>
      <c:rAngAx val="1"/>
    </c:view3D>
    <c:plotArea>
      <c:layout/>
      <c:bar3DChart>
        <c:barDir val="col"/>
        <c:grouping val="clustered"/>
        <c:ser>
          <c:idx val="0"/>
          <c:order val="0"/>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er>
        <c:shape val="box"/>
        <c:axId val="178407680"/>
        <c:axId val="178409472"/>
        <c:axId val="0"/>
      </c:bar3DChart>
      <c:catAx>
        <c:axId val="178407680"/>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8409472"/>
        <c:crosses val="autoZero"/>
        <c:auto val="1"/>
        <c:lblAlgn val="ctr"/>
        <c:lblOffset val="100"/>
      </c:catAx>
      <c:valAx>
        <c:axId val="178409472"/>
        <c:scaling>
          <c:orientation val="minMax"/>
        </c:scaling>
        <c:delete val="1"/>
        <c:axPos val="l"/>
        <c:numFmt formatCode="0%" sourceLinked="1"/>
        <c:tickLblPos val="nextTo"/>
        <c:crossAx val="178407680"/>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title>
    <c:view3D>
      <c:depthPercent val="100"/>
      <c:rAngAx val="1"/>
    </c:view3D>
    <c:plotArea>
      <c:layout/>
      <c:bar3DChart>
        <c:barDir val="col"/>
        <c:grouping val="clustered"/>
        <c:ser>
          <c:idx val="2"/>
          <c:order val="0"/>
          <c:tx>
            <c:strRef>
              <c:f>Comunidad!$B$4</c:f>
              <c:strCache>
                <c:ptCount val="1"/>
                <c:pt idx="0">
                  <c:v>Accesibilidad</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er>
        <c:shape val="box"/>
        <c:axId val="178461312"/>
        <c:axId val="178479488"/>
        <c:axId val="0"/>
      </c:bar3DChart>
      <c:catAx>
        <c:axId val="17846131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479488"/>
        <c:crosses val="autoZero"/>
        <c:auto val="1"/>
        <c:lblAlgn val="ctr"/>
        <c:lblOffset val="100"/>
      </c:catAx>
      <c:valAx>
        <c:axId val="178479488"/>
        <c:scaling>
          <c:orientation val="minMax"/>
        </c:scaling>
        <c:delete val="1"/>
        <c:axPos val="l"/>
        <c:numFmt formatCode="0%" sourceLinked="1"/>
        <c:tickLblPos val="nextTo"/>
        <c:crossAx val="178461312"/>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title>
    <c:view3D>
      <c:depthPercent val="100"/>
      <c:rAngAx val="1"/>
    </c:view3D>
    <c:plotArea>
      <c:layout/>
      <c:bar3DChart>
        <c:barDir val="col"/>
        <c:grouping val="clustered"/>
        <c:ser>
          <c:idx val="2"/>
          <c:order val="0"/>
          <c:tx>
            <c:strRef>
              <c:f>Comunidad!$B$4</c:f>
              <c:strCache>
                <c:ptCount val="1"/>
                <c:pt idx="0">
                  <c:v>Accesibilidad</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er>
        <c:shape val="box"/>
        <c:axId val="178513792"/>
        <c:axId val="178515328"/>
        <c:axId val="0"/>
      </c:bar3DChart>
      <c:catAx>
        <c:axId val="17851379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515328"/>
        <c:crosses val="autoZero"/>
        <c:auto val="1"/>
        <c:lblAlgn val="ctr"/>
        <c:lblOffset val="100"/>
      </c:catAx>
      <c:valAx>
        <c:axId val="178515328"/>
        <c:scaling>
          <c:orientation val="minMax"/>
        </c:scaling>
        <c:delete val="1"/>
        <c:axPos val="l"/>
        <c:numFmt formatCode="0%" sourceLinked="1"/>
        <c:tickLblPos val="nextTo"/>
        <c:crossAx val="178513792"/>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title>
    <c:view3D>
      <c:depthPercent val="100"/>
      <c:rAngAx val="1"/>
    </c:view3D>
    <c:plotArea>
      <c:layout/>
      <c:bar3DChart>
        <c:barDir val="col"/>
        <c:grouping val="clustered"/>
        <c:ser>
          <c:idx val="2"/>
          <c:order val="0"/>
          <c:tx>
            <c:strRef>
              <c:f>Comunidad!$B$4</c:f>
              <c:strCache>
                <c:ptCount val="1"/>
                <c:pt idx="0">
                  <c:v>Accesibilidad</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er>
        <c:shape val="box"/>
        <c:axId val="178619520"/>
        <c:axId val="178621056"/>
        <c:axId val="0"/>
      </c:bar3DChart>
      <c:catAx>
        <c:axId val="17861952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621056"/>
        <c:crosses val="autoZero"/>
        <c:auto val="1"/>
        <c:lblAlgn val="ctr"/>
        <c:lblOffset val="100"/>
      </c:catAx>
      <c:valAx>
        <c:axId val="178621056"/>
        <c:scaling>
          <c:orientation val="minMax"/>
        </c:scaling>
        <c:delete val="1"/>
        <c:axPos val="l"/>
        <c:numFmt formatCode="0%" sourceLinked="1"/>
        <c:tickLblPos val="nextTo"/>
        <c:crossAx val="178619520"/>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title>
    <c:view3D>
      <c:depthPercent val="100"/>
      <c:rAngAx val="1"/>
    </c:view3D>
    <c:plotArea>
      <c:layout/>
      <c:bar3DChart>
        <c:barDir val="col"/>
        <c:grouping val="clustered"/>
        <c:ser>
          <c:idx val="2"/>
          <c:order val="0"/>
          <c:tx>
            <c:strRef>
              <c:f>Comunidad!$B$5</c:f>
              <c:strCache>
                <c:ptCount val="1"/>
                <c:pt idx="0">
                  <c:v>Proyección a la comunidad</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Comunidad!$C$5:$F$5</c:f>
              <c:numCache>
                <c:formatCode>0%</c:formatCode>
                <c:ptCount val="4"/>
                <c:pt idx="0">
                  <c:v>0</c:v>
                </c:pt>
                <c:pt idx="1">
                  <c:v>0</c:v>
                </c:pt>
                <c:pt idx="2">
                  <c:v>0.5</c:v>
                </c:pt>
                <c:pt idx="3">
                  <c:v>0.5</c:v>
                </c:pt>
              </c:numCache>
            </c:numRef>
          </c:val>
        </c:ser>
        <c:shape val="box"/>
        <c:axId val="178733440"/>
        <c:axId val="178734976"/>
        <c:axId val="0"/>
      </c:bar3DChart>
      <c:catAx>
        <c:axId val="17873344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734976"/>
        <c:crosses val="autoZero"/>
        <c:auto val="1"/>
        <c:lblAlgn val="ctr"/>
        <c:lblOffset val="100"/>
      </c:catAx>
      <c:valAx>
        <c:axId val="178734976"/>
        <c:scaling>
          <c:orientation val="minMax"/>
        </c:scaling>
        <c:delete val="1"/>
        <c:axPos val="l"/>
        <c:numFmt formatCode="0%" sourceLinked="1"/>
        <c:tickLblPos val="nextTo"/>
        <c:crossAx val="178733440"/>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title>
    <c:view3D>
      <c:depthPercent val="100"/>
      <c:rAngAx val="1"/>
    </c:view3D>
    <c:plotArea>
      <c:layout/>
      <c:bar3DChart>
        <c:barDir val="col"/>
        <c:grouping val="clustered"/>
        <c:ser>
          <c:idx val="2"/>
          <c:order val="0"/>
          <c:tx>
            <c:strRef>
              <c:f>Directiva!$B$6</c:f>
              <c:strCache>
                <c:ptCount val="1"/>
                <c:pt idx="0">
                  <c:v>Gobierno Escolar</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c:v>
                </c:pt>
              </c:numCache>
            </c:numRef>
          </c:val>
        </c:ser>
        <c:shape val="box"/>
        <c:axId val="174265472"/>
        <c:axId val="174267008"/>
        <c:axId val="0"/>
      </c:bar3DChart>
      <c:catAx>
        <c:axId val="17426547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267008"/>
        <c:crosses val="autoZero"/>
        <c:auto val="1"/>
        <c:lblAlgn val="ctr"/>
        <c:lblOffset val="100"/>
      </c:catAx>
      <c:valAx>
        <c:axId val="174267008"/>
        <c:scaling>
          <c:orientation val="minMax"/>
        </c:scaling>
        <c:delete val="1"/>
        <c:axPos val="l"/>
        <c:numFmt formatCode="0%" sourceLinked="1"/>
        <c:tickLblPos val="nextTo"/>
        <c:crossAx val="174265472"/>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title>
    <c:view3D>
      <c:depthPercent val="100"/>
      <c:rAngAx val="1"/>
    </c:view3D>
    <c:plotArea>
      <c:layout/>
      <c:bar3DChart>
        <c:barDir val="col"/>
        <c:grouping val="clustered"/>
        <c:ser>
          <c:idx val="2"/>
          <c:order val="0"/>
          <c:tx>
            <c:strRef>
              <c:f>Comunidad!$B$5</c:f>
              <c:strCache>
                <c:ptCount val="1"/>
                <c:pt idx="0">
                  <c:v>Proyección a la comunidad</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er>
        <c:shape val="box"/>
        <c:axId val="178756992"/>
        <c:axId val="178779264"/>
        <c:axId val="0"/>
      </c:bar3DChart>
      <c:catAx>
        <c:axId val="17875699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779264"/>
        <c:crosses val="autoZero"/>
        <c:auto val="1"/>
        <c:lblAlgn val="ctr"/>
        <c:lblOffset val="100"/>
      </c:catAx>
      <c:valAx>
        <c:axId val="178779264"/>
        <c:scaling>
          <c:orientation val="minMax"/>
        </c:scaling>
        <c:delete val="1"/>
        <c:axPos val="l"/>
        <c:numFmt formatCode="0%" sourceLinked="1"/>
        <c:tickLblPos val="nextTo"/>
        <c:crossAx val="178756992"/>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title>
    <c:view3D>
      <c:depthPercent val="100"/>
      <c:rAngAx val="1"/>
    </c:view3D>
    <c:sideWall>
      <c:spPr>
        <a:noFill/>
        <a:ln w="25400">
          <a:noFill/>
        </a:ln>
      </c:spPr>
    </c:sideWall>
    <c:backWall>
      <c:spPr>
        <a:noFill/>
        <a:ln w="25400">
          <a:noFill/>
        </a:ln>
      </c:spPr>
    </c:backWall>
    <c:plotArea>
      <c:layout/>
      <c:bar3DChart>
        <c:barDir val="col"/>
        <c:grouping val="clustered"/>
        <c:ser>
          <c:idx val="2"/>
          <c:order val="0"/>
          <c:tx>
            <c:strRef>
              <c:f>Comunidad!$B$5</c:f>
              <c:strCache>
                <c:ptCount val="1"/>
                <c:pt idx="0">
                  <c:v>Proyección a la comunidad</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ser>
        <c:shape val="box"/>
        <c:axId val="178678400"/>
        <c:axId val="178680192"/>
        <c:axId val="0"/>
      </c:bar3DChart>
      <c:catAx>
        <c:axId val="17867840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680192"/>
        <c:crosses val="autoZero"/>
        <c:auto val="1"/>
        <c:lblAlgn val="ctr"/>
        <c:lblOffset val="100"/>
      </c:catAx>
      <c:valAx>
        <c:axId val="178680192"/>
        <c:scaling>
          <c:orientation val="minMax"/>
        </c:scaling>
        <c:delete val="1"/>
        <c:axPos val="l"/>
        <c:numFmt formatCode="0%" sourceLinked="1"/>
        <c:tickLblPos val="nextTo"/>
        <c:crossAx val="178678400"/>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title>
    <c:view3D>
      <c:depthPercent val="100"/>
      <c:rAngAx val="1"/>
    </c:view3D>
    <c:plotArea>
      <c:layout/>
      <c:bar3DChart>
        <c:barDir val="col"/>
        <c:grouping val="clustered"/>
        <c:ser>
          <c:idx val="2"/>
          <c:order val="0"/>
          <c:tx>
            <c:strRef>
              <c:f>Comunidad!$B$6</c:f>
              <c:strCache>
                <c:ptCount val="1"/>
                <c:pt idx="0">
                  <c:v>Participación y convivencia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er>
        <c:shape val="box"/>
        <c:axId val="178714496"/>
        <c:axId val="178716032"/>
        <c:axId val="0"/>
      </c:bar3DChart>
      <c:catAx>
        <c:axId val="178714496"/>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716032"/>
        <c:crosses val="autoZero"/>
        <c:auto val="1"/>
        <c:lblAlgn val="ctr"/>
        <c:lblOffset val="100"/>
      </c:catAx>
      <c:valAx>
        <c:axId val="178716032"/>
        <c:scaling>
          <c:orientation val="minMax"/>
        </c:scaling>
        <c:delete val="1"/>
        <c:axPos val="l"/>
        <c:numFmt formatCode="0%" sourceLinked="1"/>
        <c:tickLblPos val="nextTo"/>
        <c:crossAx val="178714496"/>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title>
    <c:view3D>
      <c:depthPercent val="100"/>
      <c:rAngAx val="1"/>
    </c:view3D>
    <c:plotArea>
      <c:layout/>
      <c:bar3DChart>
        <c:barDir val="col"/>
        <c:grouping val="clustered"/>
        <c:ser>
          <c:idx val="2"/>
          <c:order val="0"/>
          <c:tx>
            <c:strRef>
              <c:f>Comunidad!$B$6</c:f>
              <c:strCache>
                <c:ptCount val="1"/>
                <c:pt idx="0">
                  <c:v>Participación y convivencia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er>
        <c:shape val="box"/>
        <c:axId val="178824320"/>
        <c:axId val="178825856"/>
        <c:axId val="0"/>
      </c:bar3DChart>
      <c:catAx>
        <c:axId val="178824320"/>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825856"/>
        <c:crosses val="autoZero"/>
        <c:auto val="1"/>
        <c:lblAlgn val="ctr"/>
        <c:lblOffset val="100"/>
      </c:catAx>
      <c:valAx>
        <c:axId val="178825856"/>
        <c:scaling>
          <c:orientation val="minMax"/>
        </c:scaling>
        <c:delete val="1"/>
        <c:axPos val="l"/>
        <c:numFmt formatCode="0%" sourceLinked="1"/>
        <c:tickLblPos val="nextTo"/>
        <c:crossAx val="178824320"/>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title>
    <c:view3D>
      <c:depthPercent val="100"/>
      <c:rAngAx val="1"/>
    </c:view3D>
    <c:plotArea>
      <c:layout/>
      <c:bar3DChart>
        <c:barDir val="col"/>
        <c:grouping val="clustered"/>
        <c:ser>
          <c:idx val="2"/>
          <c:order val="0"/>
          <c:tx>
            <c:strRef>
              <c:f>Comunidad!$B$6</c:f>
              <c:strCache>
                <c:ptCount val="1"/>
                <c:pt idx="0">
                  <c:v>Participación y convivencia</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er>
        <c:shape val="box"/>
        <c:axId val="178860416"/>
        <c:axId val="178861952"/>
        <c:axId val="0"/>
      </c:bar3DChart>
      <c:catAx>
        <c:axId val="178860416"/>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8861952"/>
        <c:crosses val="autoZero"/>
        <c:auto val="1"/>
        <c:lblAlgn val="ctr"/>
        <c:lblOffset val="100"/>
      </c:catAx>
      <c:valAx>
        <c:axId val="178861952"/>
        <c:scaling>
          <c:orientation val="minMax"/>
        </c:scaling>
        <c:delete val="1"/>
        <c:axPos val="l"/>
        <c:numFmt formatCode="0%" sourceLinked="1"/>
        <c:tickLblPos val="nextTo"/>
        <c:crossAx val="178860416"/>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ACCESIBILIDAD</a:t>
            </a:r>
          </a:p>
        </c:rich>
      </c:tx>
    </c:title>
    <c:plotArea>
      <c:layout/>
      <c:lineChart>
        <c:grouping val="standard"/>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er>
        <c:ser>
          <c:idx val="3"/>
          <c:order val="3"/>
          <c:tx>
            <c:v>AÑO 2014</c:v>
          </c:tx>
          <c:marker>
            <c:symbol val="none"/>
          </c:marker>
          <c:dLbls>
            <c:dLbl>
              <c:idx val="0"/>
              <c:layout>
                <c:manualLayout>
                  <c:x val="-6.1620445894507866E-2"/>
                  <c:y val="-7.07070782053689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5.0744970092441569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3.9749949690220235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5.5095160413268091E-2"/>
                  <c:y val="-8.956229906013410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er>
        <c:marker val="1"/>
        <c:axId val="179026560"/>
        <c:axId val="179052928"/>
      </c:lineChart>
      <c:catAx>
        <c:axId val="179026560"/>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9052928"/>
        <c:crosses val="autoZero"/>
        <c:auto val="1"/>
        <c:lblAlgn val="ctr"/>
        <c:lblOffset val="100"/>
      </c:catAx>
      <c:valAx>
        <c:axId val="179052928"/>
        <c:scaling>
          <c:orientation val="minMax"/>
        </c:scaling>
        <c:delete val="1"/>
        <c:axPos val="l"/>
        <c:numFmt formatCode="0%" sourceLinked="1"/>
        <c:tickLblPos val="nextTo"/>
        <c:crossAx val="179026560"/>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title>
    <c:plotArea>
      <c:layout/>
      <c:lineChart>
        <c:grouping val="standard"/>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Comunidad!$C$5:$F$5</c:f>
              <c:numCache>
                <c:formatCode>0%</c:formatCode>
                <c:ptCount val="4"/>
                <c:pt idx="0">
                  <c:v>0</c:v>
                </c:pt>
                <c:pt idx="1">
                  <c:v>0</c:v>
                </c:pt>
                <c:pt idx="2">
                  <c:v>0.5</c:v>
                </c:pt>
                <c:pt idx="3">
                  <c:v>0.5</c:v>
                </c:pt>
              </c:numCache>
            </c:numRef>
          </c:val>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ser>
        <c:ser>
          <c:idx val="3"/>
          <c:order val="3"/>
          <c:tx>
            <c:v>AÑO 2014</c:v>
          </c:tx>
          <c:marker>
            <c:symbol val="none"/>
          </c:marker>
          <c:dLbls>
            <c:dLbl>
              <c:idx val="0"/>
              <c:layout>
                <c:manualLayout>
                  <c:x val="-4.8569874932028315E-2"/>
                  <c:y val="-6.91699532984808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5.7270255573681345E-2"/>
                  <c:y val="-7.37812835183796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4.8569874932028315E-2"/>
                  <c:y val="-6.91699532984808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5.7270255573681345E-2"/>
                  <c:y val="-8.300394395817714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er>
        <c:marker val="1"/>
        <c:axId val="179185152"/>
        <c:axId val="179186688"/>
      </c:lineChart>
      <c:catAx>
        <c:axId val="179185152"/>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9186688"/>
        <c:crosses val="autoZero"/>
        <c:auto val="1"/>
        <c:lblAlgn val="ctr"/>
        <c:lblOffset val="100"/>
      </c:catAx>
      <c:valAx>
        <c:axId val="179186688"/>
        <c:scaling>
          <c:orientation val="minMax"/>
        </c:scaling>
        <c:delete val="1"/>
        <c:axPos val="l"/>
        <c:numFmt formatCode="0%" sourceLinked="1"/>
        <c:tickLblPos val="nextTo"/>
        <c:crossAx val="179185152"/>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title>
    <c:plotArea>
      <c:layout/>
      <c:lineChart>
        <c:grouping val="standard"/>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er>
        <c:ser>
          <c:idx val="3"/>
          <c:order val="3"/>
          <c:tx>
            <c:v>AÑO 2014</c:v>
          </c:tx>
          <c:marker>
            <c:symbol val="none"/>
          </c:marker>
          <c:dLbls>
            <c:dLbl>
              <c:idx val="0"/>
              <c:layout>
                <c:manualLayout>
                  <c:x val="-4.8569874932028315E-2"/>
                  <c:y val="-6.127946777798641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5.2920065252854802E-2"/>
                  <c:y val="-5.65656625642951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4.6394779771615012E-2"/>
                  <c:y val="-6.127946777798641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9749949690220235E-2"/>
                  <c:y val="-9.427610427382535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er>
        <c:marker val="1"/>
        <c:axId val="179278208"/>
        <c:axId val="179279744"/>
      </c:lineChart>
      <c:catAx>
        <c:axId val="179278208"/>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9279744"/>
        <c:crosses val="autoZero"/>
        <c:auto val="1"/>
        <c:lblAlgn val="ctr"/>
        <c:lblOffset val="100"/>
      </c:catAx>
      <c:valAx>
        <c:axId val="179279744"/>
        <c:scaling>
          <c:orientation val="minMax"/>
        </c:scaling>
        <c:delete val="1"/>
        <c:axPos val="l"/>
        <c:numFmt formatCode="0%" sourceLinked="1"/>
        <c:tickLblPos val="nextTo"/>
        <c:crossAx val="179278208"/>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title>
    <c:view3D>
      <c:depthPercent val="100"/>
      <c:rAngAx val="1"/>
    </c:view3D>
    <c:plotArea>
      <c:layout/>
      <c:bar3DChart>
        <c:barDir val="col"/>
        <c:grouping val="clustered"/>
        <c:ser>
          <c:idx val="2"/>
          <c:order val="0"/>
          <c:tx>
            <c:strRef>
              <c:f>Comunidad!$B$7</c:f>
              <c:strCache>
                <c:ptCount val="1"/>
                <c:pt idx="0">
                  <c:v>Prevención de riesgos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er>
        <c:shape val="box"/>
        <c:axId val="179392512"/>
        <c:axId val="179394048"/>
        <c:axId val="0"/>
      </c:bar3DChart>
      <c:catAx>
        <c:axId val="179392512"/>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9394048"/>
        <c:crosses val="autoZero"/>
        <c:auto val="1"/>
        <c:lblAlgn val="ctr"/>
        <c:lblOffset val="100"/>
      </c:catAx>
      <c:valAx>
        <c:axId val="179394048"/>
        <c:scaling>
          <c:orientation val="minMax"/>
        </c:scaling>
        <c:delete val="1"/>
        <c:axPos val="l"/>
        <c:numFmt formatCode="0%" sourceLinked="1"/>
        <c:tickLblPos val="nextTo"/>
        <c:crossAx val="179392512"/>
        <c:crosses val="autoZero"/>
        <c:crossBetween val="between"/>
      </c:valAx>
      <c:spPr>
        <a:noFill/>
        <a:ln w="25400">
          <a:noFill/>
        </a:ln>
      </c:spPr>
    </c:plotArea>
    <c:plotVisOnly val="1"/>
    <c:dispBlanksAs val="gap"/>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title>
    <c:view3D>
      <c:depthPercent val="100"/>
      <c:rAngAx val="1"/>
    </c:view3D>
    <c:plotArea>
      <c:layout/>
      <c:bar3DChart>
        <c:barDir val="col"/>
        <c:grouping val="clustered"/>
        <c:ser>
          <c:idx val="2"/>
          <c:order val="0"/>
          <c:tx>
            <c:strRef>
              <c:f>Comunidad!$B$7</c:f>
              <c:strCache>
                <c:ptCount val="1"/>
                <c:pt idx="0">
                  <c:v>Prevención de riesgos</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er>
        <c:shape val="box"/>
        <c:axId val="179432448"/>
        <c:axId val="179307264"/>
        <c:axId val="0"/>
      </c:bar3DChart>
      <c:catAx>
        <c:axId val="17943244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9307264"/>
        <c:crosses val="autoZero"/>
        <c:auto val="1"/>
        <c:lblAlgn val="ctr"/>
        <c:lblOffset val="100"/>
      </c:catAx>
      <c:valAx>
        <c:axId val="179307264"/>
        <c:scaling>
          <c:orientation val="minMax"/>
        </c:scaling>
        <c:delete val="1"/>
        <c:axPos val="l"/>
        <c:numFmt formatCode="0%" sourceLinked="1"/>
        <c:tickLblPos val="nextTo"/>
        <c:crossAx val="179432448"/>
        <c:crosses val="autoZero"/>
        <c:crossBetween val="between"/>
      </c:valAx>
      <c:spPr>
        <a:noFill/>
        <a:ln w="25400">
          <a:noFill/>
        </a:ln>
      </c:spPr>
    </c:plotArea>
    <c:plotVisOnly val="1"/>
    <c:dispBlanksAs val="gap"/>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title>
    <c:view3D>
      <c:depthPercent val="100"/>
      <c:rAngAx val="1"/>
    </c:view3D>
    <c:plotArea>
      <c:layout/>
      <c:bar3DChart>
        <c:barDir val="col"/>
        <c:grouping val="clustered"/>
        <c:ser>
          <c:idx val="2"/>
          <c:order val="0"/>
          <c:tx>
            <c:strRef>
              <c:f>Directiva!$B$6</c:f>
              <c:strCache>
                <c:ptCount val="1"/>
                <c:pt idx="0">
                  <c:v>Gobierno Escolar</c:v>
                </c:pt>
              </c:strCache>
            </c:strRef>
          </c:tx>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0.75</c:v>
                </c:pt>
                <c:pt idx="3">
                  <c:v>0.125</c:v>
                </c:pt>
              </c:numCache>
            </c:numRef>
          </c:val>
        </c:ser>
        <c:shape val="box"/>
        <c:axId val="174301568"/>
        <c:axId val="174303104"/>
        <c:axId val="0"/>
      </c:bar3DChart>
      <c:catAx>
        <c:axId val="17430156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4303104"/>
        <c:crosses val="autoZero"/>
        <c:auto val="1"/>
        <c:lblAlgn val="ctr"/>
        <c:lblOffset val="100"/>
      </c:catAx>
      <c:valAx>
        <c:axId val="174303104"/>
        <c:scaling>
          <c:orientation val="minMax"/>
        </c:scaling>
        <c:delete val="1"/>
        <c:axPos val="l"/>
        <c:numFmt formatCode="0%" sourceLinked="1"/>
        <c:tickLblPos val="nextTo"/>
        <c:crossAx val="174301568"/>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title>
    <c:view3D>
      <c:depthPercent val="100"/>
      <c:rAngAx val="1"/>
    </c:view3D>
    <c:plotArea>
      <c:layout/>
      <c:bar3DChart>
        <c:barDir val="col"/>
        <c:grouping val="clustered"/>
        <c:ser>
          <c:idx val="2"/>
          <c:order val="0"/>
          <c:tx>
            <c:strRef>
              <c:f>Comunidad!$B$7</c:f>
              <c:strCache>
                <c:ptCount val="1"/>
                <c:pt idx="0">
                  <c:v>Prevención de riesgos</c:v>
                </c:pt>
              </c:strCache>
            </c:strRef>
          </c:tx>
          <c:dPt>
            <c:idx val="0"/>
            <c:spPr>
              <a:solidFill>
                <a:srgbClr val="C00000"/>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ser>
        <c:shape val="box"/>
        <c:axId val="179328128"/>
        <c:axId val="179329664"/>
        <c:axId val="0"/>
      </c:bar3DChart>
      <c:catAx>
        <c:axId val="179328128"/>
        <c:scaling>
          <c:orientation val="minMax"/>
        </c:scaling>
        <c:axPos val="b"/>
        <c:numFmt formatCode="General" sourceLinked="1"/>
        <c:maj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9329664"/>
        <c:crosses val="autoZero"/>
        <c:auto val="1"/>
        <c:lblAlgn val="ctr"/>
        <c:lblOffset val="100"/>
      </c:catAx>
      <c:valAx>
        <c:axId val="179329664"/>
        <c:scaling>
          <c:orientation val="minMax"/>
        </c:scaling>
        <c:delete val="1"/>
        <c:axPos val="l"/>
        <c:numFmt formatCode="0%" sourceLinked="1"/>
        <c:tickLblPos val="nextTo"/>
        <c:crossAx val="179328128"/>
        <c:crosses val="autoZero"/>
        <c:crossBetween val="between"/>
      </c:valAx>
      <c:spPr>
        <a:noFill/>
        <a:ln w="25400">
          <a:noFill/>
        </a:ln>
      </c:spPr>
    </c:plotArea>
    <c:plotVisOnly val="1"/>
    <c:dispBlanksAs val="gap"/>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211" l="0.70000000000000062" r="0.70000000000000062" t="0.75000000000000211"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title>
    <c:plotArea>
      <c:layout/>
      <c:lineChart>
        <c:grouping val="standard"/>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
            <c:dLbl>
              <c:idx val="1"/>
              <c:spPr/>
              <c:txPr>
                <a:bodyPr/>
                <a:lstStyle/>
                <a:p>
                  <a:pPr>
                    <a:defRPr sz="1600" b="0" i="0" u="none" strike="noStrike" baseline="0">
                      <a:solidFill>
                        <a:srgbClr val="000000"/>
                      </a:solidFill>
                      <a:latin typeface="Calibri"/>
                      <a:ea typeface="Calibri"/>
                      <a:cs typeface="Calibri"/>
                    </a:defRPr>
                  </a:pPr>
                  <a:endParaRPr lang="es-ES"/>
                </a:p>
              </c:txPr>
            </c:dLbl>
            <c:dLbl>
              <c:idx val="2"/>
              <c:spPr/>
              <c:txPr>
                <a:bodyPr/>
                <a:lstStyle/>
                <a:p>
                  <a:pPr>
                    <a:defRPr sz="1600" b="0" i="0" u="none" strike="noStrike" baseline="0">
                      <a:solidFill>
                        <a:srgbClr val="000000"/>
                      </a:solidFill>
                      <a:latin typeface="Calibri"/>
                      <a:ea typeface="Calibri"/>
                      <a:cs typeface="Calibri"/>
                    </a:defRPr>
                  </a:pPr>
                  <a:endParaRPr lang="es-ES"/>
                </a:p>
              </c:txPr>
            </c:dLbl>
            <c:dLbl>
              <c:idx val="3"/>
              <c:spPr/>
              <c:txPr>
                <a:bodyPr/>
                <a:lstStyle/>
                <a:p>
                  <a:pPr>
                    <a:defRPr sz="1600" b="0" i="0" u="none" strike="noStrike" baseline="0">
                      <a:solidFill>
                        <a:srgbClr val="000000"/>
                      </a:solidFill>
                      <a:latin typeface="Calibri"/>
                      <a:ea typeface="Calibri"/>
                      <a:cs typeface="Calibri"/>
                    </a:defRPr>
                  </a:pPr>
                  <a:endParaRPr lang="es-ES"/>
                </a:p>
              </c:txPr>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Comunidad!$M$7:$P$7</c:f>
              <c:numCache>
                <c:formatCode>0%</c:formatCode>
                <c:ptCount val="4"/>
                <c:pt idx="0">
                  <c:v>0</c:v>
                </c:pt>
                <c:pt idx="1">
                  <c:v>0.33333333333333331</c:v>
                </c:pt>
                <c:pt idx="2">
                  <c:v>0.66666666666666663</c:v>
                </c:pt>
                <c:pt idx="3">
                  <c:v>0</c:v>
                </c:pt>
              </c:numCache>
            </c:numRef>
          </c:val>
        </c:ser>
        <c:ser>
          <c:idx val="3"/>
          <c:order val="3"/>
          <c:tx>
            <c:v>AÑO 2014</c:v>
          </c:tx>
          <c:marker>
            <c:symbol val="none"/>
          </c:marker>
          <c:dLbls>
            <c:dLbl>
              <c:idx val="0"/>
              <c:layout>
                <c:manualLayout>
                  <c:x val="-5.5095160413268091E-2"/>
                  <c:y val="-7.530675829977204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1"/>
              <c:layout>
                <c:manualLayout>
                  <c:x val="-5.2920065252854802E-2"/>
                  <c:y val="-5.177339633109330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2"/>
              <c:layout>
                <c:manualLayout>
                  <c:x val="-4.4100140011046798E-2"/>
                  <c:y val="-8.001343069350774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dLbl>
              <c:idx val="3"/>
              <c:layout>
                <c:manualLayout>
                  <c:x val="-3.7574854529806967E-2"/>
                  <c:y val="-0.1176668098433938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Val val="1"/>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Val val="1"/>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er>
        <c:marker val="1"/>
        <c:axId val="179563904"/>
        <c:axId val="179565696"/>
      </c:lineChart>
      <c:catAx>
        <c:axId val="179563904"/>
        <c:scaling>
          <c:orientation val="minMax"/>
        </c:scaling>
        <c:axPos val="b"/>
        <c:numFmt formatCode="General" sourceLinked="1"/>
        <c:maj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79565696"/>
        <c:crosses val="autoZero"/>
        <c:auto val="1"/>
        <c:lblAlgn val="ctr"/>
        <c:lblOffset val="100"/>
      </c:catAx>
      <c:valAx>
        <c:axId val="179565696"/>
        <c:scaling>
          <c:orientation val="minMax"/>
        </c:scaling>
        <c:delete val="1"/>
        <c:axPos val="l"/>
        <c:numFmt formatCode="0%" sourceLinked="1"/>
        <c:tickLblPos val="nextTo"/>
        <c:crossAx val="179563904"/>
        <c:crosses val="autoZero"/>
        <c:crossBetween val="between"/>
      </c:valAx>
    </c:plotArea>
    <c:legend>
      <c:legendPos val="b"/>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title>
    <c:view3D>
      <c:depthPercent val="100"/>
      <c:rAngAx val="1"/>
    </c:view3D>
    <c:plotArea>
      <c:layout/>
      <c:bar3DChart>
        <c:barDir val="col"/>
        <c:grouping val="clustered"/>
        <c:ser>
          <c:idx val="0"/>
          <c:order val="0"/>
          <c:dPt>
            <c:idx val="0"/>
            <c:spPr>
              <a:solidFill>
                <a:srgbClr val="C00000"/>
              </a:solidFill>
            </c:spPr>
          </c:dPt>
          <c:dPt>
            <c:idx val="1"/>
            <c:spPr>
              <a:solidFill>
                <a:srgbClr val="C00000"/>
              </a:solidFill>
            </c:spPr>
          </c:dPt>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er>
        <c:shape val="box"/>
        <c:axId val="179485696"/>
        <c:axId val="179491584"/>
        <c:axId val="0"/>
      </c:bar3DChart>
      <c:catAx>
        <c:axId val="179485696"/>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9491584"/>
        <c:crosses val="autoZero"/>
        <c:auto val="1"/>
        <c:lblAlgn val="ctr"/>
        <c:lblOffset val="100"/>
      </c:catAx>
      <c:valAx>
        <c:axId val="179491584"/>
        <c:scaling>
          <c:orientation val="minMax"/>
        </c:scaling>
        <c:delete val="1"/>
        <c:axPos val="l"/>
        <c:numFmt formatCode="0%" sourceLinked="1"/>
        <c:tickLblPos val="nextTo"/>
        <c:crossAx val="179485696"/>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title>
    <c:view3D>
      <c:depthPercent val="100"/>
      <c:rAngAx val="1"/>
    </c:view3D>
    <c:plotArea>
      <c:layout/>
      <c:bar3DChart>
        <c:barDir val="col"/>
        <c:grouping val="clustered"/>
        <c:ser>
          <c:idx val="0"/>
          <c:order val="0"/>
          <c:spPr>
            <a:solidFill>
              <a:srgbClr val="C00000"/>
            </a:solidFill>
          </c:spPr>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er>
        <c:shape val="box"/>
        <c:axId val="179586560"/>
        <c:axId val="179588096"/>
        <c:axId val="0"/>
      </c:bar3DChart>
      <c:catAx>
        <c:axId val="179586560"/>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9588096"/>
        <c:crosses val="autoZero"/>
        <c:auto val="1"/>
        <c:lblAlgn val="ctr"/>
        <c:lblOffset val="100"/>
      </c:catAx>
      <c:valAx>
        <c:axId val="179588096"/>
        <c:scaling>
          <c:orientation val="minMax"/>
        </c:scaling>
        <c:delete val="1"/>
        <c:axPos val="l"/>
        <c:numFmt formatCode="0%" sourceLinked="1"/>
        <c:tickLblPos val="nextTo"/>
        <c:crossAx val="179586560"/>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title>
    <c:view3D>
      <c:depthPercent val="100"/>
      <c:rAngAx val="1"/>
    </c:view3D>
    <c:plotArea>
      <c:layout/>
      <c:bar3DChart>
        <c:barDir val="col"/>
        <c:grouping val="clustered"/>
        <c:ser>
          <c:idx val="0"/>
          <c:order val="0"/>
          <c:spPr>
            <a:solidFill>
              <a:srgbClr val="C00000"/>
            </a:solidFill>
          </c:spPr>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er>
        <c:shape val="box"/>
        <c:axId val="179621888"/>
        <c:axId val="179623424"/>
        <c:axId val="0"/>
      </c:bar3DChart>
      <c:catAx>
        <c:axId val="179621888"/>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9623424"/>
        <c:crosses val="autoZero"/>
        <c:auto val="1"/>
        <c:lblAlgn val="ctr"/>
        <c:lblOffset val="100"/>
      </c:catAx>
      <c:valAx>
        <c:axId val="179623424"/>
        <c:scaling>
          <c:orientation val="minMax"/>
        </c:scaling>
        <c:delete val="1"/>
        <c:axPos val="l"/>
        <c:numFmt formatCode="0%" sourceLinked="1"/>
        <c:tickLblPos val="nextTo"/>
        <c:crossAx val="179621888"/>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29"/>
          <c:y val="2.8397460955678404E-2"/>
        </c:manualLayout>
      </c:layout>
    </c:title>
    <c:view3D>
      <c:depthPercent val="100"/>
      <c:rAngAx val="1"/>
    </c:view3D>
    <c:plotArea>
      <c:layout/>
      <c:bar3DChart>
        <c:barDir val="col"/>
        <c:grouping val="clustered"/>
        <c:ser>
          <c:idx val="0"/>
          <c:order val="0"/>
          <c:spPr>
            <a:solidFill>
              <a:srgbClr val="C00000"/>
            </a:solidFill>
          </c:spPr>
          <c:dPt>
            <c:idx val="2"/>
            <c:spPr>
              <a:solidFill>
                <a:schemeClr val="accent6">
                  <a:lumMod val="75000"/>
                </a:schemeClr>
              </a:solidFill>
            </c:spPr>
          </c:dPt>
          <c:dPt>
            <c:idx val="3"/>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Val val="1"/>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er>
        <c:shape val="box"/>
        <c:axId val="179677440"/>
        <c:axId val="179683328"/>
        <c:axId val="0"/>
      </c:bar3DChart>
      <c:catAx>
        <c:axId val="179677440"/>
        <c:scaling>
          <c:orientation val="minMax"/>
        </c:scaling>
        <c:axPos val="b"/>
        <c:numFmt formatCode="General" sourceLinked="1"/>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79683328"/>
        <c:crosses val="autoZero"/>
        <c:auto val="1"/>
        <c:lblAlgn val="ctr"/>
        <c:lblOffset val="100"/>
      </c:catAx>
      <c:valAx>
        <c:axId val="179683328"/>
        <c:scaling>
          <c:orientation val="minMax"/>
        </c:scaling>
        <c:delete val="1"/>
        <c:axPos val="l"/>
        <c:numFmt formatCode="0%" sourceLinked="1"/>
        <c:tickLblPos val="nextTo"/>
        <c:crossAx val="179677440"/>
        <c:crosses val="autoZero"/>
        <c:crossBetween val="between"/>
      </c:valAx>
      <c:spPr>
        <a:noFill/>
        <a:ln w="25400">
          <a:noFill/>
        </a:ln>
      </c:spPr>
    </c:plotArea>
    <c:plotVisOnly val="1"/>
    <c:dispBlanksAs val="gap"/>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9" Type="http://schemas.openxmlformats.org/officeDocument/2006/relationships/hyperlink" Target="#Directiva!A9"/><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3.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hyperlink" Target="#Directiva!A5"/><Relationship Id="rId38" Type="http://schemas.openxmlformats.org/officeDocument/2006/relationships/hyperlink" Target="#Directiva!A8"/><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2.png"/><Relationship Id="rId37" Type="http://schemas.openxmlformats.org/officeDocument/2006/relationships/hyperlink" Target="#Directiva!A7"/><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36" Type="http://schemas.openxmlformats.org/officeDocument/2006/relationships/image" Target="../media/image14.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hyperlink" Target="#Directiva!A4"/><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35" Type="http://schemas.openxmlformats.org/officeDocument/2006/relationships/hyperlink" Target="#Directiva!A6"/></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0.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29.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5.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8.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image" Target="../media/image15.png"/><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7.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hyperlink" Target="#Academica!A1"/><Relationship Id="rId30" Type="http://schemas.openxmlformats.org/officeDocument/2006/relationships/chart" Target="../charts/chart26.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7.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image" Target="../media/image16.png"/><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24" Type="http://schemas.openxmlformats.org/officeDocument/2006/relationships/chart" Target="../charts/chart50.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49.xml"/><Relationship Id="rId10" Type="http://schemas.openxmlformats.org/officeDocument/2006/relationships/chart" Target="../charts/chart40.xml"/><Relationship Id="rId19" Type="http://schemas.openxmlformats.org/officeDocument/2006/relationships/hyperlink" Target="#Admon!A1"/><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8.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xdr:from>
      <xdr:col>0</xdr:col>
      <xdr:colOff>37268</xdr:colOff>
      <xdr:row>0</xdr:row>
      <xdr:rowOff>164752</xdr:rowOff>
    </xdr:from>
    <xdr:to>
      <xdr:col>1</xdr:col>
      <xdr:colOff>713546</xdr:colOff>
      <xdr:row>2</xdr:row>
      <xdr:rowOff>88552</xdr:rowOff>
    </xdr:to>
    <xdr:pic>
      <xdr:nvPicPr>
        <xdr:cNvPr id="2" name="1 Imagen" descr="Secretaría de Educación"/>
        <xdr:cNvPicPr/>
      </xdr:nvPicPr>
      <xdr:blipFill>
        <a:blip xmlns:r="http://schemas.openxmlformats.org/officeDocument/2006/relationships" r:embed="rId1"/>
        <a:srcRect/>
        <a:stretch>
          <a:fillRect/>
        </a:stretch>
      </xdr:blipFill>
      <xdr:spPr>
        <a:xfrm>
          <a:off x="38100" y="171450"/>
          <a:ext cx="1438275" cy="504825"/>
        </a:xfrm>
        <a:prstGeom prst="rect">
          <a:avLst/>
        </a:prstGeom>
        <a:noFill/>
        <a:ln w="9525" cap="flat" cmpd="sng">
          <a:noFill/>
          <a:prstDash val="solid"/>
          <a:miter/>
        </a:ln>
        <a:effectLst/>
      </xdr:spPr>
    </xdr:pic>
    <xdr:clientData/>
  </xdr:twoCellAnchor>
  <xdr:twoCellAnchor>
    <xdr:from>
      <xdr:col>10</xdr:col>
      <xdr:colOff>131941</xdr:colOff>
      <xdr:row>0</xdr:row>
      <xdr:rowOff>113853</xdr:rowOff>
    </xdr:from>
    <xdr:to>
      <xdr:col>10</xdr:col>
      <xdr:colOff>828301</xdr:colOff>
      <xdr:row>2</xdr:row>
      <xdr:rowOff>215651</xdr:rowOff>
    </xdr:to>
    <xdr:pic>
      <xdr:nvPicPr>
        <xdr:cNvPr id="3" name="Picture 3995" descr="MB900431547">
          <a:hlinkClick xmlns:r="http://schemas.openxmlformats.org/officeDocument/2006/relationships" r:id="rId2" tooltip="Ir a revision identidad"/>
        </xdr:cNvPr>
        <xdr:cNvPicPr/>
      </xdr:nvPicPr>
      <xdr:blipFill>
        <a:blip xmlns:r="http://schemas.openxmlformats.org/officeDocument/2006/relationships" r:embed="rId3">
          <a:clrChange>
            <a:clrFrom>
              <a:srgbClr val="FFFFFF"/>
            </a:clrFrom>
            <a:clrTo>
              <a:srgbClr val="FFFFFF">
                <a:alpha val="0"/>
              </a:srgbClr>
            </a:clrTo>
          </a:clrChange>
        </a:blip>
        <a:srcRect/>
        <a:stretch>
          <a:fillRect/>
        </a:stretch>
      </xdr:blipFill>
      <xdr:spPr>
        <a:xfrm>
          <a:off x="8905875" y="114300"/>
          <a:ext cx="695325" cy="685800"/>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2770064</xdr:colOff>
      <xdr:row>5</xdr:row>
      <xdr:rowOff>0</xdr:rowOff>
    </xdr:from>
    <xdr:to>
      <xdr:col>3</xdr:col>
      <xdr:colOff>37524</xdr:colOff>
      <xdr:row>6</xdr:row>
      <xdr:rowOff>23812</xdr:rowOff>
    </xdr:to>
    <xdr:pic>
      <xdr:nvPicPr>
        <xdr:cNvPr id="2" name="2 Imagen" descr=" ">
          <a:hlinkClick xmlns:r="http://schemas.openxmlformats.org/officeDocument/2006/relationships" r:id="rId1" tooltip="IR A RESUMEN"/>
        </xdr:cNvPr>
        <xdr:cNvPicPr/>
      </xdr:nvPicPr>
      <xdr:blipFill>
        <a:blip xmlns:r="http://schemas.openxmlformats.org/officeDocument/2006/relationships" r:embed="rId2"/>
        <a:srcRect/>
        <a:stretch>
          <a:fillRect/>
        </a:stretch>
      </xdr:blipFill>
      <xdr:spPr>
        <a:xfrm>
          <a:off x="2895600" y="1219200"/>
          <a:ext cx="247650" cy="257175"/>
        </a:xfrm>
        <a:prstGeom prst="rect">
          <a:avLst/>
        </a:prstGeom>
        <a:noFill/>
        <a:ln w="9525" cap="flat" cmpd="sng">
          <a:noFill/>
          <a:prstDash val="solid"/>
          <a:miter/>
        </a:ln>
        <a:effectLst/>
      </xdr:spPr>
    </xdr:pic>
    <xdr:clientData/>
  </xdr:twoCellAnchor>
  <xdr:twoCellAnchor>
    <xdr:from>
      <xdr:col>2</xdr:col>
      <xdr:colOff>2759437</xdr:colOff>
      <xdr:row>11</xdr:row>
      <xdr:rowOff>0</xdr:rowOff>
    </xdr:from>
    <xdr:to>
      <xdr:col>3</xdr:col>
      <xdr:colOff>28143</xdr:colOff>
      <xdr:row>12</xdr:row>
      <xdr:rowOff>11906</xdr:rowOff>
    </xdr:to>
    <xdr:pic>
      <xdr:nvPicPr>
        <xdr:cNvPr id="3" name="3 Imagen" descr=" ">
          <a:hlinkClick xmlns:r="http://schemas.openxmlformats.org/officeDocument/2006/relationships" r:id="rId3" tooltip="IR A RESUMEN"/>
        </xdr:cNvPr>
        <xdr:cNvPicPr/>
      </xdr:nvPicPr>
      <xdr:blipFill>
        <a:blip xmlns:r="http://schemas.openxmlformats.org/officeDocument/2006/relationships" r:embed="rId4"/>
        <a:srcRect/>
        <a:stretch>
          <a:fillRect/>
        </a:stretch>
      </xdr:blipFill>
      <xdr:spPr>
        <a:xfrm>
          <a:off x="2886075" y="3552825"/>
          <a:ext cx="247650" cy="247650"/>
        </a:xfrm>
        <a:prstGeom prst="rect">
          <a:avLst/>
        </a:prstGeom>
        <a:noFill/>
        <a:ln w="9525" cap="flat" cmpd="sng">
          <a:noFill/>
          <a:prstDash val="solid"/>
          <a:miter/>
        </a:ln>
        <a:effectLst/>
      </xdr:spPr>
    </xdr:pic>
    <xdr:clientData/>
  </xdr:twoCellAnchor>
  <xdr:twoCellAnchor>
    <xdr:from>
      <xdr:col>2</xdr:col>
      <xdr:colOff>2752353</xdr:colOff>
      <xdr:row>18</xdr:row>
      <xdr:rowOff>0</xdr:rowOff>
    </xdr:from>
    <xdr:to>
      <xdr:col>3</xdr:col>
      <xdr:colOff>28143</xdr:colOff>
      <xdr:row>19</xdr:row>
      <xdr:rowOff>11906</xdr:rowOff>
    </xdr:to>
    <xdr:pic>
      <xdr:nvPicPr>
        <xdr:cNvPr id="4" name="4 Imagen" descr=" ">
          <a:hlinkClick xmlns:r="http://schemas.openxmlformats.org/officeDocument/2006/relationships" r:id="rId5" tooltip="IR A RESUMEN"/>
        </xdr:cNvPr>
        <xdr:cNvPicPr/>
      </xdr:nvPicPr>
      <xdr:blipFill>
        <a:blip xmlns:r="http://schemas.openxmlformats.org/officeDocument/2006/relationships" r:embed="rId6"/>
        <a:srcRect/>
        <a:stretch>
          <a:fillRect/>
        </a:stretch>
      </xdr:blipFill>
      <xdr:spPr>
        <a:xfrm>
          <a:off x="2876550" y="6410325"/>
          <a:ext cx="257175" cy="247650"/>
        </a:xfrm>
        <a:prstGeom prst="rect">
          <a:avLst/>
        </a:prstGeom>
        <a:noFill/>
        <a:ln w="9525" cap="flat" cmpd="sng">
          <a:noFill/>
          <a:prstDash val="solid"/>
          <a:miter/>
        </a:ln>
        <a:effectLst/>
      </xdr:spPr>
    </xdr:pic>
    <xdr:clientData/>
  </xdr:twoCellAnchor>
  <xdr:twoCellAnchor>
    <xdr:from>
      <xdr:col>2</xdr:col>
      <xdr:colOff>2780691</xdr:colOff>
      <xdr:row>28</xdr:row>
      <xdr:rowOff>0</xdr:rowOff>
    </xdr:from>
    <xdr:to>
      <xdr:col>3</xdr:col>
      <xdr:colOff>46905</xdr:colOff>
      <xdr:row>29</xdr:row>
      <xdr:rowOff>11906</xdr:rowOff>
    </xdr:to>
    <xdr:pic>
      <xdr:nvPicPr>
        <xdr:cNvPr id="5" name="5 Imagen" descr=" ">
          <a:hlinkClick xmlns:r="http://schemas.openxmlformats.org/officeDocument/2006/relationships" r:id="rId7" tooltip="IR A RESUMEN"/>
        </xdr:cNvPr>
        <xdr:cNvPicPr/>
      </xdr:nvPicPr>
      <xdr:blipFill>
        <a:blip xmlns:r="http://schemas.openxmlformats.org/officeDocument/2006/relationships" r:embed="rId4"/>
        <a:srcRect/>
        <a:stretch>
          <a:fillRect/>
        </a:stretch>
      </xdr:blipFill>
      <xdr:spPr>
        <a:xfrm>
          <a:off x="2905125" y="10782300"/>
          <a:ext cx="247650" cy="247650"/>
        </a:xfrm>
        <a:prstGeom prst="rect">
          <a:avLst/>
        </a:prstGeom>
        <a:noFill/>
        <a:ln w="9525" cap="flat" cmpd="sng">
          <a:noFill/>
          <a:prstDash val="solid"/>
          <a:miter/>
        </a:ln>
        <a:effectLst/>
      </xdr:spPr>
    </xdr:pic>
    <xdr:clientData/>
  </xdr:twoCellAnchor>
  <xdr:twoCellAnchor>
    <xdr:from>
      <xdr:col>2</xdr:col>
      <xdr:colOff>2741726</xdr:colOff>
      <xdr:row>34</xdr:row>
      <xdr:rowOff>12154</xdr:rowOff>
    </xdr:from>
    <xdr:to>
      <xdr:col>3</xdr:col>
      <xdr:colOff>9381</xdr:colOff>
      <xdr:row>35</xdr:row>
      <xdr:rowOff>23812</xdr:rowOff>
    </xdr:to>
    <xdr:pic>
      <xdr:nvPicPr>
        <xdr:cNvPr id="6" name="7 Imagen" descr=" ">
          <a:hlinkClick xmlns:r="http://schemas.openxmlformats.org/officeDocument/2006/relationships" r:id="rId8" tooltip="IR A RESUMEN"/>
        </xdr:cNvPr>
        <xdr:cNvPicPr/>
      </xdr:nvPicPr>
      <xdr:blipFill>
        <a:blip xmlns:r="http://schemas.openxmlformats.org/officeDocument/2006/relationships" r:embed="rId4"/>
        <a:srcRect/>
        <a:stretch>
          <a:fillRect/>
        </a:stretch>
      </xdr:blipFill>
      <xdr:spPr>
        <a:xfrm>
          <a:off x="2867025" y="13163550"/>
          <a:ext cx="247650" cy="247650"/>
        </a:xfrm>
        <a:prstGeom prst="rect">
          <a:avLst/>
        </a:prstGeom>
        <a:noFill/>
        <a:ln w="9525" cap="flat" cmpd="sng">
          <a:noFill/>
          <a:prstDash val="solid"/>
          <a:miter/>
        </a:ln>
        <a:effectLst/>
      </xdr:spPr>
    </xdr:pic>
    <xdr:clientData/>
  </xdr:twoCellAnchor>
  <xdr:twoCellAnchor>
    <xdr:from>
      <xdr:col>2</xdr:col>
      <xdr:colOff>2752353</xdr:colOff>
      <xdr:row>45</xdr:row>
      <xdr:rowOff>0</xdr:rowOff>
    </xdr:from>
    <xdr:to>
      <xdr:col>3</xdr:col>
      <xdr:colOff>18762</xdr:colOff>
      <xdr:row>46</xdr:row>
      <xdr:rowOff>23812</xdr:rowOff>
    </xdr:to>
    <xdr:pic>
      <xdr:nvPicPr>
        <xdr:cNvPr id="7" name="8 Imagen" descr=" ">
          <a:hlinkClick xmlns:r="http://schemas.openxmlformats.org/officeDocument/2006/relationships" r:id="rId9" tooltip="IR A RESUMEN"/>
        </xdr:cNvPr>
        <xdr:cNvPicPr/>
      </xdr:nvPicPr>
      <xdr:blipFill>
        <a:blip xmlns:r="http://schemas.openxmlformats.org/officeDocument/2006/relationships" r:embed="rId2"/>
        <a:srcRect/>
        <a:stretch>
          <a:fillRect/>
        </a:stretch>
      </xdr:blipFill>
      <xdr:spPr>
        <a:xfrm>
          <a:off x="2876550" y="18021300"/>
          <a:ext cx="247650" cy="257176"/>
        </a:xfrm>
        <a:prstGeom prst="rect">
          <a:avLst/>
        </a:prstGeom>
        <a:noFill/>
        <a:ln w="9525" cap="flat" cmpd="sng">
          <a:noFill/>
          <a:prstDash val="solid"/>
          <a:miter/>
        </a:ln>
        <a:effectLst/>
      </xdr:spPr>
    </xdr:pic>
    <xdr:clientData/>
  </xdr:twoCellAnchor>
  <xdr:twoCellAnchor>
    <xdr:from>
      <xdr:col>2</xdr:col>
      <xdr:colOff>2770064</xdr:colOff>
      <xdr:row>53</xdr:row>
      <xdr:rowOff>0</xdr:rowOff>
    </xdr:from>
    <xdr:to>
      <xdr:col>3</xdr:col>
      <xdr:colOff>37524</xdr:colOff>
      <xdr:row>54</xdr:row>
      <xdr:rowOff>11906</xdr:rowOff>
    </xdr:to>
    <xdr:pic>
      <xdr:nvPicPr>
        <xdr:cNvPr id="8" name="9 Imagen" descr=" ">
          <a:hlinkClick xmlns:r="http://schemas.openxmlformats.org/officeDocument/2006/relationships" r:id="rId10" tooltip="IR A RESUMEN"/>
        </xdr:cNvPr>
        <xdr:cNvPicPr/>
      </xdr:nvPicPr>
      <xdr:blipFill>
        <a:blip xmlns:r="http://schemas.openxmlformats.org/officeDocument/2006/relationships" r:embed="rId4"/>
        <a:srcRect/>
        <a:stretch>
          <a:fillRect/>
        </a:stretch>
      </xdr:blipFill>
      <xdr:spPr>
        <a:xfrm>
          <a:off x="2895600" y="21107400"/>
          <a:ext cx="247650" cy="247650"/>
        </a:xfrm>
        <a:prstGeom prst="rect">
          <a:avLst/>
        </a:prstGeom>
        <a:noFill/>
        <a:ln w="9525" cap="flat" cmpd="sng">
          <a:noFill/>
          <a:prstDash val="solid"/>
          <a:miter/>
        </a:ln>
        <a:effectLst/>
      </xdr:spPr>
    </xdr:pic>
    <xdr:clientData/>
  </xdr:twoCellAnchor>
  <xdr:twoCellAnchor>
    <xdr:from>
      <xdr:col>2</xdr:col>
      <xdr:colOff>2741726</xdr:colOff>
      <xdr:row>59</xdr:row>
      <xdr:rowOff>76013</xdr:rowOff>
    </xdr:from>
    <xdr:to>
      <xdr:col>3</xdr:col>
      <xdr:colOff>9381</xdr:colOff>
      <xdr:row>61</xdr:row>
      <xdr:rowOff>0</xdr:rowOff>
    </xdr:to>
    <xdr:pic>
      <xdr:nvPicPr>
        <xdr:cNvPr id="9" name="10 Imagen" descr=" ">
          <a:hlinkClick xmlns:r="http://schemas.openxmlformats.org/officeDocument/2006/relationships" r:id="rId11" tooltip="IR A RESUMEN"/>
        </xdr:cNvPr>
        <xdr:cNvPicPr/>
      </xdr:nvPicPr>
      <xdr:blipFill>
        <a:blip xmlns:r="http://schemas.openxmlformats.org/officeDocument/2006/relationships" r:embed="rId12"/>
        <a:srcRect/>
        <a:stretch>
          <a:fillRect/>
        </a:stretch>
      </xdr:blipFill>
      <xdr:spPr>
        <a:xfrm>
          <a:off x="2867025" y="23317200"/>
          <a:ext cx="247650" cy="257176"/>
        </a:xfrm>
        <a:prstGeom prst="rect">
          <a:avLst/>
        </a:prstGeom>
        <a:noFill/>
        <a:ln w="9525" cap="flat" cmpd="sng">
          <a:noFill/>
          <a:prstDash val="solid"/>
          <a:miter/>
        </a:ln>
        <a:effectLst/>
      </xdr:spPr>
    </xdr:pic>
    <xdr:clientData/>
  </xdr:twoCellAnchor>
  <xdr:twoCellAnchor>
    <xdr:from>
      <xdr:col>2</xdr:col>
      <xdr:colOff>2752353</xdr:colOff>
      <xdr:row>66</xdr:row>
      <xdr:rowOff>12154</xdr:rowOff>
    </xdr:from>
    <xdr:to>
      <xdr:col>3</xdr:col>
      <xdr:colOff>18762</xdr:colOff>
      <xdr:row>67</xdr:row>
      <xdr:rowOff>25300</xdr:rowOff>
    </xdr:to>
    <xdr:pic>
      <xdr:nvPicPr>
        <xdr:cNvPr id="10" name="11 Imagen" descr=" ">
          <a:hlinkClick xmlns:r="http://schemas.openxmlformats.org/officeDocument/2006/relationships" r:id="rId13" tooltip="IR A RESUMEN"/>
        </xdr:cNvPr>
        <xdr:cNvPicPr/>
      </xdr:nvPicPr>
      <xdr:blipFill>
        <a:blip xmlns:r="http://schemas.openxmlformats.org/officeDocument/2006/relationships" r:embed="rId4"/>
        <a:srcRect/>
        <a:stretch>
          <a:fillRect/>
        </a:stretch>
      </xdr:blipFill>
      <xdr:spPr>
        <a:xfrm>
          <a:off x="2876550" y="25222200"/>
          <a:ext cx="247650" cy="247650"/>
        </a:xfrm>
        <a:prstGeom prst="rect">
          <a:avLst/>
        </a:prstGeom>
        <a:noFill/>
        <a:ln w="9525" cap="flat" cmpd="sng">
          <a:noFill/>
          <a:prstDash val="solid"/>
          <a:miter/>
        </a:ln>
        <a:effectLst/>
      </xdr:spPr>
    </xdr:pic>
    <xdr:clientData/>
  </xdr:twoCellAnchor>
  <xdr:twoCellAnchor>
    <xdr:from>
      <xdr:col>2</xdr:col>
      <xdr:colOff>2770064</xdr:colOff>
      <xdr:row>72</xdr:row>
      <xdr:rowOff>0</xdr:rowOff>
    </xdr:from>
    <xdr:to>
      <xdr:col>3</xdr:col>
      <xdr:colOff>46905</xdr:colOff>
      <xdr:row>73</xdr:row>
      <xdr:rowOff>11906</xdr:rowOff>
    </xdr:to>
    <xdr:pic>
      <xdr:nvPicPr>
        <xdr:cNvPr id="11" name="12 Imagen" descr=" ">
          <a:hlinkClick xmlns:r="http://schemas.openxmlformats.org/officeDocument/2006/relationships" r:id="rId14" tooltip="IR A RESUMEN"/>
        </xdr:cNvPr>
        <xdr:cNvPicPr/>
      </xdr:nvPicPr>
      <xdr:blipFill>
        <a:blip xmlns:r="http://schemas.openxmlformats.org/officeDocument/2006/relationships" r:embed="rId15"/>
        <a:srcRect/>
        <a:stretch>
          <a:fillRect/>
        </a:stretch>
      </xdr:blipFill>
      <xdr:spPr>
        <a:xfrm>
          <a:off x="2895600" y="27070050"/>
          <a:ext cx="257175" cy="257174"/>
        </a:xfrm>
        <a:prstGeom prst="rect">
          <a:avLst/>
        </a:prstGeom>
        <a:noFill/>
        <a:ln w="9525" cap="flat" cmpd="sng">
          <a:noFill/>
          <a:prstDash val="solid"/>
          <a:miter/>
        </a:ln>
        <a:effectLst/>
      </xdr:spPr>
    </xdr:pic>
    <xdr:clientData/>
  </xdr:twoCellAnchor>
  <xdr:twoCellAnchor>
    <xdr:from>
      <xdr:col>2</xdr:col>
      <xdr:colOff>2759437</xdr:colOff>
      <xdr:row>82</xdr:row>
      <xdr:rowOff>0</xdr:rowOff>
    </xdr:from>
    <xdr:to>
      <xdr:col>3</xdr:col>
      <xdr:colOff>28143</xdr:colOff>
      <xdr:row>83</xdr:row>
      <xdr:rowOff>25300</xdr:rowOff>
    </xdr:to>
    <xdr:pic>
      <xdr:nvPicPr>
        <xdr:cNvPr id="12" name="13 Imagen" descr=" ">
          <a:hlinkClick xmlns:r="http://schemas.openxmlformats.org/officeDocument/2006/relationships" r:id="rId16" tooltip="IR A RESUMEN"/>
        </xdr:cNvPr>
        <xdr:cNvPicPr/>
      </xdr:nvPicPr>
      <xdr:blipFill>
        <a:blip xmlns:r="http://schemas.openxmlformats.org/officeDocument/2006/relationships" r:embed="rId2"/>
        <a:srcRect/>
        <a:stretch>
          <a:fillRect/>
        </a:stretch>
      </xdr:blipFill>
      <xdr:spPr>
        <a:xfrm>
          <a:off x="2886075" y="30394276"/>
          <a:ext cx="247650" cy="257174"/>
        </a:xfrm>
        <a:prstGeom prst="rect">
          <a:avLst/>
        </a:prstGeom>
        <a:noFill/>
        <a:ln w="9525" cap="flat" cmpd="sng">
          <a:noFill/>
          <a:prstDash val="solid"/>
          <a:miter/>
        </a:ln>
        <a:effectLst/>
      </xdr:spPr>
    </xdr:pic>
    <xdr:clientData/>
  </xdr:twoCellAnchor>
  <xdr:twoCellAnchor>
    <xdr:from>
      <xdr:col>4</xdr:col>
      <xdr:colOff>665668</xdr:colOff>
      <xdr:row>86</xdr:row>
      <xdr:rowOff>62507</xdr:rowOff>
    </xdr:from>
    <xdr:to>
      <xdr:col>4</xdr:col>
      <xdr:colOff>904558</xdr:colOff>
      <xdr:row>87</xdr:row>
      <xdr:rowOff>50353</xdr:rowOff>
    </xdr:to>
    <xdr:pic>
      <xdr:nvPicPr>
        <xdr:cNvPr id="13" name="14 Imagen" descr=" ">
          <a:hlinkClick xmlns:r="http://schemas.openxmlformats.org/officeDocument/2006/relationships" r:id="rId17" tooltip="IR A RESUMEN"/>
        </xdr:cNvPr>
        <xdr:cNvPicPr/>
      </xdr:nvPicPr>
      <xdr:blipFill>
        <a:blip xmlns:r="http://schemas.openxmlformats.org/officeDocument/2006/relationships" r:embed="rId18"/>
        <a:srcRect/>
        <a:stretch>
          <a:fillRect/>
        </a:stretch>
      </xdr:blipFill>
      <xdr:spPr>
        <a:xfrm>
          <a:off x="4552950" y="31832550"/>
          <a:ext cx="238125" cy="257174"/>
        </a:xfrm>
        <a:prstGeom prst="rect">
          <a:avLst/>
        </a:prstGeom>
        <a:noFill/>
        <a:ln w="9525" cap="flat" cmpd="sng">
          <a:noFill/>
          <a:prstDash val="solid"/>
          <a:miter/>
        </a:ln>
        <a:effectLst/>
      </xdr:spPr>
    </xdr:pic>
    <xdr:clientData/>
  </xdr:twoCellAnchor>
  <xdr:twoCellAnchor>
    <xdr:from>
      <xdr:col>4</xdr:col>
      <xdr:colOff>636143</xdr:colOff>
      <xdr:row>96</xdr:row>
      <xdr:rowOff>0</xdr:rowOff>
    </xdr:from>
    <xdr:to>
      <xdr:col>4</xdr:col>
      <xdr:colOff>885769</xdr:colOff>
      <xdr:row>97</xdr:row>
      <xdr:rowOff>10269</xdr:rowOff>
    </xdr:to>
    <xdr:pic>
      <xdr:nvPicPr>
        <xdr:cNvPr id="14" name="15 Imagen" descr=" ">
          <a:hlinkClick xmlns:r="http://schemas.openxmlformats.org/officeDocument/2006/relationships" r:id="rId19" tooltip="IR A RESUMEN"/>
        </xdr:cNvPr>
        <xdr:cNvPicPr/>
      </xdr:nvPicPr>
      <xdr:blipFill>
        <a:blip xmlns:r="http://schemas.openxmlformats.org/officeDocument/2006/relationships" r:embed="rId20"/>
        <a:srcRect/>
        <a:stretch>
          <a:fillRect/>
        </a:stretch>
      </xdr:blipFill>
      <xdr:spPr>
        <a:xfrm>
          <a:off x="4524375" y="35013900"/>
          <a:ext cx="247650" cy="247652"/>
        </a:xfrm>
        <a:prstGeom prst="rect">
          <a:avLst/>
        </a:prstGeom>
        <a:noFill/>
        <a:ln w="9525" cap="flat" cmpd="sng">
          <a:noFill/>
          <a:prstDash val="solid"/>
          <a:miter/>
        </a:ln>
        <a:effectLst/>
      </xdr:spPr>
    </xdr:pic>
    <xdr:clientData/>
  </xdr:twoCellAnchor>
  <xdr:twoCellAnchor>
    <xdr:from>
      <xdr:col>2</xdr:col>
      <xdr:colOff>2702761</xdr:colOff>
      <xdr:row>100</xdr:row>
      <xdr:rowOff>12154</xdr:rowOff>
    </xdr:from>
    <xdr:to>
      <xdr:col>2</xdr:col>
      <xdr:colOff>2950721</xdr:colOff>
      <xdr:row>101</xdr:row>
      <xdr:rowOff>25300</xdr:rowOff>
    </xdr:to>
    <xdr:pic>
      <xdr:nvPicPr>
        <xdr:cNvPr id="15" name="16 Imagen" descr=" ">
          <a:hlinkClick xmlns:r="http://schemas.openxmlformats.org/officeDocument/2006/relationships" r:id="rId21" tooltip="IR A RESUMEN"/>
        </xdr:cNvPr>
        <xdr:cNvPicPr/>
      </xdr:nvPicPr>
      <xdr:blipFill>
        <a:blip xmlns:r="http://schemas.openxmlformats.org/officeDocument/2006/relationships" r:embed="rId20"/>
        <a:srcRect/>
        <a:stretch>
          <a:fillRect/>
        </a:stretch>
      </xdr:blipFill>
      <xdr:spPr>
        <a:xfrm>
          <a:off x="2828925" y="36090224"/>
          <a:ext cx="247650" cy="247652"/>
        </a:xfrm>
        <a:prstGeom prst="rect">
          <a:avLst/>
        </a:prstGeom>
        <a:noFill/>
        <a:ln w="9525" cap="flat" cmpd="sng">
          <a:noFill/>
          <a:prstDash val="solid"/>
          <a:miter/>
        </a:ln>
        <a:effectLst/>
      </xdr:spPr>
    </xdr:pic>
    <xdr:clientData/>
  </xdr:twoCellAnchor>
  <xdr:twoCellAnchor>
    <xdr:from>
      <xdr:col>2</xdr:col>
      <xdr:colOff>2759437</xdr:colOff>
      <xdr:row>112</xdr:row>
      <xdr:rowOff>12154</xdr:rowOff>
    </xdr:from>
    <xdr:to>
      <xdr:col>3</xdr:col>
      <xdr:colOff>28143</xdr:colOff>
      <xdr:row>113</xdr:row>
      <xdr:rowOff>25300</xdr:rowOff>
    </xdr:to>
    <xdr:pic>
      <xdr:nvPicPr>
        <xdr:cNvPr id="16" name="17 Imagen" descr=" ">
          <a:hlinkClick xmlns:r="http://schemas.openxmlformats.org/officeDocument/2006/relationships" r:id="rId22" tooltip="IR A RESUMEN"/>
        </xdr:cNvPr>
        <xdr:cNvPicPr/>
      </xdr:nvPicPr>
      <xdr:blipFill>
        <a:blip xmlns:r="http://schemas.openxmlformats.org/officeDocument/2006/relationships" r:embed="rId4"/>
        <a:srcRect/>
        <a:stretch>
          <a:fillRect/>
        </a:stretch>
      </xdr:blipFill>
      <xdr:spPr>
        <a:xfrm>
          <a:off x="2886075" y="40205024"/>
          <a:ext cx="247650" cy="247652"/>
        </a:xfrm>
        <a:prstGeom prst="rect">
          <a:avLst/>
        </a:prstGeom>
        <a:noFill/>
        <a:ln w="9525" cap="flat" cmpd="sng">
          <a:noFill/>
          <a:prstDash val="solid"/>
          <a:miter/>
        </a:ln>
        <a:effectLst/>
      </xdr:spPr>
    </xdr:pic>
    <xdr:clientData/>
  </xdr:twoCellAnchor>
  <xdr:twoCellAnchor>
    <xdr:from>
      <xdr:col>2</xdr:col>
      <xdr:colOff>2759437</xdr:colOff>
      <xdr:row>120</xdr:row>
      <xdr:rowOff>0</xdr:rowOff>
    </xdr:from>
    <xdr:to>
      <xdr:col>3</xdr:col>
      <xdr:colOff>28143</xdr:colOff>
      <xdr:row>121</xdr:row>
      <xdr:rowOff>11608</xdr:rowOff>
    </xdr:to>
    <xdr:pic>
      <xdr:nvPicPr>
        <xdr:cNvPr id="17" name="18 Imagen" descr=" ">
          <a:hlinkClick xmlns:r="http://schemas.openxmlformats.org/officeDocument/2006/relationships" r:id="rId23" tooltip="IR A RESUMEN"/>
        </xdr:cNvPr>
        <xdr:cNvPicPr/>
      </xdr:nvPicPr>
      <xdr:blipFill>
        <a:blip xmlns:r="http://schemas.openxmlformats.org/officeDocument/2006/relationships" r:embed="rId4"/>
        <a:srcRect/>
        <a:stretch>
          <a:fillRect/>
        </a:stretch>
      </xdr:blipFill>
      <xdr:spPr>
        <a:xfrm>
          <a:off x="2886075" y="42452924"/>
          <a:ext cx="247650" cy="247652"/>
        </a:xfrm>
        <a:prstGeom prst="rect">
          <a:avLst/>
        </a:prstGeom>
        <a:noFill/>
        <a:ln w="9525" cap="flat" cmpd="sng">
          <a:noFill/>
          <a:prstDash val="solid"/>
          <a:miter/>
        </a:ln>
        <a:effectLst/>
      </xdr:spPr>
    </xdr:pic>
    <xdr:clientData/>
  </xdr:twoCellAnchor>
  <xdr:twoCellAnchor>
    <xdr:from>
      <xdr:col>2</xdr:col>
      <xdr:colOff>2770064</xdr:colOff>
      <xdr:row>125</xdr:row>
      <xdr:rowOff>101500</xdr:rowOff>
    </xdr:from>
    <xdr:to>
      <xdr:col>3</xdr:col>
      <xdr:colOff>37524</xdr:colOff>
      <xdr:row>127</xdr:row>
      <xdr:rowOff>0</xdr:rowOff>
    </xdr:to>
    <xdr:pic>
      <xdr:nvPicPr>
        <xdr:cNvPr id="18" name="19 Imagen" descr=" ">
          <a:hlinkClick xmlns:r="http://schemas.openxmlformats.org/officeDocument/2006/relationships" r:id="rId24" tooltip="IR A RESUMEN"/>
        </xdr:cNvPr>
        <xdr:cNvPicPr/>
      </xdr:nvPicPr>
      <xdr:blipFill>
        <a:blip xmlns:r="http://schemas.openxmlformats.org/officeDocument/2006/relationships" r:embed="rId4"/>
        <a:srcRect/>
        <a:stretch>
          <a:fillRect/>
        </a:stretch>
      </xdr:blipFill>
      <xdr:spPr>
        <a:xfrm>
          <a:off x="2895600" y="44424600"/>
          <a:ext cx="247650" cy="247648"/>
        </a:xfrm>
        <a:prstGeom prst="rect">
          <a:avLst/>
        </a:prstGeom>
        <a:noFill/>
        <a:ln w="9525" cap="flat" cmpd="sng">
          <a:noFill/>
          <a:prstDash val="solid"/>
          <a:miter/>
        </a:ln>
        <a:effectLst/>
      </xdr:spPr>
    </xdr:pic>
    <xdr:clientData/>
  </xdr:twoCellAnchor>
  <xdr:twoCellAnchor>
    <xdr:from>
      <xdr:col>2</xdr:col>
      <xdr:colOff>2770064</xdr:colOff>
      <xdr:row>132</xdr:row>
      <xdr:rowOff>0</xdr:rowOff>
    </xdr:from>
    <xdr:to>
      <xdr:col>3</xdr:col>
      <xdr:colOff>37524</xdr:colOff>
      <xdr:row>133</xdr:row>
      <xdr:rowOff>11906</xdr:rowOff>
    </xdr:to>
    <xdr:pic>
      <xdr:nvPicPr>
        <xdr:cNvPr id="19" name="20 Imagen" descr=" ">
          <a:hlinkClick xmlns:r="http://schemas.openxmlformats.org/officeDocument/2006/relationships" r:id="rId25" tooltip="IR A RESUMEN"/>
        </xdr:cNvPr>
        <xdr:cNvPicPr/>
      </xdr:nvPicPr>
      <xdr:blipFill>
        <a:blip xmlns:r="http://schemas.openxmlformats.org/officeDocument/2006/relationships" r:embed="rId4"/>
        <a:srcRect/>
        <a:stretch>
          <a:fillRect/>
        </a:stretch>
      </xdr:blipFill>
      <xdr:spPr>
        <a:xfrm>
          <a:off x="2895600" y="46310552"/>
          <a:ext cx="247650" cy="247648"/>
        </a:xfrm>
        <a:prstGeom prst="rect">
          <a:avLst/>
        </a:prstGeom>
        <a:noFill/>
        <a:ln w="9525" cap="flat" cmpd="sng">
          <a:noFill/>
          <a:prstDash val="solid"/>
          <a:miter/>
        </a:ln>
        <a:effectLst/>
      </xdr:spPr>
    </xdr:pic>
    <xdr:clientData/>
  </xdr:twoCellAnchor>
  <xdr:twoCellAnchor>
    <xdr:from>
      <xdr:col>2</xdr:col>
      <xdr:colOff>2780691</xdr:colOff>
      <xdr:row>137</xdr:row>
      <xdr:rowOff>12154</xdr:rowOff>
    </xdr:from>
    <xdr:to>
      <xdr:col>3</xdr:col>
      <xdr:colOff>46905</xdr:colOff>
      <xdr:row>138</xdr:row>
      <xdr:rowOff>25300</xdr:rowOff>
    </xdr:to>
    <xdr:pic>
      <xdr:nvPicPr>
        <xdr:cNvPr id="20" name="21 Imagen" descr=" ">
          <a:hlinkClick xmlns:r="http://schemas.openxmlformats.org/officeDocument/2006/relationships" r:id="rId26" tooltip="IR A RESUMEN"/>
        </xdr:cNvPr>
        <xdr:cNvPicPr/>
      </xdr:nvPicPr>
      <xdr:blipFill>
        <a:blip xmlns:r="http://schemas.openxmlformats.org/officeDocument/2006/relationships" r:embed="rId4"/>
        <a:srcRect/>
        <a:stretch>
          <a:fillRect/>
        </a:stretch>
      </xdr:blipFill>
      <xdr:spPr>
        <a:xfrm>
          <a:off x="2905125" y="47815500"/>
          <a:ext cx="247650" cy="247652"/>
        </a:xfrm>
        <a:prstGeom prst="rect">
          <a:avLst/>
        </a:prstGeom>
        <a:noFill/>
        <a:ln w="9525" cap="flat" cmpd="sng">
          <a:noFill/>
          <a:prstDash val="solid"/>
          <a:miter/>
        </a:ln>
        <a:effectLst/>
      </xdr:spPr>
    </xdr:pic>
    <xdr:clientData/>
  </xdr:twoCellAnchor>
  <xdr:twoCellAnchor>
    <xdr:from>
      <xdr:col>1</xdr:col>
      <xdr:colOff>85688</xdr:colOff>
      <xdr:row>0</xdr:row>
      <xdr:rowOff>0</xdr:rowOff>
    </xdr:from>
    <xdr:to>
      <xdr:col>2</xdr:col>
      <xdr:colOff>368397</xdr:colOff>
      <xdr:row>0</xdr:row>
      <xdr:rowOff>379809</xdr:rowOff>
    </xdr:to>
    <xdr:pic>
      <xdr:nvPicPr>
        <xdr:cNvPr id="21" name="Picture 3995" descr="MB900431547">
          <a:hlinkClick xmlns:r="http://schemas.openxmlformats.org/officeDocument/2006/relationships" r:id="rId27" tooltip="Regresar"/>
        </xdr:cNvPr>
        <xdr:cNvPicPr/>
      </xdr:nvPicPr>
      <xdr:blipFill>
        <a:blip xmlns:r="http://schemas.openxmlformats.org/officeDocument/2006/relationships" r:embed="rId28">
          <a:clrChange>
            <a:clrFrom>
              <a:srgbClr val="FFFFFF"/>
            </a:clrFrom>
            <a:clrTo>
              <a:srgbClr val="FFFFFF">
                <a:alpha val="0"/>
              </a:srgbClr>
            </a:clrTo>
          </a:clrChange>
        </a:blip>
        <a:srcRect/>
        <a:stretch>
          <a:fillRect/>
        </a:stretch>
      </xdr:blipFill>
      <xdr:spPr>
        <a:xfrm>
          <a:off x="114300" y="9525"/>
          <a:ext cx="381000" cy="371475"/>
        </a:xfrm>
        <a:prstGeom prst="rect">
          <a:avLst/>
        </a:prstGeom>
        <a:noFill/>
        <a:ln w="9525" cap="flat" cmpd="sng">
          <a:noFill/>
          <a:prstDash val="solid"/>
          <a:miter/>
        </a:ln>
        <a:effectLst/>
      </xdr:spPr>
    </xdr:pic>
    <xdr:clientData/>
  </xdr:twoCellAnchor>
  <xdr:twoCellAnchor>
    <xdr:from>
      <xdr:col>2</xdr:col>
      <xdr:colOff>464038</xdr:colOff>
      <xdr:row>0</xdr:row>
      <xdr:rowOff>11459</xdr:rowOff>
    </xdr:from>
    <xdr:to>
      <xdr:col>2</xdr:col>
      <xdr:colOff>846605</xdr:colOff>
      <xdr:row>0</xdr:row>
      <xdr:rowOff>392906</xdr:rowOff>
    </xdr:to>
    <xdr:pic>
      <xdr:nvPicPr>
        <xdr:cNvPr id="22" name="Picture 3995" descr="MB900431547">
          <a:hlinkClick xmlns:r="http://schemas.openxmlformats.org/officeDocument/2006/relationships" r:id="rId29" tooltip="Ir a directiva"/>
        </xdr:cNvPr>
        <xdr:cNvPicPr/>
      </xdr:nvPicPr>
      <xdr:blipFill>
        <a:blip xmlns:r="http://schemas.openxmlformats.org/officeDocument/2006/relationships" r:embed="rId30">
          <a:clrChange>
            <a:clrFrom>
              <a:srgbClr val="FFFFFF"/>
            </a:clrFrom>
            <a:clrTo>
              <a:srgbClr val="FFFFFF">
                <a:alpha val="0"/>
              </a:srgbClr>
            </a:clrTo>
          </a:clrChange>
        </a:blip>
        <a:srcRect/>
        <a:stretch>
          <a:fillRect/>
        </a:stretch>
      </xdr:blipFill>
      <xdr:spPr>
        <a:xfrm>
          <a:off x="590550" y="19050"/>
          <a:ext cx="381000" cy="381000"/>
        </a:xfrm>
        <a:prstGeom prst="rect">
          <a:avLst/>
        </a:prstGeom>
        <a:noFill/>
        <a:ln w="9525" cap="flat" cmpd="sng">
          <a:noFill/>
          <a:prstDash val="solid"/>
          <a:miter/>
        </a:ln>
        <a:effectLst/>
      </xdr:spPr>
    </xdr:pic>
    <xdr:clientData/>
  </xdr:twoCellAnchor>
  <xdr:twoCellAnchor>
    <xdr:from>
      <xdr:col>2</xdr:col>
      <xdr:colOff>2770064</xdr:colOff>
      <xdr:row>5</xdr:row>
      <xdr:rowOff>0</xdr:rowOff>
    </xdr:from>
    <xdr:to>
      <xdr:col>3</xdr:col>
      <xdr:colOff>37524</xdr:colOff>
      <xdr:row>6</xdr:row>
      <xdr:rowOff>23812</xdr:rowOff>
    </xdr:to>
    <xdr:pic>
      <xdr:nvPicPr>
        <xdr:cNvPr id="23" name="2 Imagen" descr=" ">
          <a:hlinkClick xmlns:r="http://schemas.openxmlformats.org/officeDocument/2006/relationships" r:id="rId31" tooltip="IR A RESUMEN"/>
        </xdr:cNvPr>
        <xdr:cNvPicPr/>
      </xdr:nvPicPr>
      <xdr:blipFill>
        <a:blip xmlns:r="http://schemas.openxmlformats.org/officeDocument/2006/relationships" r:embed="rId32"/>
        <a:srcRect/>
        <a:stretch>
          <a:fillRect/>
        </a:stretch>
      </xdr:blipFill>
      <xdr:spPr>
        <a:xfrm>
          <a:off x="2895600" y="1219200"/>
          <a:ext cx="247650" cy="257175"/>
        </a:xfrm>
        <a:prstGeom prst="rect">
          <a:avLst/>
        </a:prstGeom>
        <a:noFill/>
        <a:ln w="9525" cap="flat" cmpd="sng">
          <a:noFill/>
          <a:prstDash val="solid"/>
          <a:miter/>
        </a:ln>
        <a:effectLst/>
      </xdr:spPr>
    </xdr:pic>
    <xdr:clientData/>
  </xdr:twoCellAnchor>
  <xdr:twoCellAnchor>
    <xdr:from>
      <xdr:col>2</xdr:col>
      <xdr:colOff>2759437</xdr:colOff>
      <xdr:row>11</xdr:row>
      <xdr:rowOff>0</xdr:rowOff>
    </xdr:from>
    <xdr:to>
      <xdr:col>3</xdr:col>
      <xdr:colOff>28143</xdr:colOff>
      <xdr:row>12</xdr:row>
      <xdr:rowOff>11906</xdr:rowOff>
    </xdr:to>
    <xdr:pic>
      <xdr:nvPicPr>
        <xdr:cNvPr id="24" name="3 Imagen" descr=" ">
          <a:hlinkClick xmlns:r="http://schemas.openxmlformats.org/officeDocument/2006/relationships" r:id="rId33" tooltip="IR A RESUMEN"/>
        </xdr:cNvPr>
        <xdr:cNvPicPr/>
      </xdr:nvPicPr>
      <xdr:blipFill>
        <a:blip xmlns:r="http://schemas.openxmlformats.org/officeDocument/2006/relationships" r:embed="rId34"/>
        <a:srcRect/>
        <a:stretch>
          <a:fillRect/>
        </a:stretch>
      </xdr:blipFill>
      <xdr:spPr>
        <a:xfrm>
          <a:off x="2886075" y="3552825"/>
          <a:ext cx="247650" cy="247650"/>
        </a:xfrm>
        <a:prstGeom prst="rect">
          <a:avLst/>
        </a:prstGeom>
        <a:noFill/>
        <a:ln w="9525" cap="flat" cmpd="sng">
          <a:noFill/>
          <a:prstDash val="solid"/>
          <a:miter/>
        </a:ln>
        <a:effectLst/>
      </xdr:spPr>
    </xdr:pic>
    <xdr:clientData/>
  </xdr:twoCellAnchor>
  <xdr:twoCellAnchor>
    <xdr:from>
      <xdr:col>2</xdr:col>
      <xdr:colOff>2752353</xdr:colOff>
      <xdr:row>18</xdr:row>
      <xdr:rowOff>0</xdr:rowOff>
    </xdr:from>
    <xdr:to>
      <xdr:col>3</xdr:col>
      <xdr:colOff>28143</xdr:colOff>
      <xdr:row>19</xdr:row>
      <xdr:rowOff>11906</xdr:rowOff>
    </xdr:to>
    <xdr:pic>
      <xdr:nvPicPr>
        <xdr:cNvPr id="25" name="4 Imagen" descr=" ">
          <a:hlinkClick xmlns:r="http://schemas.openxmlformats.org/officeDocument/2006/relationships" r:id="rId35" tooltip="IR A RESUMEN"/>
        </xdr:cNvPr>
        <xdr:cNvPicPr/>
      </xdr:nvPicPr>
      <xdr:blipFill>
        <a:blip xmlns:r="http://schemas.openxmlformats.org/officeDocument/2006/relationships" r:embed="rId36"/>
        <a:srcRect/>
        <a:stretch>
          <a:fillRect/>
        </a:stretch>
      </xdr:blipFill>
      <xdr:spPr>
        <a:xfrm>
          <a:off x="2876550" y="6410325"/>
          <a:ext cx="257175" cy="247650"/>
        </a:xfrm>
        <a:prstGeom prst="rect">
          <a:avLst/>
        </a:prstGeom>
        <a:noFill/>
        <a:ln w="9525" cap="flat" cmpd="sng">
          <a:noFill/>
          <a:prstDash val="solid"/>
          <a:miter/>
        </a:ln>
        <a:effectLst/>
      </xdr:spPr>
    </xdr:pic>
    <xdr:clientData/>
  </xdr:twoCellAnchor>
  <xdr:twoCellAnchor>
    <xdr:from>
      <xdr:col>2</xdr:col>
      <xdr:colOff>2780691</xdr:colOff>
      <xdr:row>28</xdr:row>
      <xdr:rowOff>0</xdr:rowOff>
    </xdr:from>
    <xdr:to>
      <xdr:col>3</xdr:col>
      <xdr:colOff>46905</xdr:colOff>
      <xdr:row>29</xdr:row>
      <xdr:rowOff>11906</xdr:rowOff>
    </xdr:to>
    <xdr:pic>
      <xdr:nvPicPr>
        <xdr:cNvPr id="26" name="5 Imagen" descr=" ">
          <a:hlinkClick xmlns:r="http://schemas.openxmlformats.org/officeDocument/2006/relationships" r:id="rId37" tooltip="IR A RESUMEN"/>
        </xdr:cNvPr>
        <xdr:cNvPicPr/>
      </xdr:nvPicPr>
      <xdr:blipFill>
        <a:blip xmlns:r="http://schemas.openxmlformats.org/officeDocument/2006/relationships" r:embed="rId34"/>
        <a:srcRect/>
        <a:stretch>
          <a:fillRect/>
        </a:stretch>
      </xdr:blipFill>
      <xdr:spPr>
        <a:xfrm>
          <a:off x="2905125" y="10782300"/>
          <a:ext cx="247650" cy="247650"/>
        </a:xfrm>
        <a:prstGeom prst="rect">
          <a:avLst/>
        </a:prstGeom>
        <a:noFill/>
        <a:ln w="9525" cap="flat" cmpd="sng">
          <a:noFill/>
          <a:prstDash val="solid"/>
          <a:miter/>
        </a:ln>
        <a:effectLst/>
      </xdr:spPr>
    </xdr:pic>
    <xdr:clientData/>
  </xdr:twoCellAnchor>
  <xdr:twoCellAnchor>
    <xdr:from>
      <xdr:col>2</xdr:col>
      <xdr:colOff>2741726</xdr:colOff>
      <xdr:row>34</xdr:row>
      <xdr:rowOff>12154</xdr:rowOff>
    </xdr:from>
    <xdr:to>
      <xdr:col>3</xdr:col>
      <xdr:colOff>9381</xdr:colOff>
      <xdr:row>35</xdr:row>
      <xdr:rowOff>23812</xdr:rowOff>
    </xdr:to>
    <xdr:pic>
      <xdr:nvPicPr>
        <xdr:cNvPr id="27" name="7 Imagen" descr=" ">
          <a:hlinkClick xmlns:r="http://schemas.openxmlformats.org/officeDocument/2006/relationships" r:id="rId38" tooltip="IR A RESUMEN"/>
        </xdr:cNvPr>
        <xdr:cNvPicPr/>
      </xdr:nvPicPr>
      <xdr:blipFill>
        <a:blip xmlns:r="http://schemas.openxmlformats.org/officeDocument/2006/relationships" r:embed="rId34"/>
        <a:srcRect/>
        <a:stretch>
          <a:fillRect/>
        </a:stretch>
      </xdr:blipFill>
      <xdr:spPr>
        <a:xfrm>
          <a:off x="2867025" y="13163550"/>
          <a:ext cx="247650" cy="247650"/>
        </a:xfrm>
        <a:prstGeom prst="rect">
          <a:avLst/>
        </a:prstGeom>
        <a:noFill/>
        <a:ln w="9525" cap="flat" cmpd="sng">
          <a:noFill/>
          <a:prstDash val="solid"/>
          <a:miter/>
        </a:ln>
        <a:effectLst/>
      </xdr:spPr>
    </xdr:pic>
    <xdr:clientData/>
  </xdr:twoCellAnchor>
  <xdr:twoCellAnchor>
    <xdr:from>
      <xdr:col>2</xdr:col>
      <xdr:colOff>2752353</xdr:colOff>
      <xdr:row>45</xdr:row>
      <xdr:rowOff>0</xdr:rowOff>
    </xdr:from>
    <xdr:to>
      <xdr:col>3</xdr:col>
      <xdr:colOff>18762</xdr:colOff>
      <xdr:row>46</xdr:row>
      <xdr:rowOff>23812</xdr:rowOff>
    </xdr:to>
    <xdr:pic>
      <xdr:nvPicPr>
        <xdr:cNvPr id="28" name="8 Imagen" descr=" ">
          <a:hlinkClick xmlns:r="http://schemas.openxmlformats.org/officeDocument/2006/relationships" r:id="rId39" tooltip="IR A RESUMEN"/>
        </xdr:cNvPr>
        <xdr:cNvPicPr/>
      </xdr:nvPicPr>
      <xdr:blipFill>
        <a:blip xmlns:r="http://schemas.openxmlformats.org/officeDocument/2006/relationships" r:embed="rId32"/>
        <a:srcRect/>
        <a:stretch>
          <a:fillRect/>
        </a:stretch>
      </xdr:blipFill>
      <xdr:spPr>
        <a:xfrm>
          <a:off x="2876550" y="18021300"/>
          <a:ext cx="247650" cy="257176"/>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9089</xdr:colOff>
      <xdr:row>2</xdr:row>
      <xdr:rowOff>0</xdr:rowOff>
    </xdr:from>
    <xdr:to>
      <xdr:col>27</xdr:col>
      <xdr:colOff>9523</xdr:colOff>
      <xdr:row>8</xdr:row>
      <xdr:rowOff>0</xdr:rowOff>
    </xdr:to>
    <xdr:graphicFrame macro="">
      <xdr:nvGraphicFramePr>
        <xdr:cNvPr id="2" name="图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162380</xdr:colOff>
      <xdr:row>1</xdr:row>
      <xdr:rowOff>279052</xdr:rowOff>
    </xdr:from>
    <xdr:to>
      <xdr:col>32</xdr:col>
      <xdr:colOff>732635</xdr:colOff>
      <xdr:row>7</xdr:row>
      <xdr:rowOff>456116</xdr:rowOff>
    </xdr:to>
    <xdr:graphicFrame macro="">
      <xdr:nvGraphicFramePr>
        <xdr:cNvPr id="3" name="图表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28178</xdr:colOff>
      <xdr:row>2</xdr:row>
      <xdr:rowOff>0</xdr:rowOff>
    </xdr:from>
    <xdr:to>
      <xdr:col>39</xdr:col>
      <xdr:colOff>0</xdr:colOff>
      <xdr:row>8</xdr:row>
      <xdr:rowOff>0</xdr:rowOff>
    </xdr:to>
    <xdr:graphicFrame macro="">
      <xdr:nvGraphicFramePr>
        <xdr:cNvPr id="4" name="图表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342560</xdr:rowOff>
    </xdr:from>
    <xdr:to>
      <xdr:col>27</xdr:col>
      <xdr:colOff>0</xdr:colOff>
      <xdr:row>14</xdr:row>
      <xdr:rowOff>532804</xdr:rowOff>
    </xdr:to>
    <xdr:graphicFrame macro="">
      <xdr:nvGraphicFramePr>
        <xdr:cNvPr id="5" name="图表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342560</xdr:rowOff>
    </xdr:from>
    <xdr:to>
      <xdr:col>33</xdr:col>
      <xdr:colOff>0</xdr:colOff>
      <xdr:row>14</xdr:row>
      <xdr:rowOff>556617</xdr:rowOff>
    </xdr:to>
    <xdr:graphicFrame macro="">
      <xdr:nvGraphicFramePr>
        <xdr:cNvPr id="6" name="图表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342560</xdr:rowOff>
    </xdr:from>
    <xdr:to>
      <xdr:col>39</xdr:col>
      <xdr:colOff>0</xdr:colOff>
      <xdr:row>14</xdr:row>
      <xdr:rowOff>556617</xdr:rowOff>
    </xdr:to>
    <xdr:graphicFrame macro="">
      <xdr:nvGraphicFramePr>
        <xdr:cNvPr id="7" name="图表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76125</xdr:rowOff>
    </xdr:to>
    <xdr:graphicFrame macro="">
      <xdr:nvGraphicFramePr>
        <xdr:cNvPr id="8" name="图表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742633</xdr:colOff>
      <xdr:row>19</xdr:row>
      <xdr:rowOff>76125</xdr:rowOff>
    </xdr:to>
    <xdr:graphicFrame macro="">
      <xdr:nvGraphicFramePr>
        <xdr:cNvPr id="9" name="图表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732635</xdr:colOff>
      <xdr:row>19</xdr:row>
      <xdr:rowOff>88403</xdr:rowOff>
    </xdr:to>
    <xdr:graphicFrame macro="">
      <xdr:nvGraphicFramePr>
        <xdr:cNvPr id="10" name="图表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342684</xdr:colOff>
      <xdr:row>2</xdr:row>
      <xdr:rowOff>0</xdr:rowOff>
    </xdr:from>
    <xdr:to>
      <xdr:col>52</xdr:col>
      <xdr:colOff>85443</xdr:colOff>
      <xdr:row>8</xdr:row>
      <xdr:rowOff>0</xdr:rowOff>
    </xdr:to>
    <xdr:graphicFrame macro="">
      <xdr:nvGraphicFramePr>
        <xdr:cNvPr id="11" name="图表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685368</xdr:colOff>
      <xdr:row>8</xdr:row>
      <xdr:rowOff>393660</xdr:rowOff>
    </xdr:from>
    <xdr:to>
      <xdr:col>52</xdr:col>
      <xdr:colOff>428127</xdr:colOff>
      <xdr:row>14</xdr:row>
      <xdr:rowOff>607218</xdr:rowOff>
    </xdr:to>
    <xdr:graphicFrame macro="">
      <xdr:nvGraphicFramePr>
        <xdr:cNvPr id="12" name="图表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751723</xdr:colOff>
      <xdr:row>15</xdr:row>
      <xdr:rowOff>0</xdr:rowOff>
    </xdr:from>
    <xdr:to>
      <xdr:col>52</xdr:col>
      <xdr:colOff>494483</xdr:colOff>
      <xdr:row>19</xdr:row>
      <xdr:rowOff>101500</xdr:rowOff>
    </xdr:to>
    <xdr:graphicFrame macro="">
      <xdr:nvGraphicFramePr>
        <xdr:cNvPr id="13" name="图表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253007</xdr:rowOff>
    </xdr:to>
    <xdr:graphicFrame macro="">
      <xdr:nvGraphicFramePr>
        <xdr:cNvPr id="14" name="图表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742633</xdr:colOff>
      <xdr:row>25</xdr:row>
      <xdr:rowOff>253007</xdr:rowOff>
    </xdr:to>
    <xdr:graphicFrame macro="">
      <xdr:nvGraphicFramePr>
        <xdr:cNvPr id="15" name="图表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732635</xdr:colOff>
      <xdr:row>25</xdr:row>
      <xdr:rowOff>264914</xdr:rowOff>
    </xdr:to>
    <xdr:graphicFrame macro="">
      <xdr:nvGraphicFramePr>
        <xdr:cNvPr id="16" name="图表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713546</xdr:colOff>
      <xdr:row>19</xdr:row>
      <xdr:rowOff>152251</xdr:rowOff>
    </xdr:from>
    <xdr:to>
      <xdr:col>52</xdr:col>
      <xdr:colOff>456306</xdr:colOff>
      <xdr:row>25</xdr:row>
      <xdr:rowOff>214312</xdr:rowOff>
    </xdr:to>
    <xdr:graphicFrame macro="">
      <xdr:nvGraphicFramePr>
        <xdr:cNvPr id="17" name="图表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366117</xdr:rowOff>
    </xdr:from>
    <xdr:to>
      <xdr:col>27</xdr:col>
      <xdr:colOff>0</xdr:colOff>
      <xdr:row>30</xdr:row>
      <xdr:rowOff>279052</xdr:rowOff>
    </xdr:to>
    <xdr:graphicFrame macro="">
      <xdr:nvGraphicFramePr>
        <xdr:cNvPr id="18" name="图表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366117</xdr:rowOff>
    </xdr:from>
    <xdr:to>
      <xdr:col>32</xdr:col>
      <xdr:colOff>742633</xdr:colOff>
      <xdr:row>30</xdr:row>
      <xdr:rowOff>279052</xdr:rowOff>
    </xdr:to>
    <xdr:graphicFrame macro="">
      <xdr:nvGraphicFramePr>
        <xdr:cNvPr id="19" name="图表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366117</xdr:rowOff>
    </xdr:from>
    <xdr:to>
      <xdr:col>38</xdr:col>
      <xdr:colOff>732635</xdr:colOff>
      <xdr:row>30</xdr:row>
      <xdr:rowOff>291455</xdr:rowOff>
    </xdr:to>
    <xdr:graphicFrame macro="">
      <xdr:nvGraphicFramePr>
        <xdr:cNvPr id="20" name="图表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647191</xdr:colOff>
      <xdr:row>25</xdr:row>
      <xdr:rowOff>366117</xdr:rowOff>
    </xdr:from>
    <xdr:to>
      <xdr:col>52</xdr:col>
      <xdr:colOff>532660</xdr:colOff>
      <xdr:row>30</xdr:row>
      <xdr:rowOff>303857</xdr:rowOff>
    </xdr:to>
    <xdr:graphicFrame macro="">
      <xdr:nvGraphicFramePr>
        <xdr:cNvPr id="21" name="图表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751723</xdr:colOff>
      <xdr:row>31</xdr:row>
      <xdr:rowOff>113109</xdr:rowOff>
    </xdr:from>
    <xdr:to>
      <xdr:col>26</xdr:col>
      <xdr:colOff>751723</xdr:colOff>
      <xdr:row>35</xdr:row>
      <xdr:rowOff>190500</xdr:rowOff>
    </xdr:to>
    <xdr:graphicFrame macro="">
      <xdr:nvGraphicFramePr>
        <xdr:cNvPr id="22" name="图表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123809</xdr:colOff>
      <xdr:row>31</xdr:row>
      <xdr:rowOff>113109</xdr:rowOff>
    </xdr:from>
    <xdr:to>
      <xdr:col>32</xdr:col>
      <xdr:colOff>732635</xdr:colOff>
      <xdr:row>35</xdr:row>
      <xdr:rowOff>190500</xdr:rowOff>
    </xdr:to>
    <xdr:graphicFrame macro="">
      <xdr:nvGraphicFramePr>
        <xdr:cNvPr id="23" name="图表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104692</xdr:colOff>
      <xdr:row>31</xdr:row>
      <xdr:rowOff>113109</xdr:rowOff>
    </xdr:from>
    <xdr:to>
      <xdr:col>38</xdr:col>
      <xdr:colOff>723545</xdr:colOff>
      <xdr:row>35</xdr:row>
      <xdr:rowOff>202406</xdr:rowOff>
    </xdr:to>
    <xdr:graphicFrame macro="">
      <xdr:nvGraphicFramePr>
        <xdr:cNvPr id="24" name="图表 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647191</xdr:colOff>
      <xdr:row>31</xdr:row>
      <xdr:rowOff>74414</xdr:rowOff>
    </xdr:from>
    <xdr:to>
      <xdr:col>52</xdr:col>
      <xdr:colOff>609014</xdr:colOff>
      <xdr:row>35</xdr:row>
      <xdr:rowOff>163710</xdr:rowOff>
    </xdr:to>
    <xdr:graphicFrame macro="">
      <xdr:nvGraphicFramePr>
        <xdr:cNvPr id="25" name="图表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9089</xdr:colOff>
      <xdr:row>0</xdr:row>
      <xdr:rowOff>38100</xdr:rowOff>
    </xdr:from>
    <xdr:to>
      <xdr:col>21</xdr:col>
      <xdr:colOff>704456</xdr:colOff>
      <xdr:row>3</xdr:row>
      <xdr:rowOff>49207</xdr:rowOff>
    </xdr:to>
    <xdr:pic>
      <xdr:nvPicPr>
        <xdr:cNvPr id="26" name="Picture 3995" descr="MB900431547">
          <a:hlinkClick xmlns:r="http://schemas.openxmlformats.org/officeDocument/2006/relationships" r:id="rId25" tooltip="Ir a factores criticos"/>
        </xdr:cNvPr>
        <xdr:cNvPicPr/>
      </xdr:nvPicPr>
      <xdr:blipFill>
        <a:blip xmlns:r="http://schemas.openxmlformats.org/officeDocument/2006/relationships" r:embed="rId26">
          <a:clrChange>
            <a:clrFrom>
              <a:srgbClr val="FFFFFF"/>
            </a:clrFrom>
            <a:clrTo>
              <a:srgbClr val="FFFFFF">
                <a:alpha val="0"/>
              </a:srgbClr>
            </a:clrTo>
          </a:clrChange>
        </a:blip>
        <a:srcRect/>
        <a:stretch>
          <a:fillRect/>
        </a:stretch>
      </xdr:blipFill>
      <xdr:spPr>
        <a:xfrm>
          <a:off x="11020425" y="38100"/>
          <a:ext cx="695325" cy="695325"/>
        </a:xfrm>
        <a:prstGeom prst="rect">
          <a:avLst/>
        </a:prstGeom>
        <a:noFill/>
        <a:ln w="9525" cap="flat" cmpd="sng">
          <a:noFill/>
          <a:prstDash val="solid"/>
          <a:miter/>
        </a:ln>
        <a:effectLst/>
      </xdr:spPr>
    </xdr:pic>
    <xdr:clientData/>
  </xdr:twoCellAnchor>
  <xdr:twoCellAnchor>
    <xdr:from>
      <xdr:col>21</xdr:col>
      <xdr:colOff>189976</xdr:colOff>
      <xdr:row>3</xdr:row>
      <xdr:rowOff>87059</xdr:rowOff>
    </xdr:from>
    <xdr:to>
      <xdr:col>21</xdr:col>
      <xdr:colOff>570837</xdr:colOff>
      <xdr:row>4</xdr:row>
      <xdr:rowOff>24603</xdr:rowOff>
    </xdr:to>
    <xdr:pic>
      <xdr:nvPicPr>
        <xdr:cNvPr id="27" name="2 Imagen" descr=" ">
          <a:hlinkClick xmlns:r="http://schemas.openxmlformats.org/officeDocument/2006/relationships" r:id="rId27" tooltip="Ir a academica"/>
        </xdr:cNvPr>
        <xdr:cNvPicPr/>
      </xdr:nvPicPr>
      <xdr:blipFill>
        <a:blip xmlns:r="http://schemas.openxmlformats.org/officeDocument/2006/relationships" r:embed="rId28"/>
        <a:srcRect/>
        <a:stretch>
          <a:fillRect/>
        </a:stretch>
      </xdr:blipFill>
      <xdr:spPr>
        <a:xfrm>
          <a:off x="11201400" y="771525"/>
          <a:ext cx="381000" cy="409575"/>
        </a:xfrm>
        <a:prstGeom prst="rect">
          <a:avLst/>
        </a:prstGeom>
        <a:noFill/>
        <a:ln w="9525" cap="flat" cmpd="sng">
          <a:noFill/>
          <a:prstDash val="solid"/>
          <a:miter/>
        </a:ln>
        <a:effectLst/>
      </xdr:spPr>
    </xdr:pic>
    <xdr:clientData/>
  </xdr:twoCellAnchor>
  <xdr:twoCellAnchor>
    <xdr:from>
      <xdr:col>39</xdr:col>
      <xdr:colOff>209064</xdr:colOff>
      <xdr:row>2</xdr:row>
      <xdr:rowOff>0</xdr:rowOff>
    </xdr:from>
    <xdr:to>
      <xdr:col>44</xdr:col>
      <xdr:colOff>209064</xdr:colOff>
      <xdr:row>8</xdr:row>
      <xdr:rowOff>0</xdr:rowOff>
    </xdr:to>
    <xdr:graphicFrame macro="">
      <xdr:nvGraphicFramePr>
        <xdr:cNvPr id="28" name="图表 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199974</xdr:colOff>
      <xdr:row>8</xdr:row>
      <xdr:rowOff>329312</xdr:rowOff>
    </xdr:from>
    <xdr:to>
      <xdr:col>44</xdr:col>
      <xdr:colOff>180886</xdr:colOff>
      <xdr:row>14</xdr:row>
      <xdr:rowOff>544710</xdr:rowOff>
    </xdr:to>
    <xdr:graphicFrame macro="">
      <xdr:nvGraphicFramePr>
        <xdr:cNvPr id="29" name="图表 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199974</xdr:colOff>
      <xdr:row>15</xdr:row>
      <xdr:rowOff>0</xdr:rowOff>
    </xdr:from>
    <xdr:to>
      <xdr:col>44</xdr:col>
      <xdr:colOff>199974</xdr:colOff>
      <xdr:row>19</xdr:row>
      <xdr:rowOff>76125</xdr:rowOff>
    </xdr:to>
    <xdr:graphicFrame macro="">
      <xdr:nvGraphicFramePr>
        <xdr:cNvPr id="30" name="图表 2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209064</xdr:colOff>
      <xdr:row>20</xdr:row>
      <xdr:rowOff>12005</xdr:rowOff>
    </xdr:from>
    <xdr:to>
      <xdr:col>44</xdr:col>
      <xdr:colOff>228153</xdr:colOff>
      <xdr:row>25</xdr:row>
      <xdr:rowOff>264914</xdr:rowOff>
    </xdr:to>
    <xdr:graphicFrame macro="">
      <xdr:nvGraphicFramePr>
        <xdr:cNvPr id="31" name="图表 3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209064</xdr:colOff>
      <xdr:row>25</xdr:row>
      <xdr:rowOff>404812</xdr:rowOff>
    </xdr:from>
    <xdr:to>
      <xdr:col>44</xdr:col>
      <xdr:colOff>237242</xdr:colOff>
      <xdr:row>30</xdr:row>
      <xdr:rowOff>279052</xdr:rowOff>
    </xdr:to>
    <xdr:graphicFrame macro="">
      <xdr:nvGraphicFramePr>
        <xdr:cNvPr id="32" name="图表 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39</xdr:col>
      <xdr:colOff>266330</xdr:colOff>
      <xdr:row>31</xdr:row>
      <xdr:rowOff>113109</xdr:rowOff>
    </xdr:from>
    <xdr:to>
      <xdr:col>44</xdr:col>
      <xdr:colOff>256331</xdr:colOff>
      <xdr:row>35</xdr:row>
      <xdr:rowOff>214312</xdr:rowOff>
    </xdr:to>
    <xdr:graphicFrame macro="">
      <xdr:nvGraphicFramePr>
        <xdr:cNvPr id="33" name="图表 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9089</xdr:colOff>
      <xdr:row>2</xdr:row>
      <xdr:rowOff>0</xdr:rowOff>
    </xdr:from>
    <xdr:to>
      <xdr:col>27</xdr:col>
      <xdr:colOff>9523</xdr:colOff>
      <xdr:row>8</xdr:row>
      <xdr:rowOff>0</xdr:rowOff>
    </xdr:to>
    <xdr:graphicFrame macro="">
      <xdr:nvGraphicFramePr>
        <xdr:cNvPr id="2" name="图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162380</xdr:colOff>
      <xdr:row>1</xdr:row>
      <xdr:rowOff>279052</xdr:rowOff>
    </xdr:from>
    <xdr:to>
      <xdr:col>32</xdr:col>
      <xdr:colOff>732635</xdr:colOff>
      <xdr:row>7</xdr:row>
      <xdr:rowOff>456116</xdr:rowOff>
    </xdr:to>
    <xdr:graphicFrame macro="">
      <xdr:nvGraphicFramePr>
        <xdr:cNvPr id="3" name="图表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28178</xdr:colOff>
      <xdr:row>2</xdr:row>
      <xdr:rowOff>0</xdr:rowOff>
    </xdr:from>
    <xdr:to>
      <xdr:col>39</xdr:col>
      <xdr:colOff>0</xdr:colOff>
      <xdr:row>8</xdr:row>
      <xdr:rowOff>0</xdr:rowOff>
    </xdr:to>
    <xdr:graphicFrame macro="">
      <xdr:nvGraphicFramePr>
        <xdr:cNvPr id="4" name="图表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342560</xdr:rowOff>
    </xdr:from>
    <xdr:to>
      <xdr:col>27</xdr:col>
      <xdr:colOff>0</xdr:colOff>
      <xdr:row>14</xdr:row>
      <xdr:rowOff>532804</xdr:rowOff>
    </xdr:to>
    <xdr:graphicFrame macro="">
      <xdr:nvGraphicFramePr>
        <xdr:cNvPr id="5" name="图表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342560</xdr:rowOff>
    </xdr:from>
    <xdr:to>
      <xdr:col>33</xdr:col>
      <xdr:colOff>0</xdr:colOff>
      <xdr:row>14</xdr:row>
      <xdr:rowOff>556617</xdr:rowOff>
    </xdr:to>
    <xdr:graphicFrame macro="">
      <xdr:nvGraphicFramePr>
        <xdr:cNvPr id="6" name="图表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342560</xdr:rowOff>
    </xdr:from>
    <xdr:to>
      <xdr:col>39</xdr:col>
      <xdr:colOff>0</xdr:colOff>
      <xdr:row>14</xdr:row>
      <xdr:rowOff>556617</xdr:rowOff>
    </xdr:to>
    <xdr:graphicFrame macro="">
      <xdr:nvGraphicFramePr>
        <xdr:cNvPr id="7" name="图表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76125</xdr:rowOff>
    </xdr:to>
    <xdr:graphicFrame macro="">
      <xdr:nvGraphicFramePr>
        <xdr:cNvPr id="8" name="图表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742633</xdr:colOff>
      <xdr:row>19</xdr:row>
      <xdr:rowOff>76125</xdr:rowOff>
    </xdr:to>
    <xdr:graphicFrame macro="">
      <xdr:nvGraphicFramePr>
        <xdr:cNvPr id="9" name="图表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732635</xdr:colOff>
      <xdr:row>19</xdr:row>
      <xdr:rowOff>88403</xdr:rowOff>
    </xdr:to>
    <xdr:graphicFrame macro="">
      <xdr:nvGraphicFramePr>
        <xdr:cNvPr id="10" name="图表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323595</xdr:colOff>
      <xdr:row>1</xdr:row>
      <xdr:rowOff>265658</xdr:rowOff>
    </xdr:from>
    <xdr:to>
      <xdr:col>52</xdr:col>
      <xdr:colOff>66355</xdr:colOff>
      <xdr:row>7</xdr:row>
      <xdr:rowOff>456116</xdr:rowOff>
    </xdr:to>
    <xdr:graphicFrame macro="">
      <xdr:nvGraphicFramePr>
        <xdr:cNvPr id="11" name="图表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342684</xdr:colOff>
      <xdr:row>8</xdr:row>
      <xdr:rowOff>316063</xdr:rowOff>
    </xdr:from>
    <xdr:to>
      <xdr:col>52</xdr:col>
      <xdr:colOff>85443</xdr:colOff>
      <xdr:row>14</xdr:row>
      <xdr:rowOff>532804</xdr:rowOff>
    </xdr:to>
    <xdr:graphicFrame macro="">
      <xdr:nvGraphicFramePr>
        <xdr:cNvPr id="12" name="图表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389950</xdr:colOff>
      <xdr:row>15</xdr:row>
      <xdr:rowOff>0</xdr:rowOff>
    </xdr:from>
    <xdr:to>
      <xdr:col>52</xdr:col>
      <xdr:colOff>132710</xdr:colOff>
      <xdr:row>19</xdr:row>
      <xdr:rowOff>88403</xdr:rowOff>
    </xdr:to>
    <xdr:graphicFrame macro="">
      <xdr:nvGraphicFramePr>
        <xdr:cNvPr id="13" name="图表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253007</xdr:rowOff>
    </xdr:to>
    <xdr:graphicFrame macro="">
      <xdr:nvGraphicFramePr>
        <xdr:cNvPr id="14" name="图表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742633</xdr:colOff>
      <xdr:row>25</xdr:row>
      <xdr:rowOff>253007</xdr:rowOff>
    </xdr:to>
    <xdr:graphicFrame macro="">
      <xdr:nvGraphicFramePr>
        <xdr:cNvPr id="15" name="图表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732635</xdr:colOff>
      <xdr:row>25</xdr:row>
      <xdr:rowOff>264914</xdr:rowOff>
    </xdr:to>
    <xdr:graphicFrame macro="">
      <xdr:nvGraphicFramePr>
        <xdr:cNvPr id="16" name="图表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380861</xdr:colOff>
      <xdr:row>20</xdr:row>
      <xdr:rowOff>0</xdr:rowOff>
    </xdr:from>
    <xdr:to>
      <xdr:col>52</xdr:col>
      <xdr:colOff>123620</xdr:colOff>
      <xdr:row>25</xdr:row>
      <xdr:rowOff>276820</xdr:rowOff>
    </xdr:to>
    <xdr:graphicFrame macro="">
      <xdr:nvGraphicFramePr>
        <xdr:cNvPr id="17" name="图表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37268</xdr:colOff>
      <xdr:row>0</xdr:row>
      <xdr:rowOff>38100</xdr:rowOff>
    </xdr:from>
    <xdr:to>
      <xdr:col>21</xdr:col>
      <xdr:colOff>732635</xdr:colOff>
      <xdr:row>3</xdr:row>
      <xdr:rowOff>49207</xdr:rowOff>
    </xdr:to>
    <xdr:pic>
      <xdr:nvPicPr>
        <xdr:cNvPr id="18" name="Picture 3995" descr="MB900431547">
          <a:hlinkClick xmlns:r="http://schemas.openxmlformats.org/officeDocument/2006/relationships" r:id="rId17" tooltip="Ir a factores criticos"/>
        </xdr:cNvPr>
        <xdr:cNvPicPr/>
      </xdr:nvPicPr>
      <xdr:blipFill>
        <a:blip xmlns:r="http://schemas.openxmlformats.org/officeDocument/2006/relationships" r:embed="rId18">
          <a:clrChange>
            <a:clrFrom>
              <a:srgbClr val="FFFFFF"/>
            </a:clrFrom>
            <a:clrTo>
              <a:srgbClr val="FFFFFF">
                <a:alpha val="0"/>
              </a:srgbClr>
            </a:clrTo>
          </a:clrChange>
        </a:blip>
        <a:srcRect/>
        <a:stretch>
          <a:fillRect/>
        </a:stretch>
      </xdr:blipFill>
      <xdr:spPr>
        <a:xfrm>
          <a:off x="11096625" y="38100"/>
          <a:ext cx="695325" cy="695325"/>
        </a:xfrm>
        <a:prstGeom prst="rect">
          <a:avLst/>
        </a:prstGeom>
        <a:noFill/>
        <a:ln w="9525" cap="flat" cmpd="sng">
          <a:noFill/>
          <a:prstDash val="solid"/>
          <a:miter/>
        </a:ln>
        <a:effectLst/>
      </xdr:spPr>
    </xdr:pic>
    <xdr:clientData/>
  </xdr:twoCellAnchor>
  <xdr:twoCellAnchor>
    <xdr:from>
      <xdr:col>21</xdr:col>
      <xdr:colOff>228153</xdr:colOff>
      <xdr:row>3</xdr:row>
      <xdr:rowOff>75703</xdr:rowOff>
    </xdr:from>
    <xdr:to>
      <xdr:col>21</xdr:col>
      <xdr:colOff>599924</xdr:colOff>
      <xdr:row>4</xdr:row>
      <xdr:rowOff>0</xdr:rowOff>
    </xdr:to>
    <xdr:pic>
      <xdr:nvPicPr>
        <xdr:cNvPr id="19" name="2 Imagen" descr=" ">
          <a:hlinkClick xmlns:r="http://schemas.openxmlformats.org/officeDocument/2006/relationships" r:id="rId19" tooltip="Ir a administrativa"/>
        </xdr:cNvPr>
        <xdr:cNvPicPr/>
      </xdr:nvPicPr>
      <xdr:blipFill>
        <a:blip xmlns:r="http://schemas.openxmlformats.org/officeDocument/2006/relationships" r:embed="rId20"/>
        <a:srcRect/>
        <a:stretch>
          <a:fillRect/>
        </a:stretch>
      </xdr:blipFill>
      <xdr:spPr>
        <a:xfrm>
          <a:off x="11287125" y="762000"/>
          <a:ext cx="371475" cy="390525"/>
        </a:xfrm>
        <a:prstGeom prst="rect">
          <a:avLst/>
        </a:prstGeom>
        <a:noFill/>
        <a:ln w="9525" cap="flat" cmpd="sng">
          <a:noFill/>
          <a:prstDash val="solid"/>
          <a:miter/>
        </a:ln>
        <a:effectLst/>
      </xdr:spPr>
    </xdr:pic>
    <xdr:clientData/>
  </xdr:twoCellAnchor>
  <xdr:twoCellAnchor>
    <xdr:from>
      <xdr:col>39</xdr:col>
      <xdr:colOff>132710</xdr:colOff>
      <xdr:row>2</xdr:row>
      <xdr:rowOff>0</xdr:rowOff>
    </xdr:from>
    <xdr:to>
      <xdr:col>44</xdr:col>
      <xdr:colOff>123620</xdr:colOff>
      <xdr:row>8</xdr:row>
      <xdr:rowOff>0</xdr:rowOff>
    </xdr:to>
    <xdr:graphicFrame macro="">
      <xdr:nvGraphicFramePr>
        <xdr:cNvPr id="20" name="图表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180886</xdr:colOff>
      <xdr:row>8</xdr:row>
      <xdr:rowOff>342560</xdr:rowOff>
    </xdr:from>
    <xdr:to>
      <xdr:col>44</xdr:col>
      <xdr:colOff>180886</xdr:colOff>
      <xdr:row>14</xdr:row>
      <xdr:rowOff>532804</xdr:rowOff>
    </xdr:to>
    <xdr:graphicFrame macro="">
      <xdr:nvGraphicFramePr>
        <xdr:cNvPr id="21" name="图表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180886</xdr:colOff>
      <xdr:row>15</xdr:row>
      <xdr:rowOff>12402</xdr:rowOff>
    </xdr:from>
    <xdr:to>
      <xdr:col>44</xdr:col>
      <xdr:colOff>189976</xdr:colOff>
      <xdr:row>19</xdr:row>
      <xdr:rowOff>88403</xdr:rowOff>
    </xdr:to>
    <xdr:graphicFrame macro="">
      <xdr:nvGraphicFramePr>
        <xdr:cNvPr id="22" name="图表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39</xdr:col>
      <xdr:colOff>161797</xdr:colOff>
      <xdr:row>20</xdr:row>
      <xdr:rowOff>0</xdr:rowOff>
    </xdr:from>
    <xdr:to>
      <xdr:col>44</xdr:col>
      <xdr:colOff>189976</xdr:colOff>
      <xdr:row>25</xdr:row>
      <xdr:rowOff>253007</xdr:rowOff>
    </xdr:to>
    <xdr:graphicFrame macro="">
      <xdr:nvGraphicFramePr>
        <xdr:cNvPr id="23" name="图表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9089</xdr:colOff>
      <xdr:row>2</xdr:row>
      <xdr:rowOff>0</xdr:rowOff>
    </xdr:from>
    <xdr:to>
      <xdr:col>27</xdr:col>
      <xdr:colOff>9523</xdr:colOff>
      <xdr:row>8</xdr:row>
      <xdr:rowOff>0</xdr:rowOff>
    </xdr:to>
    <xdr:graphicFrame macro="">
      <xdr:nvGraphicFramePr>
        <xdr:cNvPr id="2" name="图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162380</xdr:colOff>
      <xdr:row>1</xdr:row>
      <xdr:rowOff>279052</xdr:rowOff>
    </xdr:from>
    <xdr:to>
      <xdr:col>32</xdr:col>
      <xdr:colOff>732635</xdr:colOff>
      <xdr:row>7</xdr:row>
      <xdr:rowOff>456116</xdr:rowOff>
    </xdr:to>
    <xdr:graphicFrame macro="">
      <xdr:nvGraphicFramePr>
        <xdr:cNvPr id="3" name="图表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28178</xdr:colOff>
      <xdr:row>2</xdr:row>
      <xdr:rowOff>0</xdr:rowOff>
    </xdr:from>
    <xdr:to>
      <xdr:col>39</xdr:col>
      <xdr:colOff>0</xdr:colOff>
      <xdr:row>8</xdr:row>
      <xdr:rowOff>0</xdr:rowOff>
    </xdr:to>
    <xdr:graphicFrame macro="">
      <xdr:nvGraphicFramePr>
        <xdr:cNvPr id="4" name="图表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342560</xdr:rowOff>
    </xdr:from>
    <xdr:to>
      <xdr:col>27</xdr:col>
      <xdr:colOff>0</xdr:colOff>
      <xdr:row>14</xdr:row>
      <xdr:rowOff>532804</xdr:rowOff>
    </xdr:to>
    <xdr:graphicFrame macro="">
      <xdr:nvGraphicFramePr>
        <xdr:cNvPr id="5" name="图表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342560</xdr:rowOff>
    </xdr:from>
    <xdr:to>
      <xdr:col>33</xdr:col>
      <xdr:colOff>0</xdr:colOff>
      <xdr:row>14</xdr:row>
      <xdr:rowOff>556617</xdr:rowOff>
    </xdr:to>
    <xdr:graphicFrame macro="">
      <xdr:nvGraphicFramePr>
        <xdr:cNvPr id="6" name="图表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342560</xdr:rowOff>
    </xdr:from>
    <xdr:to>
      <xdr:col>39</xdr:col>
      <xdr:colOff>0</xdr:colOff>
      <xdr:row>14</xdr:row>
      <xdr:rowOff>556617</xdr:rowOff>
    </xdr:to>
    <xdr:graphicFrame macro="">
      <xdr:nvGraphicFramePr>
        <xdr:cNvPr id="7" name="图表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76125</xdr:rowOff>
    </xdr:to>
    <xdr:graphicFrame macro="">
      <xdr:nvGraphicFramePr>
        <xdr:cNvPr id="8" name="图表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742633</xdr:colOff>
      <xdr:row>19</xdr:row>
      <xdr:rowOff>76125</xdr:rowOff>
    </xdr:to>
    <xdr:graphicFrame macro="">
      <xdr:nvGraphicFramePr>
        <xdr:cNvPr id="9" name="图表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732635</xdr:colOff>
      <xdr:row>19</xdr:row>
      <xdr:rowOff>88403</xdr:rowOff>
    </xdr:to>
    <xdr:graphicFrame macro="">
      <xdr:nvGraphicFramePr>
        <xdr:cNvPr id="10" name="图表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209064</xdr:colOff>
      <xdr:row>2</xdr:row>
      <xdr:rowOff>0</xdr:rowOff>
    </xdr:from>
    <xdr:to>
      <xdr:col>52</xdr:col>
      <xdr:colOff>713546</xdr:colOff>
      <xdr:row>8</xdr:row>
      <xdr:rowOff>0</xdr:rowOff>
    </xdr:to>
    <xdr:graphicFrame macro="">
      <xdr:nvGraphicFramePr>
        <xdr:cNvPr id="11" name="图表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256331</xdr:colOff>
      <xdr:row>8</xdr:row>
      <xdr:rowOff>353915</xdr:rowOff>
    </xdr:from>
    <xdr:to>
      <xdr:col>53</xdr:col>
      <xdr:colOff>0</xdr:colOff>
      <xdr:row>14</xdr:row>
      <xdr:rowOff>571500</xdr:rowOff>
    </xdr:to>
    <xdr:graphicFrame macro="">
      <xdr:nvGraphicFramePr>
        <xdr:cNvPr id="12" name="图表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361772</xdr:colOff>
      <xdr:row>14</xdr:row>
      <xdr:rowOff>747117</xdr:rowOff>
    </xdr:from>
    <xdr:to>
      <xdr:col>53</xdr:col>
      <xdr:colOff>104532</xdr:colOff>
      <xdr:row>19</xdr:row>
      <xdr:rowOff>76125</xdr:rowOff>
    </xdr:to>
    <xdr:graphicFrame macro="">
      <xdr:nvGraphicFramePr>
        <xdr:cNvPr id="13" name="图表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253007</xdr:rowOff>
    </xdr:to>
    <xdr:graphicFrame macro="">
      <xdr:nvGraphicFramePr>
        <xdr:cNvPr id="14" name="图表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742633</xdr:colOff>
      <xdr:row>25</xdr:row>
      <xdr:rowOff>253007</xdr:rowOff>
    </xdr:to>
    <xdr:graphicFrame macro="">
      <xdr:nvGraphicFramePr>
        <xdr:cNvPr id="15" name="图表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732635</xdr:colOff>
      <xdr:row>25</xdr:row>
      <xdr:rowOff>264914</xdr:rowOff>
    </xdr:to>
    <xdr:graphicFrame macro="">
      <xdr:nvGraphicFramePr>
        <xdr:cNvPr id="16" name="图表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380861</xdr:colOff>
      <xdr:row>20</xdr:row>
      <xdr:rowOff>37107</xdr:rowOff>
    </xdr:from>
    <xdr:to>
      <xdr:col>53</xdr:col>
      <xdr:colOff>123620</xdr:colOff>
      <xdr:row>25</xdr:row>
      <xdr:rowOff>303609</xdr:rowOff>
    </xdr:to>
    <xdr:graphicFrame macro="">
      <xdr:nvGraphicFramePr>
        <xdr:cNvPr id="17" name="图表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366117</xdr:rowOff>
    </xdr:from>
    <xdr:to>
      <xdr:col>27</xdr:col>
      <xdr:colOff>0</xdr:colOff>
      <xdr:row>30</xdr:row>
      <xdr:rowOff>279052</xdr:rowOff>
    </xdr:to>
    <xdr:graphicFrame macro="">
      <xdr:nvGraphicFramePr>
        <xdr:cNvPr id="18" name="图表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366117</xdr:rowOff>
    </xdr:from>
    <xdr:to>
      <xdr:col>32</xdr:col>
      <xdr:colOff>742633</xdr:colOff>
      <xdr:row>30</xdr:row>
      <xdr:rowOff>279052</xdr:rowOff>
    </xdr:to>
    <xdr:graphicFrame macro="">
      <xdr:nvGraphicFramePr>
        <xdr:cNvPr id="19" name="图表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366117</xdr:rowOff>
    </xdr:from>
    <xdr:to>
      <xdr:col>39</xdr:col>
      <xdr:colOff>9089</xdr:colOff>
      <xdr:row>30</xdr:row>
      <xdr:rowOff>291455</xdr:rowOff>
    </xdr:to>
    <xdr:graphicFrame macro="">
      <xdr:nvGraphicFramePr>
        <xdr:cNvPr id="20" name="图表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380861</xdr:colOff>
      <xdr:row>25</xdr:row>
      <xdr:rowOff>404812</xdr:rowOff>
    </xdr:from>
    <xdr:to>
      <xdr:col>53</xdr:col>
      <xdr:colOff>123620</xdr:colOff>
      <xdr:row>31</xdr:row>
      <xdr:rowOff>39786</xdr:rowOff>
    </xdr:to>
    <xdr:graphicFrame macro="">
      <xdr:nvGraphicFramePr>
        <xdr:cNvPr id="21" name="图表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152122</xdr:colOff>
      <xdr:row>0</xdr:row>
      <xdr:rowOff>38100</xdr:rowOff>
    </xdr:from>
    <xdr:to>
      <xdr:col>21</xdr:col>
      <xdr:colOff>846742</xdr:colOff>
      <xdr:row>3</xdr:row>
      <xdr:rowOff>62455</xdr:rowOff>
    </xdr:to>
    <xdr:pic>
      <xdr:nvPicPr>
        <xdr:cNvPr id="22" name="Picture 3995" descr="MB900431547">
          <a:hlinkClick xmlns:r="http://schemas.openxmlformats.org/officeDocument/2006/relationships" r:id="rId21" tooltip="Ir a factores criticos"/>
        </xdr:cNvPr>
        <xdr:cNvPicPr/>
      </xdr:nvPicPr>
      <xdr:blipFill>
        <a:blip xmlns:r="http://schemas.openxmlformats.org/officeDocument/2006/relationships" r:embed="rId22">
          <a:clrChange>
            <a:clrFrom>
              <a:srgbClr val="FFFFFF"/>
            </a:clrFrom>
            <a:clrTo>
              <a:srgbClr val="FFFFFF">
                <a:alpha val="0"/>
              </a:srgbClr>
            </a:clrTo>
          </a:clrChange>
        </a:blip>
        <a:srcRect/>
        <a:stretch>
          <a:fillRect/>
        </a:stretch>
      </xdr:blipFill>
      <xdr:spPr>
        <a:xfrm>
          <a:off x="11401425" y="38100"/>
          <a:ext cx="695325" cy="704850"/>
        </a:xfrm>
        <a:prstGeom prst="rect">
          <a:avLst/>
        </a:prstGeom>
        <a:noFill/>
        <a:ln w="9525" cap="flat" cmpd="sng">
          <a:noFill/>
          <a:prstDash val="solid"/>
          <a:miter/>
        </a:ln>
        <a:effectLst/>
      </xdr:spPr>
    </xdr:pic>
    <xdr:clientData/>
  </xdr:twoCellAnchor>
  <xdr:twoCellAnchor>
    <xdr:from>
      <xdr:col>21</xdr:col>
      <xdr:colOff>342276</xdr:colOff>
      <xdr:row>3</xdr:row>
      <xdr:rowOff>113555</xdr:rowOff>
    </xdr:from>
    <xdr:to>
      <xdr:col>21</xdr:col>
      <xdr:colOff>685671</xdr:colOff>
      <xdr:row>4</xdr:row>
      <xdr:rowOff>0</xdr:rowOff>
    </xdr:to>
    <xdr:pic>
      <xdr:nvPicPr>
        <xdr:cNvPr id="23" name="2 Imagen" descr=" ">
          <a:hlinkClick xmlns:r="http://schemas.openxmlformats.org/officeDocument/2006/relationships" r:id="rId23" tooltip="Ir a comunidad"/>
        </xdr:cNvPr>
        <xdr:cNvPicPr/>
      </xdr:nvPicPr>
      <xdr:blipFill>
        <a:blip xmlns:r="http://schemas.openxmlformats.org/officeDocument/2006/relationships" r:embed="rId24"/>
        <a:srcRect/>
        <a:stretch>
          <a:fillRect/>
        </a:stretch>
      </xdr:blipFill>
      <xdr:spPr>
        <a:xfrm>
          <a:off x="11591925" y="800100"/>
          <a:ext cx="342900" cy="352425"/>
        </a:xfrm>
        <a:prstGeom prst="rect">
          <a:avLst/>
        </a:prstGeom>
        <a:noFill/>
        <a:ln w="9525" cap="flat" cmpd="sng">
          <a:noFill/>
          <a:prstDash val="solid"/>
          <a:miter/>
        </a:ln>
        <a:effectLst/>
      </xdr:spPr>
    </xdr:pic>
    <xdr:clientData/>
  </xdr:twoCellAnchor>
  <xdr:twoCellAnchor>
    <xdr:from>
      <xdr:col>39</xdr:col>
      <xdr:colOff>189976</xdr:colOff>
      <xdr:row>1</xdr:row>
      <xdr:rowOff>279052</xdr:rowOff>
    </xdr:from>
    <xdr:to>
      <xdr:col>44</xdr:col>
      <xdr:colOff>180886</xdr:colOff>
      <xdr:row>8</xdr:row>
      <xdr:rowOff>0</xdr:rowOff>
    </xdr:to>
    <xdr:graphicFrame macro="">
      <xdr:nvGraphicFramePr>
        <xdr:cNvPr id="24" name="图表 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180886</xdr:colOff>
      <xdr:row>8</xdr:row>
      <xdr:rowOff>342560</xdr:rowOff>
    </xdr:from>
    <xdr:to>
      <xdr:col>44</xdr:col>
      <xdr:colOff>189976</xdr:colOff>
      <xdr:row>14</xdr:row>
      <xdr:rowOff>544710</xdr:rowOff>
    </xdr:to>
    <xdr:graphicFrame macro="">
      <xdr:nvGraphicFramePr>
        <xdr:cNvPr id="25" name="图表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247241</xdr:colOff>
      <xdr:row>14</xdr:row>
      <xdr:rowOff>759023</xdr:rowOff>
    </xdr:from>
    <xdr:to>
      <xdr:col>44</xdr:col>
      <xdr:colOff>228153</xdr:colOff>
      <xdr:row>19</xdr:row>
      <xdr:rowOff>76125</xdr:rowOff>
    </xdr:to>
    <xdr:graphicFrame macro="">
      <xdr:nvGraphicFramePr>
        <xdr:cNvPr id="26" name="图表 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189976</xdr:colOff>
      <xdr:row>20</xdr:row>
      <xdr:rowOff>0</xdr:rowOff>
    </xdr:from>
    <xdr:to>
      <xdr:col>44</xdr:col>
      <xdr:colOff>247241</xdr:colOff>
      <xdr:row>25</xdr:row>
      <xdr:rowOff>241101</xdr:rowOff>
    </xdr:to>
    <xdr:graphicFrame macro="">
      <xdr:nvGraphicFramePr>
        <xdr:cNvPr id="27" name="图表 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199974</xdr:colOff>
      <xdr:row>25</xdr:row>
      <xdr:rowOff>381000</xdr:rowOff>
    </xdr:from>
    <xdr:to>
      <xdr:col>44</xdr:col>
      <xdr:colOff>294508</xdr:colOff>
      <xdr:row>30</xdr:row>
      <xdr:rowOff>291455</xdr:rowOff>
    </xdr:to>
    <xdr:graphicFrame macro="">
      <xdr:nvGraphicFramePr>
        <xdr:cNvPr id="28" name="图表 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9089</xdr:colOff>
      <xdr:row>2</xdr:row>
      <xdr:rowOff>0</xdr:rowOff>
    </xdr:from>
    <xdr:to>
      <xdr:col>27</xdr:col>
      <xdr:colOff>9523</xdr:colOff>
      <xdr:row>8</xdr:row>
      <xdr:rowOff>0</xdr:rowOff>
    </xdr:to>
    <xdr:graphicFrame macro="">
      <xdr:nvGraphicFramePr>
        <xdr:cNvPr id="2" name="图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162380</xdr:colOff>
      <xdr:row>1</xdr:row>
      <xdr:rowOff>279052</xdr:rowOff>
    </xdr:from>
    <xdr:to>
      <xdr:col>32</xdr:col>
      <xdr:colOff>732635</xdr:colOff>
      <xdr:row>7</xdr:row>
      <xdr:rowOff>456116</xdr:rowOff>
    </xdr:to>
    <xdr:graphicFrame macro="">
      <xdr:nvGraphicFramePr>
        <xdr:cNvPr id="3" name="图表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28178</xdr:colOff>
      <xdr:row>2</xdr:row>
      <xdr:rowOff>0</xdr:rowOff>
    </xdr:from>
    <xdr:to>
      <xdr:col>39</xdr:col>
      <xdr:colOff>0</xdr:colOff>
      <xdr:row>8</xdr:row>
      <xdr:rowOff>0</xdr:rowOff>
    </xdr:to>
    <xdr:graphicFrame macro="">
      <xdr:nvGraphicFramePr>
        <xdr:cNvPr id="4" name="图表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342560</xdr:rowOff>
    </xdr:from>
    <xdr:to>
      <xdr:col>27</xdr:col>
      <xdr:colOff>0</xdr:colOff>
      <xdr:row>14</xdr:row>
      <xdr:rowOff>532804</xdr:rowOff>
    </xdr:to>
    <xdr:graphicFrame macro="">
      <xdr:nvGraphicFramePr>
        <xdr:cNvPr id="5" name="图表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342560</xdr:rowOff>
    </xdr:from>
    <xdr:to>
      <xdr:col>33</xdr:col>
      <xdr:colOff>0</xdr:colOff>
      <xdr:row>14</xdr:row>
      <xdr:rowOff>556617</xdr:rowOff>
    </xdr:to>
    <xdr:graphicFrame macro="">
      <xdr:nvGraphicFramePr>
        <xdr:cNvPr id="6" name="图表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342560</xdr:rowOff>
    </xdr:from>
    <xdr:to>
      <xdr:col>39</xdr:col>
      <xdr:colOff>0</xdr:colOff>
      <xdr:row>14</xdr:row>
      <xdr:rowOff>556617</xdr:rowOff>
    </xdr:to>
    <xdr:graphicFrame macro="">
      <xdr:nvGraphicFramePr>
        <xdr:cNvPr id="7" name="图表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76125</xdr:rowOff>
    </xdr:to>
    <xdr:graphicFrame macro="">
      <xdr:nvGraphicFramePr>
        <xdr:cNvPr id="8" name="图表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742633</xdr:colOff>
      <xdr:row>19</xdr:row>
      <xdr:rowOff>76125</xdr:rowOff>
    </xdr:to>
    <xdr:graphicFrame macro="">
      <xdr:nvGraphicFramePr>
        <xdr:cNvPr id="9" name="图表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732635</xdr:colOff>
      <xdr:row>19</xdr:row>
      <xdr:rowOff>88403</xdr:rowOff>
    </xdr:to>
    <xdr:graphicFrame macro="">
      <xdr:nvGraphicFramePr>
        <xdr:cNvPr id="10" name="图表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409039</xdr:colOff>
      <xdr:row>1</xdr:row>
      <xdr:rowOff>227707</xdr:rowOff>
    </xdr:from>
    <xdr:to>
      <xdr:col>52</xdr:col>
      <xdr:colOff>151799</xdr:colOff>
      <xdr:row>7</xdr:row>
      <xdr:rowOff>418264</xdr:rowOff>
    </xdr:to>
    <xdr:graphicFrame macro="">
      <xdr:nvGraphicFramePr>
        <xdr:cNvPr id="11" name="图表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447216</xdr:colOff>
      <xdr:row>8</xdr:row>
      <xdr:rowOff>353915</xdr:rowOff>
    </xdr:from>
    <xdr:to>
      <xdr:col>52</xdr:col>
      <xdr:colOff>189976</xdr:colOff>
      <xdr:row>14</xdr:row>
      <xdr:rowOff>571500</xdr:rowOff>
    </xdr:to>
    <xdr:graphicFrame macro="">
      <xdr:nvGraphicFramePr>
        <xdr:cNvPr id="12" name="图表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456306</xdr:colOff>
      <xdr:row>15</xdr:row>
      <xdr:rowOff>0</xdr:rowOff>
    </xdr:from>
    <xdr:to>
      <xdr:col>52</xdr:col>
      <xdr:colOff>199974</xdr:colOff>
      <xdr:row>19</xdr:row>
      <xdr:rowOff>101500</xdr:rowOff>
    </xdr:to>
    <xdr:graphicFrame macro="">
      <xdr:nvGraphicFramePr>
        <xdr:cNvPr id="13" name="图表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253007</xdr:rowOff>
    </xdr:to>
    <xdr:graphicFrame macro="">
      <xdr:nvGraphicFramePr>
        <xdr:cNvPr id="14" name="图表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742633</xdr:colOff>
      <xdr:row>25</xdr:row>
      <xdr:rowOff>253007</xdr:rowOff>
    </xdr:to>
    <xdr:graphicFrame macro="">
      <xdr:nvGraphicFramePr>
        <xdr:cNvPr id="15" name="图表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732635</xdr:colOff>
      <xdr:row>25</xdr:row>
      <xdr:rowOff>264914</xdr:rowOff>
    </xdr:to>
    <xdr:graphicFrame macro="">
      <xdr:nvGraphicFramePr>
        <xdr:cNvPr id="16" name="图表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466304</xdr:colOff>
      <xdr:row>20</xdr:row>
      <xdr:rowOff>37107</xdr:rowOff>
    </xdr:from>
    <xdr:to>
      <xdr:col>52</xdr:col>
      <xdr:colOff>209064</xdr:colOff>
      <xdr:row>25</xdr:row>
      <xdr:rowOff>303609</xdr:rowOff>
    </xdr:to>
    <xdr:graphicFrame macro="">
      <xdr:nvGraphicFramePr>
        <xdr:cNvPr id="17" name="图表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85443</xdr:colOff>
      <xdr:row>0</xdr:row>
      <xdr:rowOff>38100</xdr:rowOff>
    </xdr:from>
    <xdr:to>
      <xdr:col>21</xdr:col>
      <xdr:colOff>704456</xdr:colOff>
      <xdr:row>3</xdr:row>
      <xdr:rowOff>0</xdr:rowOff>
    </xdr:to>
    <xdr:pic>
      <xdr:nvPicPr>
        <xdr:cNvPr id="18" name="Picture 3995" descr="MB900431547">
          <a:hlinkClick xmlns:r="http://schemas.openxmlformats.org/officeDocument/2006/relationships" r:id="rId17" tooltip="Ir a factores criticos"/>
        </xdr:cNvPr>
        <xdr:cNvPicPr/>
      </xdr:nvPicPr>
      <xdr:blipFill>
        <a:blip xmlns:r="http://schemas.openxmlformats.org/officeDocument/2006/relationships" r:embed="rId18">
          <a:clrChange>
            <a:clrFrom>
              <a:srgbClr val="FFFFFF"/>
            </a:clrFrom>
            <a:clrTo>
              <a:srgbClr val="FFFFFF">
                <a:alpha val="0"/>
              </a:srgbClr>
            </a:clrTo>
          </a:clrChange>
        </a:blip>
        <a:srcRect/>
        <a:stretch>
          <a:fillRect/>
        </a:stretch>
      </xdr:blipFill>
      <xdr:spPr>
        <a:xfrm>
          <a:off x="11410950" y="47625"/>
          <a:ext cx="619125" cy="628650"/>
        </a:xfrm>
        <a:prstGeom prst="rect">
          <a:avLst/>
        </a:prstGeom>
        <a:noFill/>
        <a:ln w="9525" cap="flat" cmpd="sng">
          <a:noFill/>
          <a:prstDash val="solid"/>
          <a:miter/>
        </a:ln>
        <a:effectLst/>
      </xdr:spPr>
    </xdr:pic>
    <xdr:clientData/>
  </xdr:twoCellAnchor>
  <xdr:twoCellAnchor>
    <xdr:from>
      <xdr:col>39</xdr:col>
      <xdr:colOff>219063</xdr:colOff>
      <xdr:row>2</xdr:row>
      <xdr:rowOff>0</xdr:rowOff>
    </xdr:from>
    <xdr:to>
      <xdr:col>44</xdr:col>
      <xdr:colOff>180886</xdr:colOff>
      <xdr:row>8</xdr:row>
      <xdr:rowOff>0</xdr:rowOff>
    </xdr:to>
    <xdr:graphicFrame macro="">
      <xdr:nvGraphicFramePr>
        <xdr:cNvPr id="19" name="图表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199974</xdr:colOff>
      <xdr:row>8</xdr:row>
      <xdr:rowOff>342560</xdr:rowOff>
    </xdr:from>
    <xdr:to>
      <xdr:col>44</xdr:col>
      <xdr:colOff>219063</xdr:colOff>
      <xdr:row>14</xdr:row>
      <xdr:rowOff>556617</xdr:rowOff>
    </xdr:to>
    <xdr:graphicFrame macro="">
      <xdr:nvGraphicFramePr>
        <xdr:cNvPr id="20" name="图表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199974</xdr:colOff>
      <xdr:row>14</xdr:row>
      <xdr:rowOff>708421</xdr:rowOff>
    </xdr:from>
    <xdr:to>
      <xdr:col>44</xdr:col>
      <xdr:colOff>247241</xdr:colOff>
      <xdr:row>19</xdr:row>
      <xdr:rowOff>88403</xdr:rowOff>
    </xdr:to>
    <xdr:graphicFrame macro="">
      <xdr:nvGraphicFramePr>
        <xdr:cNvPr id="21" name="图表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189976</xdr:colOff>
      <xdr:row>19</xdr:row>
      <xdr:rowOff>189904</xdr:rowOff>
    </xdr:from>
    <xdr:to>
      <xdr:col>44</xdr:col>
      <xdr:colOff>199974</xdr:colOff>
      <xdr:row>25</xdr:row>
      <xdr:rowOff>253007</xdr:rowOff>
    </xdr:to>
    <xdr:graphicFrame macro="">
      <xdr:nvGraphicFramePr>
        <xdr:cNvPr id="22" name="图表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dimension ref="A1:M65529"/>
  <sheetViews>
    <sheetView showGridLines="0" topLeftCell="A12" workbookViewId="0">
      <selection activeCell="D22" sqref="D20:F22"/>
    </sheetView>
  </sheetViews>
  <sheetFormatPr baseColWidth="10" defaultColWidth="11.453125" defaultRowHeight="14"/>
  <cols>
    <col min="1" max="2" width="11.453125" style="1"/>
    <col min="3" max="3" width="15.90625" style="1" customWidth="1"/>
    <col min="4" max="4" width="21.08984375" style="1" customWidth="1"/>
    <col min="5" max="5" width="14.81640625" style="1" customWidth="1"/>
    <col min="6" max="6" width="8.6328125" style="1" customWidth="1"/>
    <col min="7" max="7" width="10.1796875" style="1" customWidth="1"/>
    <col min="8" max="8" width="16.1796875" style="1" customWidth="1"/>
    <col min="9" max="9" width="18.1796875" style="1" customWidth="1"/>
    <col min="10" max="10" width="3.1796875" style="1" customWidth="1"/>
    <col min="11" max="11" width="46.1796875" style="1" bestFit="1" customWidth="1"/>
    <col min="12" max="12" width="85.453125" style="1" customWidth="1"/>
    <col min="13" max="13" width="33.6328125" style="1" customWidth="1"/>
    <col min="14" max="16384" width="11.453125" style="1"/>
  </cols>
  <sheetData>
    <row r="1" spans="1:13" ht="27" customHeight="1">
      <c r="A1" s="205"/>
      <c r="B1" s="206"/>
      <c r="C1" s="213" t="s">
        <v>169</v>
      </c>
      <c r="D1" s="214"/>
      <c r="E1" s="214"/>
      <c r="F1" s="214"/>
      <c r="G1" s="214"/>
      <c r="H1" s="211" t="s">
        <v>170</v>
      </c>
      <c r="I1" s="212"/>
    </row>
    <row r="2" spans="1:13" ht="18.75" customHeight="1">
      <c r="A2" s="207"/>
      <c r="B2" s="208"/>
      <c r="C2" s="213" t="s">
        <v>171</v>
      </c>
      <c r="D2" s="214"/>
      <c r="E2" s="214"/>
      <c r="F2" s="214"/>
      <c r="G2" s="214"/>
      <c r="H2" s="2">
        <v>41241</v>
      </c>
      <c r="I2" s="3" t="s">
        <v>175</v>
      </c>
    </row>
    <row r="3" spans="1:13" ht="21" customHeight="1">
      <c r="A3" s="209"/>
      <c r="B3" s="210"/>
      <c r="C3" s="213" t="s">
        <v>172</v>
      </c>
      <c r="D3" s="214"/>
      <c r="E3" s="214"/>
      <c r="F3" s="214"/>
      <c r="G3" s="214"/>
      <c r="H3" s="211" t="s">
        <v>173</v>
      </c>
      <c r="I3" s="212"/>
    </row>
    <row r="4" spans="1:13" ht="5.25" customHeight="1"/>
    <row r="5" spans="1:13" ht="34.5" customHeight="1">
      <c r="A5" s="216" t="s">
        <v>164</v>
      </c>
      <c r="B5" s="216"/>
      <c r="C5" s="216"/>
      <c r="D5" s="216"/>
      <c r="E5" s="216"/>
      <c r="F5" s="216"/>
      <c r="G5" s="216"/>
      <c r="H5" s="216"/>
      <c r="I5" s="216"/>
      <c r="K5" s="221" t="s">
        <v>140</v>
      </c>
      <c r="L5" s="221"/>
      <c r="M5" s="221"/>
    </row>
    <row r="6" spans="1:13" ht="23.25" customHeight="1">
      <c r="A6" s="222" t="s">
        <v>162</v>
      </c>
      <c r="B6" s="223"/>
      <c r="C6" s="223"/>
      <c r="D6" s="223"/>
      <c r="E6" s="223"/>
      <c r="F6" s="219" t="s">
        <v>141</v>
      </c>
      <c r="G6" s="220"/>
      <c r="H6" s="220"/>
      <c r="I6" s="220"/>
      <c r="K6" s="4" t="s">
        <v>142</v>
      </c>
      <c r="L6" s="5" t="s">
        <v>143</v>
      </c>
      <c r="M6" s="6" t="s">
        <v>144</v>
      </c>
    </row>
    <row r="7" spans="1:13" ht="20.149999999999999" customHeight="1">
      <c r="A7" s="182" t="s">
        <v>240</v>
      </c>
      <c r="B7" s="183"/>
      <c r="C7" s="183"/>
      <c r="D7" s="183"/>
      <c r="E7" s="183"/>
      <c r="F7" s="224">
        <v>46029</v>
      </c>
      <c r="G7" s="224"/>
      <c r="H7" s="224"/>
      <c r="I7" s="224"/>
      <c r="K7" s="184" t="s">
        <v>166</v>
      </c>
      <c r="L7" s="7" t="s">
        <v>145</v>
      </c>
      <c r="M7" s="185" t="s">
        <v>146</v>
      </c>
    </row>
    <row r="8" spans="1:13" ht="33.75" customHeight="1">
      <c r="A8" s="182"/>
      <c r="B8" s="183"/>
      <c r="C8" s="183"/>
      <c r="D8" s="183"/>
      <c r="E8" s="183"/>
      <c r="F8" s="196" t="s">
        <v>160</v>
      </c>
      <c r="G8" s="197"/>
      <c r="H8" s="199">
        <v>254810000394</v>
      </c>
      <c r="I8" s="200"/>
      <c r="K8" s="185"/>
      <c r="L8" s="7" t="s">
        <v>159</v>
      </c>
      <c r="M8" s="185"/>
    </row>
    <row r="9" spans="1:13" ht="20.149999999999999" customHeight="1">
      <c r="A9" s="8" t="s">
        <v>147</v>
      </c>
      <c r="B9" s="9"/>
      <c r="C9" s="203" t="s">
        <v>241</v>
      </c>
      <c r="D9" s="203"/>
      <c r="E9" s="204"/>
      <c r="F9" s="217" t="s">
        <v>163</v>
      </c>
      <c r="G9" s="218"/>
      <c r="H9" s="180" t="s">
        <v>242</v>
      </c>
      <c r="I9" s="181"/>
      <c r="K9" s="185"/>
      <c r="L9" s="7" t="s">
        <v>148</v>
      </c>
      <c r="M9" s="185" t="s">
        <v>149</v>
      </c>
    </row>
    <row r="10" spans="1:13" ht="20.149999999999999" customHeight="1">
      <c r="A10" s="201" t="s">
        <v>168</v>
      </c>
      <c r="B10" s="202"/>
      <c r="C10" s="203"/>
      <c r="D10" s="203"/>
      <c r="E10" s="203"/>
      <c r="F10" s="204"/>
      <c r="G10" s="10" t="s">
        <v>150</v>
      </c>
      <c r="H10" s="192">
        <v>3186899829</v>
      </c>
      <c r="I10" s="193"/>
      <c r="K10" s="185"/>
      <c r="L10" s="7" t="s">
        <v>151</v>
      </c>
      <c r="M10" s="185"/>
    </row>
    <row r="11" spans="1:13" ht="20.149999999999999" customHeight="1">
      <c r="A11" s="201" t="s">
        <v>165</v>
      </c>
      <c r="B11" s="202"/>
      <c r="C11" s="203" t="s">
        <v>553</v>
      </c>
      <c r="D11" s="203"/>
      <c r="E11" s="203"/>
      <c r="F11" s="204"/>
      <c r="G11" s="10" t="s">
        <v>174</v>
      </c>
      <c r="H11" s="189">
        <v>2026</v>
      </c>
      <c r="I11" s="190"/>
      <c r="K11" s="194"/>
      <c r="L11" s="11"/>
      <c r="M11" s="11"/>
    </row>
    <row r="12" spans="1:13" ht="19.5" customHeight="1">
      <c r="A12" s="186" t="s">
        <v>152</v>
      </c>
      <c r="B12" s="187"/>
      <c r="C12" s="187"/>
      <c r="D12" s="187"/>
      <c r="E12" s="187"/>
      <c r="F12" s="187"/>
      <c r="G12" s="187"/>
      <c r="H12" s="187"/>
      <c r="I12" s="188"/>
      <c r="K12" s="195"/>
      <c r="L12" s="11"/>
      <c r="M12" s="195"/>
    </row>
    <row r="13" spans="1:13" ht="20.149999999999999" customHeight="1">
      <c r="A13" s="171" t="s">
        <v>153</v>
      </c>
      <c r="B13" s="171"/>
      <c r="C13" s="171"/>
      <c r="D13" s="171" t="s">
        <v>154</v>
      </c>
      <c r="E13" s="171"/>
      <c r="F13" s="171"/>
      <c r="G13" s="171" t="s">
        <v>161</v>
      </c>
      <c r="H13" s="171"/>
      <c r="I13" s="171"/>
      <c r="K13" s="195"/>
      <c r="L13" s="11"/>
      <c r="M13" s="195"/>
    </row>
    <row r="14" spans="1:13" ht="20.149999999999999" customHeight="1">
      <c r="A14" s="179" t="s">
        <v>541</v>
      </c>
      <c r="B14" s="179"/>
      <c r="C14" s="179"/>
      <c r="D14" s="174" t="s">
        <v>243</v>
      </c>
      <c r="E14" s="174"/>
      <c r="F14" s="174"/>
      <c r="G14" s="177" t="s">
        <v>542</v>
      </c>
      <c r="H14" s="174"/>
      <c r="I14" s="174"/>
      <c r="K14" s="195"/>
      <c r="L14" s="11"/>
      <c r="M14" s="195"/>
    </row>
    <row r="15" spans="1:13" ht="20.149999999999999" customHeight="1">
      <c r="A15" s="179" t="s">
        <v>543</v>
      </c>
      <c r="B15" s="179"/>
      <c r="C15" s="179"/>
      <c r="D15" s="174" t="s">
        <v>243</v>
      </c>
      <c r="E15" s="174"/>
      <c r="F15" s="174"/>
      <c r="G15" s="177" t="s">
        <v>544</v>
      </c>
      <c r="H15" s="174"/>
      <c r="I15" s="174"/>
      <c r="K15" s="195"/>
      <c r="L15" s="11"/>
      <c r="M15" s="11"/>
    </row>
    <row r="16" spans="1:13" ht="20.149999999999999" customHeight="1">
      <c r="A16" s="191" t="s">
        <v>545</v>
      </c>
      <c r="B16" s="191"/>
      <c r="C16" s="191"/>
      <c r="D16" s="167" t="s">
        <v>243</v>
      </c>
      <c r="E16" s="167"/>
      <c r="F16" s="167"/>
      <c r="G16" s="177" t="s">
        <v>546</v>
      </c>
      <c r="H16" s="167"/>
      <c r="I16" s="167"/>
      <c r="K16" s="195"/>
      <c r="L16" s="11"/>
      <c r="M16" s="11"/>
    </row>
    <row r="17" spans="1:13" ht="20.149999999999999" customHeight="1">
      <c r="A17" s="215" t="s">
        <v>547</v>
      </c>
      <c r="B17" s="215"/>
      <c r="C17" s="215"/>
      <c r="D17" s="174" t="s">
        <v>243</v>
      </c>
      <c r="E17" s="174"/>
      <c r="F17" s="174"/>
      <c r="G17" s="177" t="s">
        <v>548</v>
      </c>
      <c r="H17" s="174"/>
      <c r="I17" s="174"/>
      <c r="K17" s="195"/>
      <c r="L17" s="11"/>
      <c r="M17" s="11"/>
    </row>
    <row r="18" spans="1:13" ht="20.149999999999999" customHeight="1">
      <c r="A18" s="191" t="s">
        <v>549</v>
      </c>
      <c r="B18" s="191"/>
      <c r="C18" s="191"/>
      <c r="D18" s="167" t="s">
        <v>364</v>
      </c>
      <c r="E18" s="167"/>
      <c r="F18" s="167"/>
      <c r="G18" s="177" t="s">
        <v>550</v>
      </c>
      <c r="H18" s="167"/>
      <c r="I18" s="167"/>
      <c r="K18" s="198"/>
      <c r="L18" s="11"/>
      <c r="M18" s="11"/>
    </row>
    <row r="19" spans="1:13" ht="20.149999999999999" customHeight="1">
      <c r="A19" s="191" t="s">
        <v>523</v>
      </c>
      <c r="B19" s="191"/>
      <c r="C19" s="191"/>
      <c r="D19" s="167" t="s">
        <v>364</v>
      </c>
      <c r="E19" s="167"/>
      <c r="F19" s="167"/>
      <c r="G19" s="177" t="s">
        <v>551</v>
      </c>
      <c r="H19" s="167"/>
      <c r="I19" s="167"/>
      <c r="K19" s="195"/>
      <c r="L19" s="11"/>
      <c r="M19" s="11"/>
    </row>
    <row r="20" spans="1:13" ht="20.149999999999999" customHeight="1">
      <c r="A20" s="179" t="s">
        <v>552</v>
      </c>
      <c r="B20" s="179"/>
      <c r="C20" s="179"/>
      <c r="D20" s="174" t="s">
        <v>363</v>
      </c>
      <c r="E20" s="174"/>
      <c r="F20" s="174"/>
      <c r="G20" s="177" t="s">
        <v>365</v>
      </c>
      <c r="H20" s="174"/>
      <c r="I20" s="174"/>
      <c r="K20" s="195"/>
      <c r="L20" s="11"/>
      <c r="M20" s="11"/>
    </row>
    <row r="21" spans="1:13" ht="20.149999999999999" customHeight="1">
      <c r="A21" s="191" t="s">
        <v>553</v>
      </c>
      <c r="B21" s="191"/>
      <c r="C21" s="191"/>
      <c r="D21" s="167" t="s">
        <v>244</v>
      </c>
      <c r="E21" s="167"/>
      <c r="F21" s="167"/>
      <c r="G21" s="177" t="s">
        <v>245</v>
      </c>
      <c r="H21" s="167"/>
      <c r="I21" s="167"/>
      <c r="K21" s="195"/>
      <c r="L21" s="11"/>
      <c r="M21" s="12"/>
    </row>
    <row r="22" spans="1:13" ht="20.149999999999999" customHeight="1">
      <c r="A22" s="167"/>
      <c r="B22" s="167"/>
      <c r="C22" s="167"/>
      <c r="D22" s="167"/>
      <c r="E22" s="167"/>
      <c r="F22" s="167"/>
      <c r="G22" s="167"/>
      <c r="H22" s="167"/>
      <c r="I22" s="167"/>
    </row>
    <row r="23" spans="1:13" s="13" customFormat="1" ht="20">
      <c r="A23" s="176"/>
      <c r="B23" s="176"/>
      <c r="C23" s="176"/>
      <c r="D23" s="176"/>
      <c r="E23" s="176"/>
      <c r="F23" s="176"/>
      <c r="G23" s="176"/>
      <c r="H23" s="176"/>
      <c r="I23" s="176"/>
      <c r="K23" s="166"/>
      <c r="L23" s="166"/>
    </row>
    <row r="24" spans="1:13" ht="30" customHeight="1">
      <c r="A24" s="175" t="s">
        <v>155</v>
      </c>
      <c r="B24" s="175"/>
      <c r="C24" s="175"/>
      <c r="D24" s="175"/>
      <c r="E24" s="175"/>
      <c r="F24" s="175"/>
      <c r="G24" s="175"/>
      <c r="H24" s="175"/>
      <c r="I24" s="175"/>
      <c r="K24" s="14"/>
      <c r="L24" s="14"/>
    </row>
    <row r="25" spans="1:13" ht="33.75" customHeight="1">
      <c r="A25" s="171" t="s">
        <v>153</v>
      </c>
      <c r="B25" s="171"/>
      <c r="C25" s="171"/>
      <c r="D25" s="171" t="s">
        <v>154</v>
      </c>
      <c r="E25" s="171"/>
      <c r="F25" s="171"/>
      <c r="G25" s="171" t="s">
        <v>23</v>
      </c>
      <c r="H25" s="171"/>
      <c r="I25" s="171"/>
      <c r="K25" s="15"/>
      <c r="L25" s="16"/>
      <c r="M25" s="1" t="s">
        <v>156</v>
      </c>
    </row>
    <row r="26" spans="1:13" ht="20.149999999999999" customHeight="1">
      <c r="A26" s="168" t="s">
        <v>533</v>
      </c>
      <c r="B26" s="169"/>
      <c r="C26" s="170"/>
      <c r="D26" s="168" t="s">
        <v>243</v>
      </c>
      <c r="E26" s="169"/>
      <c r="F26" s="170"/>
      <c r="G26" s="168" t="s">
        <v>534</v>
      </c>
      <c r="H26" s="169"/>
      <c r="I26" s="170"/>
      <c r="K26" s="15"/>
      <c r="L26" s="16"/>
    </row>
    <row r="27" spans="1:13" ht="20.149999999999999" customHeight="1">
      <c r="A27" s="168" t="s">
        <v>535</v>
      </c>
      <c r="B27" s="169"/>
      <c r="C27" s="170"/>
      <c r="D27" s="168" t="s">
        <v>243</v>
      </c>
      <c r="E27" s="169"/>
      <c r="F27" s="170"/>
      <c r="G27" s="168" t="s">
        <v>536</v>
      </c>
      <c r="H27" s="169"/>
      <c r="I27" s="170"/>
      <c r="K27" s="15"/>
      <c r="L27" s="17"/>
    </row>
    <row r="28" spans="1:13" ht="20.149999999999999" customHeight="1">
      <c r="A28" s="168" t="s">
        <v>537</v>
      </c>
      <c r="B28" s="169"/>
      <c r="C28" s="170"/>
      <c r="D28" s="168" t="s">
        <v>243</v>
      </c>
      <c r="E28" s="169"/>
      <c r="F28" s="170"/>
      <c r="G28" s="168" t="s">
        <v>538</v>
      </c>
      <c r="H28" s="169"/>
      <c r="I28" s="170"/>
      <c r="K28" s="15"/>
      <c r="L28" s="17"/>
    </row>
    <row r="29" spans="1:13" ht="20.149999999999999" customHeight="1">
      <c r="A29" s="168" t="s">
        <v>539</v>
      </c>
      <c r="B29" s="169"/>
      <c r="C29" s="170"/>
      <c r="D29" s="168" t="s">
        <v>243</v>
      </c>
      <c r="E29" s="169"/>
      <c r="F29" s="170"/>
      <c r="G29" s="168" t="s">
        <v>540</v>
      </c>
      <c r="H29" s="169"/>
      <c r="I29" s="170"/>
      <c r="K29" s="15"/>
      <c r="L29" s="16"/>
    </row>
    <row r="30" spans="1:13" ht="20.149999999999999" customHeight="1">
      <c r="A30" s="168"/>
      <c r="B30" s="169"/>
      <c r="C30" s="170"/>
      <c r="D30" s="168"/>
      <c r="E30" s="169"/>
      <c r="F30" s="170"/>
      <c r="G30" s="168"/>
      <c r="H30" s="169"/>
      <c r="I30" s="170"/>
      <c r="K30" s="15"/>
      <c r="L30" s="17"/>
    </row>
    <row r="31" spans="1:13" ht="20.149999999999999" customHeight="1">
      <c r="A31" s="167"/>
      <c r="B31" s="167"/>
      <c r="C31" s="167"/>
      <c r="D31" s="167"/>
      <c r="E31" s="167"/>
      <c r="F31" s="167"/>
      <c r="G31" s="167"/>
      <c r="H31" s="167"/>
      <c r="I31" s="167"/>
      <c r="K31" s="15"/>
      <c r="L31" s="18"/>
    </row>
    <row r="32" spans="1:13" ht="20.149999999999999" customHeight="1">
      <c r="A32" s="167"/>
      <c r="B32" s="167"/>
      <c r="C32" s="167"/>
      <c r="D32" s="167"/>
      <c r="E32" s="167"/>
      <c r="F32" s="167"/>
      <c r="G32" s="167"/>
      <c r="H32" s="167"/>
      <c r="I32" s="167"/>
      <c r="K32" s="178"/>
      <c r="L32" s="16"/>
    </row>
    <row r="33" spans="11:12" ht="15.5">
      <c r="K33" s="178"/>
      <c r="L33" s="19"/>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c r="A65526" s="172" t="s">
        <v>29</v>
      </c>
      <c r="B65526" s="172"/>
      <c r="C65526" s="172"/>
      <c r="D65526" s="172"/>
      <c r="E65526" s="172"/>
    </row>
    <row r="65527" spans="1:5">
      <c r="A65527" s="173" t="s">
        <v>30</v>
      </c>
      <c r="B65527" s="173"/>
      <c r="C65527" s="173"/>
      <c r="D65527" s="173"/>
      <c r="E65527" s="173"/>
    </row>
    <row r="65528" spans="1:5">
      <c r="A65528" s="173" t="s">
        <v>31</v>
      </c>
      <c r="B65528" s="173"/>
      <c r="C65528" s="173"/>
      <c r="D65528" s="173"/>
      <c r="E65528" s="173"/>
    </row>
    <row r="65529" spans="1:5">
      <c r="A65529" s="1" t="s">
        <v>157</v>
      </c>
      <c r="D65529" s="1" t="s">
        <v>158</v>
      </c>
    </row>
  </sheetData>
  <sheetProtection password="F5F0" sheet="1"/>
  <mergeCells count="93">
    <mergeCell ref="K5:M5"/>
    <mergeCell ref="C10:F10"/>
    <mergeCell ref="A6:E6"/>
    <mergeCell ref="F7:I7"/>
    <mergeCell ref="C9:E9"/>
    <mergeCell ref="M7:M8"/>
    <mergeCell ref="A1:B3"/>
    <mergeCell ref="H1:I1"/>
    <mergeCell ref="C1:G1"/>
    <mergeCell ref="G13:I13"/>
    <mergeCell ref="A17:C17"/>
    <mergeCell ref="A10:B10"/>
    <mergeCell ref="A5:I5"/>
    <mergeCell ref="F9:G9"/>
    <mergeCell ref="F6:I6"/>
    <mergeCell ref="H3:I3"/>
    <mergeCell ref="C2:G2"/>
    <mergeCell ref="C3:G3"/>
    <mergeCell ref="M9:M10"/>
    <mergeCell ref="M12:M14"/>
    <mergeCell ref="A21:C21"/>
    <mergeCell ref="G16:I16"/>
    <mergeCell ref="D14:F14"/>
    <mergeCell ref="G14:I14"/>
    <mergeCell ref="A18:C18"/>
    <mergeCell ref="K18:K21"/>
    <mergeCell ref="G15:I15"/>
    <mergeCell ref="A20:C20"/>
    <mergeCell ref="G21:I21"/>
    <mergeCell ref="A13:C13"/>
    <mergeCell ref="D15:F15"/>
    <mergeCell ref="D18:F18"/>
    <mergeCell ref="A19:C19"/>
    <mergeCell ref="D19:F19"/>
    <mergeCell ref="G17:I17"/>
    <mergeCell ref="A25:C25"/>
    <mergeCell ref="D28:F28"/>
    <mergeCell ref="H11:I11"/>
    <mergeCell ref="A16:C16"/>
    <mergeCell ref="D17:F17"/>
    <mergeCell ref="A15:C15"/>
    <mergeCell ref="D16:F16"/>
    <mergeCell ref="G19:I19"/>
    <mergeCell ref="A11:B11"/>
    <mergeCell ref="C11:F11"/>
    <mergeCell ref="G18:I18"/>
    <mergeCell ref="A14:C14"/>
    <mergeCell ref="H9:I9"/>
    <mergeCell ref="A7:E8"/>
    <mergeCell ref="K7:K10"/>
    <mergeCell ref="D13:F13"/>
    <mergeCell ref="A12:I12"/>
    <mergeCell ref="H10:I10"/>
    <mergeCell ref="K11:K17"/>
    <mergeCell ref="F8:G8"/>
    <mergeCell ref="H8:I8"/>
    <mergeCell ref="D32:F32"/>
    <mergeCell ref="A27:C27"/>
    <mergeCell ref="D27:F27"/>
    <mergeCell ref="K32:K33"/>
    <mergeCell ref="A32:C32"/>
    <mergeCell ref="G27:I27"/>
    <mergeCell ref="G32:I32"/>
    <mergeCell ref="G28:I28"/>
    <mergeCell ref="A28:C28"/>
    <mergeCell ref="A65526:E65526"/>
    <mergeCell ref="A65527:E65527"/>
    <mergeCell ref="A65528:E65528"/>
    <mergeCell ref="D20:F20"/>
    <mergeCell ref="A26:C26"/>
    <mergeCell ref="D29:F29"/>
    <mergeCell ref="A24:I24"/>
    <mergeCell ref="A23:C23"/>
    <mergeCell ref="G22:I22"/>
    <mergeCell ref="G20:I20"/>
    <mergeCell ref="D21:F21"/>
    <mergeCell ref="D23:F23"/>
    <mergeCell ref="G23:I23"/>
    <mergeCell ref="A31:C31"/>
    <mergeCell ref="D31:F31"/>
    <mergeCell ref="G31:I31"/>
    <mergeCell ref="K23:L23"/>
    <mergeCell ref="A22:C22"/>
    <mergeCell ref="G29:I29"/>
    <mergeCell ref="D30:F30"/>
    <mergeCell ref="D25:F25"/>
    <mergeCell ref="G30:I30"/>
    <mergeCell ref="D22:F22"/>
    <mergeCell ref="A29:C29"/>
    <mergeCell ref="A30:C30"/>
    <mergeCell ref="G25:I25"/>
    <mergeCell ref="G26:I26"/>
    <mergeCell ref="D26:F26"/>
  </mergeCells>
  <hyperlinks>
    <hyperlink ref="A65528" r:id="rId1"/>
    <hyperlink ref="A65527" r:id="rId2"/>
  </hyperlinks>
  <pageMargins left="0.70866141732283472" right="0.70866141732283472" top="0.74803149606299213" bottom="0.74803149606299213" header="0.31496062992125984" footer="0.31496062992125984"/>
  <pageSetup paperSize="9" fitToWidth="0" fitToHeight="0" orientation="landscape"/>
  <drawing r:id="rId3"/>
</worksheet>
</file>

<file path=xl/worksheets/sheet2.xml><?xml version="1.0" encoding="utf-8"?>
<worksheet xmlns="http://schemas.openxmlformats.org/spreadsheetml/2006/main" xmlns:r="http://schemas.openxmlformats.org/officeDocument/2006/relationships">
  <dimension ref="A1:U65532"/>
  <sheetViews>
    <sheetView showGridLines="0" tabSelected="1" topLeftCell="A133" zoomScale="65" zoomScaleNormal="65" workbookViewId="0">
      <selection activeCell="W25" sqref="W25"/>
    </sheetView>
  </sheetViews>
  <sheetFormatPr baseColWidth="10" defaultColWidth="11.453125" defaultRowHeight="14"/>
  <cols>
    <col min="1" max="1" width="0.36328125" style="20" customWidth="1"/>
    <col min="2" max="2" width="1.453125" style="20" customWidth="1"/>
    <col min="3" max="3" width="44.6328125" style="20" customWidth="1"/>
    <col min="4" max="4" width="11.81640625" style="21" customWidth="1"/>
    <col min="5" max="6" width="33.81640625" style="22" customWidth="1"/>
    <col min="7" max="7" width="11.81640625" style="21" customWidth="1"/>
    <col min="8" max="9" width="33.81640625" style="22" customWidth="1"/>
    <col min="10" max="10" width="11.81640625" style="21" customWidth="1"/>
    <col min="11" max="12" width="33.81640625" style="22" customWidth="1"/>
    <col min="13" max="13" width="11.81640625" style="21" customWidth="1"/>
    <col min="14" max="15" width="33.81640625" style="22" customWidth="1"/>
    <col min="16" max="16" width="3.08984375" style="20" customWidth="1"/>
    <col min="17" max="17" width="2.453125" style="20" customWidth="1"/>
    <col min="18" max="18" width="7.36328125" style="20" hidden="1" customWidth="1"/>
    <col min="19" max="20" width="7.08984375" style="20" hidden="1" customWidth="1"/>
    <col min="21" max="21" width="7" style="20" hidden="1" customWidth="1"/>
    <col min="22" max="22" width="11.453125" style="20"/>
    <col min="23" max="23" width="13" style="20" customWidth="1"/>
    <col min="24" max="24" width="15.90625" style="20" customWidth="1"/>
    <col min="25" max="25" width="13" style="20" customWidth="1"/>
    <col min="26" max="27" width="11.453125" style="20" customWidth="1"/>
    <col min="28" max="16384" width="11.453125" style="20"/>
  </cols>
  <sheetData>
    <row r="1" spans="1:21" ht="33" customHeight="1">
      <c r="B1" s="276" t="s">
        <v>124</v>
      </c>
      <c r="C1" s="276"/>
      <c r="D1" s="276"/>
      <c r="E1" s="276"/>
      <c r="F1" s="276"/>
      <c r="G1" s="276"/>
      <c r="H1" s="276"/>
      <c r="I1" s="276"/>
      <c r="J1" s="277"/>
      <c r="K1" s="277"/>
      <c r="L1" s="23"/>
      <c r="M1" s="23"/>
      <c r="N1" s="23"/>
      <c r="O1" s="23"/>
    </row>
    <row r="2" spans="1:21" ht="15.5">
      <c r="B2" s="281" t="s">
        <v>27</v>
      </c>
      <c r="C2" s="281"/>
      <c r="D2" s="280" t="s">
        <v>176</v>
      </c>
      <c r="E2" s="280"/>
      <c r="F2" s="280"/>
      <c r="G2" s="285" t="s">
        <v>177</v>
      </c>
      <c r="H2" s="285"/>
      <c r="I2" s="285"/>
      <c r="J2" s="278" t="s">
        <v>178</v>
      </c>
      <c r="K2" s="278"/>
      <c r="L2" s="278"/>
      <c r="M2" s="225" t="s">
        <v>179</v>
      </c>
      <c r="N2" s="225"/>
      <c r="O2" s="225"/>
      <c r="Q2" s="20">
        <v>1</v>
      </c>
    </row>
    <row r="3" spans="1:21" ht="15" customHeight="1">
      <c r="B3" s="281"/>
      <c r="C3" s="281"/>
      <c r="D3" s="251" t="s">
        <v>34</v>
      </c>
      <c r="E3" s="244" t="s">
        <v>122</v>
      </c>
      <c r="F3" s="244" t="s">
        <v>125</v>
      </c>
      <c r="G3" s="236" t="s">
        <v>34</v>
      </c>
      <c r="H3" s="244" t="s">
        <v>122</v>
      </c>
      <c r="I3" s="244" t="s">
        <v>125</v>
      </c>
      <c r="J3" s="236" t="s">
        <v>34</v>
      </c>
      <c r="K3" s="249" t="s">
        <v>122</v>
      </c>
      <c r="L3" s="245" t="s">
        <v>125</v>
      </c>
      <c r="M3" s="236" t="s">
        <v>34</v>
      </c>
      <c r="N3" s="249" t="s">
        <v>122</v>
      </c>
      <c r="O3" s="245" t="s">
        <v>125</v>
      </c>
      <c r="Q3" s="20">
        <v>2</v>
      </c>
    </row>
    <row r="4" spans="1:21" ht="15.75" customHeight="1">
      <c r="B4" s="281"/>
      <c r="C4" s="281"/>
      <c r="D4" s="252"/>
      <c r="E4" s="245"/>
      <c r="F4" s="245"/>
      <c r="G4" s="237"/>
      <c r="H4" s="245"/>
      <c r="I4" s="245"/>
      <c r="J4" s="237"/>
      <c r="K4" s="250"/>
      <c r="L4" s="279"/>
      <c r="M4" s="237"/>
      <c r="N4" s="250"/>
      <c r="O4" s="279"/>
      <c r="Q4" s="20">
        <v>3</v>
      </c>
    </row>
    <row r="5" spans="1:21" ht="15.5">
      <c r="B5" s="281"/>
      <c r="C5" s="281"/>
      <c r="D5" s="24"/>
      <c r="E5" s="25"/>
      <c r="F5" s="25"/>
      <c r="G5" s="26"/>
      <c r="H5" s="27"/>
      <c r="I5" s="27"/>
      <c r="J5" s="26"/>
      <c r="K5" s="28"/>
      <c r="L5" s="27"/>
      <c r="M5" s="26"/>
      <c r="N5" s="28"/>
      <c r="O5" s="27"/>
      <c r="Q5" s="20">
        <v>4</v>
      </c>
    </row>
    <row r="6" spans="1:21" ht="17.5">
      <c r="A6" s="226"/>
      <c r="B6" s="282"/>
      <c r="C6" s="29" t="s">
        <v>73</v>
      </c>
      <c r="D6" s="30"/>
      <c r="E6" s="30"/>
      <c r="F6" s="30"/>
      <c r="G6" s="30"/>
      <c r="H6" s="30"/>
      <c r="I6" s="30"/>
      <c r="J6" s="30"/>
      <c r="K6" s="30"/>
      <c r="L6" s="31"/>
      <c r="M6" s="30"/>
      <c r="N6" s="30"/>
      <c r="O6" s="31"/>
    </row>
    <row r="7" spans="1:21" ht="40" customHeight="1">
      <c r="A7" s="226"/>
      <c r="B7" s="283"/>
      <c r="C7" s="32" t="s">
        <v>33</v>
      </c>
      <c r="D7" s="33">
        <v>3</v>
      </c>
      <c r="E7" s="34" t="s">
        <v>180</v>
      </c>
      <c r="F7" s="34" t="s">
        <v>181</v>
      </c>
      <c r="G7" s="35">
        <v>3</v>
      </c>
      <c r="H7" s="36" t="s">
        <v>180</v>
      </c>
      <c r="I7" s="36" t="s">
        <v>180</v>
      </c>
      <c r="J7" s="37">
        <v>3</v>
      </c>
      <c r="K7" s="38" t="s">
        <v>180</v>
      </c>
      <c r="L7" s="39" t="s">
        <v>503</v>
      </c>
      <c r="M7" s="40"/>
      <c r="N7" s="41"/>
      <c r="O7" s="42"/>
      <c r="R7" s="20">
        <f>COUNTIF(D7:D10,"1")</f>
        <v>0</v>
      </c>
      <c r="S7" s="20">
        <f>COUNTIF(G7:G10,"1")</f>
        <v>0</v>
      </c>
      <c r="T7" s="20">
        <f>COUNTIF(J7:J10,"1")</f>
        <v>0</v>
      </c>
      <c r="U7" s="20">
        <f>COUNTIF(M7:M10,"1")</f>
        <v>0</v>
      </c>
    </row>
    <row r="8" spans="1:21" ht="40" customHeight="1">
      <c r="A8" s="226"/>
      <c r="B8" s="283"/>
      <c r="C8" s="43" t="s">
        <v>35</v>
      </c>
      <c r="D8" s="33">
        <v>2</v>
      </c>
      <c r="E8" s="34" t="s">
        <v>182</v>
      </c>
      <c r="F8" s="34" t="s">
        <v>183</v>
      </c>
      <c r="G8" s="35">
        <v>3</v>
      </c>
      <c r="H8" s="44" t="s">
        <v>366</v>
      </c>
      <c r="I8" s="36" t="s">
        <v>183</v>
      </c>
      <c r="J8" s="37">
        <v>3</v>
      </c>
      <c r="K8" s="45" t="s">
        <v>366</v>
      </c>
      <c r="L8" s="39" t="s">
        <v>504</v>
      </c>
      <c r="M8" s="40"/>
      <c r="N8" s="46"/>
      <c r="O8" s="42"/>
      <c r="R8" s="20">
        <f>COUNTIF(D7:D10,"2")</f>
        <v>3</v>
      </c>
      <c r="S8" s="20">
        <f>COUNTIF(G7:G10,"2")</f>
        <v>0</v>
      </c>
      <c r="T8" s="20">
        <f>COUNTIF(J7:J10,"2")</f>
        <v>1</v>
      </c>
      <c r="U8" s="20">
        <f>COUNTIF(M7:M10,"2")</f>
        <v>0</v>
      </c>
    </row>
    <row r="9" spans="1:21" ht="40" customHeight="1">
      <c r="A9" s="226"/>
      <c r="B9" s="283"/>
      <c r="C9" s="47" t="s">
        <v>36</v>
      </c>
      <c r="D9" s="33">
        <v>2</v>
      </c>
      <c r="E9" s="34" t="s">
        <v>184</v>
      </c>
      <c r="F9" s="34" t="s">
        <v>185</v>
      </c>
      <c r="G9" s="35">
        <v>3</v>
      </c>
      <c r="H9" s="44" t="s">
        <v>367</v>
      </c>
      <c r="I9" s="36" t="s">
        <v>185</v>
      </c>
      <c r="J9" s="37">
        <v>3</v>
      </c>
      <c r="K9" s="45" t="s">
        <v>367</v>
      </c>
      <c r="L9" s="39" t="s">
        <v>185</v>
      </c>
      <c r="M9" s="40"/>
      <c r="N9" s="46"/>
      <c r="O9" s="42"/>
      <c r="R9" s="20">
        <f>COUNTIF(D7:D10,"3")</f>
        <v>1</v>
      </c>
      <c r="S9" s="20">
        <f>COUNTIF(G7:G10,"3")</f>
        <v>4</v>
      </c>
      <c r="T9" s="20">
        <f>COUNTIF(J7:J10,"3")</f>
        <v>3</v>
      </c>
      <c r="U9" s="20">
        <f>COUNTIF(M7:M10,"3")</f>
        <v>0</v>
      </c>
    </row>
    <row r="10" spans="1:21" ht="40" customHeight="1">
      <c r="A10" s="226"/>
      <c r="B10" s="284"/>
      <c r="C10" s="47" t="s">
        <v>37</v>
      </c>
      <c r="D10" s="33">
        <v>2</v>
      </c>
      <c r="E10" s="34" t="s">
        <v>186</v>
      </c>
      <c r="F10" s="34" t="s">
        <v>383</v>
      </c>
      <c r="G10" s="35">
        <v>3</v>
      </c>
      <c r="H10" s="44" t="s">
        <v>368</v>
      </c>
      <c r="I10" s="36" t="s">
        <v>382</v>
      </c>
      <c r="J10" s="37">
        <v>2</v>
      </c>
      <c r="K10" s="45" t="s">
        <v>506</v>
      </c>
      <c r="L10" s="39" t="s">
        <v>505</v>
      </c>
      <c r="M10" s="40"/>
      <c r="N10" s="46"/>
      <c r="O10" s="42"/>
      <c r="R10" s="20">
        <f>COUNTIF(D7:D10,"4")</f>
        <v>0</v>
      </c>
      <c r="S10" s="20">
        <f>COUNTIF(G7:G10,"4")</f>
        <v>0</v>
      </c>
      <c r="T10" s="20">
        <f>COUNTIF(J7:J10,"4")</f>
        <v>0</v>
      </c>
      <c r="U10" s="20">
        <f>COUNTIF(M7:M10,"4")</f>
        <v>0</v>
      </c>
    </row>
    <row r="11" spans="1:21" ht="6" customHeight="1">
      <c r="B11" s="238"/>
      <c r="C11" s="239"/>
      <c r="D11" s="239"/>
      <c r="E11" s="239"/>
      <c r="F11" s="239"/>
      <c r="G11" s="239"/>
      <c r="H11" s="239"/>
      <c r="I11" s="239"/>
      <c r="J11" s="239"/>
      <c r="K11" s="240"/>
      <c r="L11" s="48"/>
      <c r="M11" s="49"/>
      <c r="N11" s="48"/>
      <c r="O11" s="48"/>
      <c r="Q11" s="20">
        <f>COUNTIF(D7:D10,"1")</f>
        <v>0</v>
      </c>
      <c r="R11" s="20">
        <f>COUNTIF(D7:D10,"1")</f>
        <v>0</v>
      </c>
      <c r="S11" s="20">
        <f>COUNTIF(D7:D10,"3")</f>
        <v>1</v>
      </c>
    </row>
    <row r="12" spans="1:21" ht="17.5">
      <c r="A12" s="226"/>
      <c r="B12" s="273"/>
      <c r="C12" s="50" t="s">
        <v>72</v>
      </c>
      <c r="D12" s="51"/>
      <c r="E12" s="51"/>
      <c r="F12" s="51"/>
      <c r="G12" s="51"/>
      <c r="H12" s="51"/>
      <c r="I12" s="51"/>
      <c r="J12" s="51"/>
      <c r="K12" s="52"/>
      <c r="L12" s="53"/>
      <c r="M12" s="51"/>
      <c r="N12" s="52"/>
      <c r="O12" s="53"/>
    </row>
    <row r="13" spans="1:21" ht="40" customHeight="1">
      <c r="A13" s="226"/>
      <c r="B13" s="274"/>
      <c r="C13" s="54" t="s">
        <v>38</v>
      </c>
      <c r="D13" s="55">
        <v>3</v>
      </c>
      <c r="E13" s="34" t="s">
        <v>187</v>
      </c>
      <c r="F13" s="56" t="s">
        <v>188</v>
      </c>
      <c r="G13" s="57">
        <v>3</v>
      </c>
      <c r="H13" s="36" t="s">
        <v>187</v>
      </c>
      <c r="I13" s="36" t="s">
        <v>384</v>
      </c>
      <c r="J13" s="58">
        <v>4</v>
      </c>
      <c r="K13" s="59" t="s">
        <v>187</v>
      </c>
      <c r="L13" s="60" t="s">
        <v>384</v>
      </c>
      <c r="M13" s="61"/>
      <c r="N13" s="62"/>
      <c r="O13" s="63"/>
      <c r="R13" s="20">
        <f>COUNTIF(D13:D17,"1")</f>
        <v>0</v>
      </c>
      <c r="S13" s="20">
        <f>COUNTIF(G13:G17,"1")</f>
        <v>0</v>
      </c>
      <c r="T13" s="20">
        <f>COUNTIF(J13:J17,"1")</f>
        <v>0</v>
      </c>
      <c r="U13" s="20">
        <f>COUNTIF(M13:M17,"1")</f>
        <v>0</v>
      </c>
    </row>
    <row r="14" spans="1:21" ht="40" customHeight="1">
      <c r="A14" s="226"/>
      <c r="B14" s="274"/>
      <c r="C14" s="43" t="s">
        <v>39</v>
      </c>
      <c r="D14" s="55">
        <v>3</v>
      </c>
      <c r="E14" s="64" t="s">
        <v>189</v>
      </c>
      <c r="F14" s="56" t="s">
        <v>190</v>
      </c>
      <c r="G14" s="57">
        <v>3</v>
      </c>
      <c r="H14" s="44" t="s">
        <v>189</v>
      </c>
      <c r="I14" s="36" t="s">
        <v>190</v>
      </c>
      <c r="J14" s="58">
        <v>3</v>
      </c>
      <c r="K14" s="60" t="s">
        <v>507</v>
      </c>
      <c r="L14" s="60" t="s">
        <v>508</v>
      </c>
      <c r="M14" s="61"/>
      <c r="N14" s="63"/>
      <c r="O14" s="63"/>
      <c r="R14" s="20">
        <f>COUNTIF(D13:D17,"2")</f>
        <v>0</v>
      </c>
      <c r="S14" s="20">
        <f>COUNTIF(G13:G17,"2")</f>
        <v>0</v>
      </c>
      <c r="T14" s="20">
        <f>COUNTIF(J13:J17,"2")</f>
        <v>0</v>
      </c>
      <c r="U14" s="20">
        <f>COUNTIF(M13:M17,"2")</f>
        <v>0</v>
      </c>
    </row>
    <row r="15" spans="1:21" ht="40" customHeight="1">
      <c r="A15" s="226"/>
      <c r="B15" s="274"/>
      <c r="C15" s="43" t="s">
        <v>40</v>
      </c>
      <c r="D15" s="55">
        <v>3</v>
      </c>
      <c r="E15" s="64" t="s">
        <v>369</v>
      </c>
      <c r="F15" s="56" t="s">
        <v>191</v>
      </c>
      <c r="G15" s="57">
        <v>3</v>
      </c>
      <c r="H15" s="44" t="s">
        <v>369</v>
      </c>
      <c r="I15" s="36" t="s">
        <v>191</v>
      </c>
      <c r="J15" s="58">
        <v>3</v>
      </c>
      <c r="K15" s="60" t="s">
        <v>369</v>
      </c>
      <c r="L15" s="60" t="s">
        <v>191</v>
      </c>
      <c r="M15" s="61"/>
      <c r="N15" s="63"/>
      <c r="O15" s="63"/>
      <c r="R15" s="20">
        <f>COUNTIF(D13:D17,"3")</f>
        <v>5</v>
      </c>
      <c r="S15" s="20">
        <f>COUNTIF(G13:G17,"3")</f>
        <v>5</v>
      </c>
      <c r="T15" s="20">
        <f>COUNTIF(J13:J17,"3")</f>
        <v>4</v>
      </c>
      <c r="U15" s="20">
        <f>COUNTIF(M13:M17,"3")</f>
        <v>0</v>
      </c>
    </row>
    <row r="16" spans="1:21" ht="40" customHeight="1">
      <c r="A16" s="226"/>
      <c r="B16" s="274"/>
      <c r="C16" s="47" t="s">
        <v>41</v>
      </c>
      <c r="D16" s="55">
        <v>3</v>
      </c>
      <c r="E16" s="64" t="s">
        <v>192</v>
      </c>
      <c r="F16" s="56" t="s">
        <v>193</v>
      </c>
      <c r="G16" s="57">
        <v>3</v>
      </c>
      <c r="H16" s="44" t="s">
        <v>192</v>
      </c>
      <c r="I16" s="36" t="s">
        <v>193</v>
      </c>
      <c r="J16" s="58">
        <v>3</v>
      </c>
      <c r="K16" s="60" t="s">
        <v>192</v>
      </c>
      <c r="L16" s="60" t="s">
        <v>509</v>
      </c>
      <c r="M16" s="61"/>
      <c r="N16" s="63"/>
      <c r="O16" s="63"/>
      <c r="R16" s="20">
        <f>COUNTIF(D13:D17,"4")</f>
        <v>0</v>
      </c>
      <c r="S16" s="20">
        <f>COUNTIF(G13:G17,"4")</f>
        <v>0</v>
      </c>
      <c r="T16" s="20">
        <f>COUNTIF(J13:J17,"4")</f>
        <v>1</v>
      </c>
      <c r="U16" s="20">
        <f>COUNTIF(M13:M17,"4")</f>
        <v>0</v>
      </c>
    </row>
    <row r="17" spans="1:21" ht="40" customHeight="1">
      <c r="A17" s="226"/>
      <c r="B17" s="275"/>
      <c r="C17" s="43" t="s">
        <v>42</v>
      </c>
      <c r="D17" s="55">
        <v>3</v>
      </c>
      <c r="E17" s="64" t="s">
        <v>194</v>
      </c>
      <c r="F17" s="56" t="s">
        <v>195</v>
      </c>
      <c r="G17" s="57">
        <v>3</v>
      </c>
      <c r="H17" s="44" t="s">
        <v>194</v>
      </c>
      <c r="I17" s="36" t="s">
        <v>195</v>
      </c>
      <c r="J17" s="58">
        <v>3</v>
      </c>
      <c r="K17" s="60" t="s">
        <v>194</v>
      </c>
      <c r="L17" s="60" t="s">
        <v>195</v>
      </c>
      <c r="M17" s="61"/>
      <c r="N17" s="63"/>
      <c r="O17" s="63"/>
    </row>
    <row r="18" spans="1:21" ht="7.5" customHeight="1">
      <c r="B18" s="246"/>
      <c r="C18" s="247"/>
      <c r="D18" s="247"/>
      <c r="E18" s="247"/>
      <c r="F18" s="247"/>
      <c r="G18" s="247"/>
      <c r="H18" s="247"/>
      <c r="I18" s="247"/>
      <c r="J18" s="247"/>
      <c r="K18" s="248"/>
      <c r="L18" s="48"/>
      <c r="M18" s="49"/>
      <c r="N18" s="48"/>
      <c r="O18" s="48"/>
    </row>
    <row r="19" spans="1:21" ht="17.5">
      <c r="A19" s="226"/>
      <c r="B19" s="273"/>
      <c r="C19" s="50" t="s">
        <v>43</v>
      </c>
      <c r="D19" s="51"/>
      <c r="E19" s="51"/>
      <c r="F19" s="51"/>
      <c r="G19" s="51"/>
      <c r="H19" s="51"/>
      <c r="I19" s="51"/>
      <c r="J19" s="51"/>
      <c r="K19" s="52"/>
      <c r="L19" s="53"/>
      <c r="M19" s="51"/>
      <c r="N19" s="52"/>
      <c r="O19" s="53"/>
    </row>
    <row r="20" spans="1:21" ht="40" customHeight="1">
      <c r="A20" s="226"/>
      <c r="B20" s="292"/>
      <c r="C20" s="65" t="s">
        <v>44</v>
      </c>
      <c r="D20" s="55">
        <v>3</v>
      </c>
      <c r="E20" s="34" t="s">
        <v>196</v>
      </c>
      <c r="F20" s="34" t="s">
        <v>197</v>
      </c>
      <c r="G20" s="57">
        <v>3</v>
      </c>
      <c r="H20" s="36" t="s">
        <v>370</v>
      </c>
      <c r="I20" s="36" t="s">
        <v>197</v>
      </c>
      <c r="J20" s="58">
        <v>3</v>
      </c>
      <c r="K20" s="66" t="s">
        <v>511</v>
      </c>
      <c r="L20" s="67" t="s">
        <v>512</v>
      </c>
      <c r="M20" s="61"/>
      <c r="N20" s="68"/>
      <c r="O20" s="69"/>
      <c r="R20" s="20">
        <f>COUNTIF(D20:D27,"1")</f>
        <v>0</v>
      </c>
      <c r="S20" s="20">
        <f>COUNTIF(G20:G27,"1")</f>
        <v>0</v>
      </c>
      <c r="T20" s="20">
        <f>COUNTIF(J20:J27,"1")</f>
        <v>0</v>
      </c>
      <c r="U20" s="20">
        <f>COUNTIF(M20:M27,"1")</f>
        <v>0</v>
      </c>
    </row>
    <row r="21" spans="1:21" ht="40" customHeight="1">
      <c r="A21" s="226"/>
      <c r="B21" s="292"/>
      <c r="C21" s="70" t="s">
        <v>45</v>
      </c>
      <c r="D21" s="55">
        <v>4</v>
      </c>
      <c r="E21" s="64" t="s">
        <v>198</v>
      </c>
      <c r="F21" s="34" t="s">
        <v>199</v>
      </c>
      <c r="G21" s="57">
        <v>3</v>
      </c>
      <c r="H21" s="44" t="s">
        <v>376</v>
      </c>
      <c r="I21" s="36" t="s">
        <v>199</v>
      </c>
      <c r="J21" s="58">
        <v>3</v>
      </c>
      <c r="K21" s="67" t="s">
        <v>510</v>
      </c>
      <c r="L21" s="67" t="s">
        <v>513</v>
      </c>
      <c r="M21" s="61"/>
      <c r="N21" s="69"/>
      <c r="O21" s="69"/>
      <c r="R21" s="20">
        <f>COUNTIF(D20:D27,"2")</f>
        <v>0</v>
      </c>
      <c r="S21" s="20">
        <f>COUNTIF(G20:G27,"2")</f>
        <v>2</v>
      </c>
      <c r="T21" s="20">
        <f>COUNTIF(J20:J27,"2")</f>
        <v>1</v>
      </c>
      <c r="U21" s="20">
        <f>COUNTIF(M20:M27,"2")</f>
        <v>0</v>
      </c>
    </row>
    <row r="22" spans="1:21" ht="40" customHeight="1">
      <c r="A22" s="226"/>
      <c r="B22" s="292"/>
      <c r="C22" s="70" t="s">
        <v>46</v>
      </c>
      <c r="D22" s="55">
        <v>4</v>
      </c>
      <c r="E22" s="64" t="s">
        <v>200</v>
      </c>
      <c r="F22" s="34" t="s">
        <v>201</v>
      </c>
      <c r="G22" s="57">
        <v>3</v>
      </c>
      <c r="H22" s="44" t="s">
        <v>377</v>
      </c>
      <c r="I22" s="36" t="s">
        <v>201</v>
      </c>
      <c r="J22" s="58">
        <v>3</v>
      </c>
      <c r="K22" s="67" t="s">
        <v>377</v>
      </c>
      <c r="L22" s="67" t="s">
        <v>201</v>
      </c>
      <c r="M22" s="61"/>
      <c r="N22" s="69"/>
      <c r="O22" s="69"/>
      <c r="R22" s="20">
        <f>COUNTIF(D20:D27,"3")</f>
        <v>6</v>
      </c>
      <c r="S22" s="20">
        <f>COUNTIF(G20:G27,"3")</f>
        <v>6</v>
      </c>
      <c r="T22" s="20">
        <f>COUNTIF(J20:J27,"3")</f>
        <v>6</v>
      </c>
      <c r="U22" s="20">
        <f>COUNTIF(M20:M27,"3")</f>
        <v>0</v>
      </c>
    </row>
    <row r="23" spans="1:21" ht="40" customHeight="1">
      <c r="A23" s="226"/>
      <c r="B23" s="292"/>
      <c r="C23" s="70" t="s">
        <v>47</v>
      </c>
      <c r="D23" s="55">
        <v>3</v>
      </c>
      <c r="E23" s="64" t="s">
        <v>202</v>
      </c>
      <c r="F23" s="34" t="s">
        <v>203</v>
      </c>
      <c r="G23" s="57">
        <v>3</v>
      </c>
      <c r="H23" s="44" t="s">
        <v>202</v>
      </c>
      <c r="I23" s="36" t="s">
        <v>203</v>
      </c>
      <c r="J23" s="58">
        <v>3</v>
      </c>
      <c r="K23" s="67" t="s">
        <v>202</v>
      </c>
      <c r="L23" s="67" t="s">
        <v>203</v>
      </c>
      <c r="M23" s="61"/>
      <c r="N23" s="69"/>
      <c r="O23" s="69"/>
      <c r="R23" s="20">
        <f>COUNTIF(D20:D27,"4")</f>
        <v>2</v>
      </c>
      <c r="S23" s="20">
        <f>COUNTIF(G20:G27,"4")</f>
        <v>0</v>
      </c>
      <c r="T23" s="20">
        <f>COUNTIF(J20:J27,"4")</f>
        <v>1</v>
      </c>
      <c r="U23" s="20">
        <f>COUNTIF(M20:M27,"4")</f>
        <v>0</v>
      </c>
    </row>
    <row r="24" spans="1:21" ht="40" customHeight="1">
      <c r="A24" s="226"/>
      <c r="B24" s="292"/>
      <c r="C24" s="70" t="s">
        <v>48</v>
      </c>
      <c r="D24" s="55">
        <v>3</v>
      </c>
      <c r="E24" s="64" t="s">
        <v>204</v>
      </c>
      <c r="F24" s="34" t="s">
        <v>205</v>
      </c>
      <c r="G24" s="57">
        <v>3</v>
      </c>
      <c r="H24" s="44" t="s">
        <v>204</v>
      </c>
      <c r="I24" s="36" t="s">
        <v>205</v>
      </c>
      <c r="J24" s="58">
        <v>4</v>
      </c>
      <c r="K24" s="67" t="s">
        <v>204</v>
      </c>
      <c r="L24" s="67" t="s">
        <v>205</v>
      </c>
      <c r="M24" s="61"/>
      <c r="N24" s="69"/>
      <c r="O24" s="69"/>
    </row>
    <row r="25" spans="1:21" ht="40" customHeight="1">
      <c r="A25" s="226"/>
      <c r="B25" s="292"/>
      <c r="C25" s="70" t="s">
        <v>49</v>
      </c>
      <c r="D25" s="55">
        <v>3</v>
      </c>
      <c r="E25" s="64" t="s">
        <v>206</v>
      </c>
      <c r="F25" s="34" t="s">
        <v>207</v>
      </c>
      <c r="G25" s="57">
        <v>2</v>
      </c>
      <c r="H25" s="44" t="s">
        <v>387</v>
      </c>
      <c r="I25" s="36" t="s">
        <v>207</v>
      </c>
      <c r="J25" s="58">
        <v>3</v>
      </c>
      <c r="K25" s="67" t="s">
        <v>514</v>
      </c>
      <c r="L25" s="67" t="s">
        <v>207</v>
      </c>
      <c r="M25" s="61"/>
      <c r="N25" s="69"/>
      <c r="O25" s="69"/>
    </row>
    <row r="26" spans="1:21" ht="40" customHeight="1">
      <c r="A26" s="226"/>
      <c r="B26" s="292"/>
      <c r="C26" s="70" t="s">
        <v>50</v>
      </c>
      <c r="D26" s="55">
        <v>3</v>
      </c>
      <c r="E26" s="64" t="s">
        <v>208</v>
      </c>
      <c r="F26" s="34" t="s">
        <v>209</v>
      </c>
      <c r="G26" s="57">
        <v>3</v>
      </c>
      <c r="H26" s="44" t="s">
        <v>208</v>
      </c>
      <c r="I26" s="36" t="s">
        <v>209</v>
      </c>
      <c r="J26" s="58">
        <v>3</v>
      </c>
      <c r="K26" s="67" t="s">
        <v>208</v>
      </c>
      <c r="L26" s="67" t="s">
        <v>209</v>
      </c>
      <c r="M26" s="61"/>
      <c r="N26" s="69"/>
      <c r="O26" s="69"/>
    </row>
    <row r="27" spans="1:21" ht="40" customHeight="1">
      <c r="A27" s="226"/>
      <c r="B27" s="293"/>
      <c r="C27" s="70" t="s">
        <v>51</v>
      </c>
      <c r="D27" s="55">
        <v>3</v>
      </c>
      <c r="E27" s="64" t="s">
        <v>210</v>
      </c>
      <c r="F27" s="34" t="s">
        <v>211</v>
      </c>
      <c r="G27" s="57">
        <v>2</v>
      </c>
      <c r="H27" s="44" t="s">
        <v>378</v>
      </c>
      <c r="I27" s="36" t="s">
        <v>211</v>
      </c>
      <c r="J27" s="58">
        <v>2</v>
      </c>
      <c r="K27" s="67" t="s">
        <v>378</v>
      </c>
      <c r="L27" s="67" t="s">
        <v>211</v>
      </c>
      <c r="M27" s="61"/>
      <c r="N27" s="69"/>
      <c r="O27" s="69"/>
    </row>
    <row r="28" spans="1:21" ht="7.5" customHeight="1">
      <c r="B28" s="241"/>
      <c r="C28" s="242"/>
      <c r="D28" s="242"/>
      <c r="E28" s="242"/>
      <c r="F28" s="242"/>
      <c r="G28" s="242"/>
      <c r="H28" s="242"/>
      <c r="I28" s="242"/>
      <c r="J28" s="242"/>
      <c r="K28" s="291"/>
      <c r="L28" s="48"/>
      <c r="M28" s="49"/>
      <c r="N28" s="48"/>
      <c r="O28" s="48"/>
    </row>
    <row r="29" spans="1:21" ht="17.5">
      <c r="A29" s="226"/>
      <c r="B29" s="273"/>
      <c r="C29" s="50" t="s">
        <v>52</v>
      </c>
      <c r="D29" s="51"/>
      <c r="E29" s="51"/>
      <c r="F29" s="51"/>
      <c r="G29" s="51"/>
      <c r="H29" s="51"/>
      <c r="I29" s="51"/>
      <c r="J29" s="51"/>
      <c r="K29" s="52"/>
      <c r="L29" s="53"/>
      <c r="M29" s="51"/>
      <c r="N29" s="52"/>
      <c r="O29" s="53"/>
    </row>
    <row r="30" spans="1:21" ht="40" customHeight="1">
      <c r="A30" s="226"/>
      <c r="B30" s="274"/>
      <c r="C30" s="54" t="s">
        <v>53</v>
      </c>
      <c r="D30" s="55">
        <v>3</v>
      </c>
      <c r="E30" s="34" t="s">
        <v>212</v>
      </c>
      <c r="F30" s="34" t="s">
        <v>213</v>
      </c>
      <c r="G30" s="57">
        <v>3</v>
      </c>
      <c r="H30" s="36" t="s">
        <v>212</v>
      </c>
      <c r="I30" s="36" t="s">
        <v>213</v>
      </c>
      <c r="J30" s="58">
        <v>3</v>
      </c>
      <c r="K30" s="66" t="s">
        <v>212</v>
      </c>
      <c r="L30" s="67" t="s">
        <v>213</v>
      </c>
      <c r="M30" s="61"/>
      <c r="N30" s="68"/>
      <c r="O30" s="69"/>
      <c r="R30" s="20">
        <f>COUNTIF(D30:D33,"1")</f>
        <v>0</v>
      </c>
      <c r="S30" s="20">
        <f>COUNTIF(G30:G33,"1")</f>
        <v>0</v>
      </c>
      <c r="T30" s="20">
        <f>COUNTIF(J30:J33,"1")</f>
        <v>0</v>
      </c>
      <c r="U30" s="20">
        <f>COUNTIF(M30:M33,"1")</f>
        <v>0</v>
      </c>
    </row>
    <row r="31" spans="1:21" ht="40" customHeight="1">
      <c r="A31" s="226"/>
      <c r="B31" s="274"/>
      <c r="C31" s="43" t="s">
        <v>54</v>
      </c>
      <c r="D31" s="55">
        <v>3</v>
      </c>
      <c r="E31" s="64" t="s">
        <v>214</v>
      </c>
      <c r="F31" s="34" t="s">
        <v>215</v>
      </c>
      <c r="G31" s="57">
        <v>3</v>
      </c>
      <c r="H31" s="44" t="s">
        <v>214</v>
      </c>
      <c r="I31" s="36" t="s">
        <v>215</v>
      </c>
      <c r="J31" s="58">
        <v>3</v>
      </c>
      <c r="K31" s="67" t="s">
        <v>214</v>
      </c>
      <c r="L31" s="67" t="s">
        <v>515</v>
      </c>
      <c r="M31" s="61"/>
      <c r="N31" s="69"/>
      <c r="O31" s="69"/>
      <c r="R31" s="20">
        <f>COUNTIF(D30:D33,"2")</f>
        <v>0</v>
      </c>
      <c r="S31" s="20">
        <f>COUNTIF(G30:G33,"2")</f>
        <v>0</v>
      </c>
      <c r="T31" s="20">
        <f>COUNTIF(J30:J33,"2")</f>
        <v>0</v>
      </c>
      <c r="U31" s="20">
        <f>COUNTIF(M30:M33,"2")</f>
        <v>0</v>
      </c>
    </row>
    <row r="32" spans="1:21" ht="40" customHeight="1">
      <c r="A32" s="226"/>
      <c r="B32" s="274"/>
      <c r="C32" s="43" t="s">
        <v>55</v>
      </c>
      <c r="D32" s="55">
        <v>3</v>
      </c>
      <c r="E32" s="64" t="s">
        <v>214</v>
      </c>
      <c r="F32" s="34" t="s">
        <v>216</v>
      </c>
      <c r="G32" s="57">
        <v>3</v>
      </c>
      <c r="H32" s="44" t="s">
        <v>371</v>
      </c>
      <c r="I32" s="36" t="s">
        <v>216</v>
      </c>
      <c r="J32" s="58">
        <v>4</v>
      </c>
      <c r="K32" s="67" t="s">
        <v>516</v>
      </c>
      <c r="L32" s="67" t="s">
        <v>527</v>
      </c>
      <c r="M32" s="61"/>
      <c r="N32" s="69"/>
      <c r="O32" s="69"/>
      <c r="R32" s="20">
        <f>COUNTIF(D30:D33,"3")</f>
        <v>4</v>
      </c>
      <c r="S32" s="20">
        <f>COUNTIF(G30:G33,"3")</f>
        <v>4</v>
      </c>
      <c r="T32" s="20">
        <f>COUNTIF(J30:J33,"31")</f>
        <v>0</v>
      </c>
      <c r="U32" s="20">
        <f>COUNTIF(M30:M33,"3")</f>
        <v>0</v>
      </c>
    </row>
    <row r="33" spans="1:21" ht="40" customHeight="1">
      <c r="A33" s="226"/>
      <c r="B33" s="275"/>
      <c r="C33" s="43" t="s">
        <v>56</v>
      </c>
      <c r="D33" s="55">
        <v>3</v>
      </c>
      <c r="E33" s="64" t="s">
        <v>215</v>
      </c>
      <c r="F33" s="34" t="s">
        <v>217</v>
      </c>
      <c r="G33" s="57">
        <v>3</v>
      </c>
      <c r="H33" s="44" t="s">
        <v>372</v>
      </c>
      <c r="I33" s="36" t="s">
        <v>217</v>
      </c>
      <c r="J33" s="58">
        <v>3</v>
      </c>
      <c r="K33" s="67" t="s">
        <v>372</v>
      </c>
      <c r="L33" s="67" t="s">
        <v>217</v>
      </c>
      <c r="M33" s="61"/>
      <c r="N33" s="69"/>
      <c r="O33" s="69"/>
      <c r="R33" s="20">
        <f>COUNTIF(D30:D33,"4")</f>
        <v>0</v>
      </c>
      <c r="S33" s="20">
        <f>COUNTIF(G30:G33,"4")</f>
        <v>0</v>
      </c>
      <c r="T33" s="20">
        <f>COUNTIF(J30:J33,"4")</f>
        <v>1</v>
      </c>
      <c r="U33" s="20">
        <f>COUNTIF(M30:M33,"4")</f>
        <v>0</v>
      </c>
    </row>
    <row r="34" spans="1:21" ht="9" customHeight="1">
      <c r="B34" s="246"/>
      <c r="C34" s="247"/>
      <c r="D34" s="247"/>
      <c r="E34" s="247"/>
      <c r="F34" s="247"/>
      <c r="G34" s="247"/>
      <c r="H34" s="247"/>
      <c r="I34" s="247"/>
      <c r="J34" s="247"/>
      <c r="K34" s="248"/>
      <c r="L34" s="48"/>
      <c r="M34" s="49"/>
      <c r="N34" s="48"/>
      <c r="O34" s="48"/>
    </row>
    <row r="35" spans="1:21" ht="17.5">
      <c r="A35" s="226"/>
      <c r="B35" s="273"/>
      <c r="C35" s="71" t="s">
        <v>57</v>
      </c>
      <c r="D35" s="290"/>
      <c r="E35" s="290"/>
      <c r="F35" s="290"/>
      <c r="G35" s="290"/>
      <c r="H35" s="290"/>
      <c r="I35" s="290"/>
      <c r="J35" s="290"/>
      <c r="K35" s="290"/>
      <c r="L35" s="72"/>
      <c r="M35" s="73"/>
      <c r="N35" s="73"/>
      <c r="O35" s="72"/>
    </row>
    <row r="36" spans="1:21" ht="40" customHeight="1">
      <c r="A36" s="226"/>
      <c r="B36" s="274"/>
      <c r="C36" s="54" t="s">
        <v>58</v>
      </c>
      <c r="D36" s="57">
        <v>2</v>
      </c>
      <c r="E36" s="74" t="s">
        <v>218</v>
      </c>
      <c r="F36" s="74" t="s">
        <v>219</v>
      </c>
      <c r="G36" s="57">
        <v>3</v>
      </c>
      <c r="H36" s="36" t="s">
        <v>379</v>
      </c>
      <c r="I36" s="36" t="s">
        <v>219</v>
      </c>
      <c r="J36" s="58">
        <v>3</v>
      </c>
      <c r="K36" s="66" t="s">
        <v>379</v>
      </c>
      <c r="L36" s="67" t="s">
        <v>219</v>
      </c>
      <c r="M36" s="61"/>
      <c r="N36" s="68"/>
      <c r="O36" s="69"/>
      <c r="R36" s="20">
        <f>COUNTIF(D36:D44,"1")</f>
        <v>0</v>
      </c>
      <c r="S36" s="20">
        <f>COUNTIF(G36:G44,"1")</f>
        <v>0</v>
      </c>
      <c r="T36" s="20">
        <f>COUNTIF(J36:J44,"1")</f>
        <v>0</v>
      </c>
      <c r="U36" s="20">
        <f>COUNTIF(M36:M44,"1")</f>
        <v>0</v>
      </c>
    </row>
    <row r="37" spans="1:21" ht="40" customHeight="1">
      <c r="A37" s="226"/>
      <c r="B37" s="274"/>
      <c r="C37" s="43" t="s">
        <v>59</v>
      </c>
      <c r="D37" s="57">
        <v>2</v>
      </c>
      <c r="E37" s="75" t="s">
        <v>373</v>
      </c>
      <c r="F37" s="74" t="s">
        <v>220</v>
      </c>
      <c r="G37" s="57">
        <v>2</v>
      </c>
      <c r="H37" s="44" t="s">
        <v>373</v>
      </c>
      <c r="I37" s="36" t="s">
        <v>220</v>
      </c>
      <c r="J37" s="58">
        <v>3</v>
      </c>
      <c r="K37" s="67" t="s">
        <v>517</v>
      </c>
      <c r="L37" s="67" t="s">
        <v>220</v>
      </c>
      <c r="M37" s="61"/>
      <c r="N37" s="69"/>
      <c r="O37" s="69"/>
      <c r="R37" s="20">
        <f>COUNTIF(D36:D44,"2")</f>
        <v>4</v>
      </c>
      <c r="S37" s="20">
        <f>COUNTIF(G36:G44,"2")</f>
        <v>3</v>
      </c>
      <c r="T37" s="20">
        <f>COUNTIF(J36:J44,"2")</f>
        <v>2</v>
      </c>
      <c r="U37" s="20">
        <f>COUNTIF(M36:M44,"2")</f>
        <v>0</v>
      </c>
    </row>
    <row r="38" spans="1:21" ht="40" customHeight="1">
      <c r="A38" s="226"/>
      <c r="B38" s="274"/>
      <c r="C38" s="43" t="s">
        <v>60</v>
      </c>
      <c r="D38" s="57">
        <v>2</v>
      </c>
      <c r="E38" s="75" t="s">
        <v>221</v>
      </c>
      <c r="F38" s="74" t="s">
        <v>222</v>
      </c>
      <c r="G38" s="57">
        <v>2</v>
      </c>
      <c r="H38" s="44" t="s">
        <v>526</v>
      </c>
      <c r="I38" s="36" t="s">
        <v>222</v>
      </c>
      <c r="J38" s="58">
        <v>2</v>
      </c>
      <c r="K38" s="67" t="s">
        <v>221</v>
      </c>
      <c r="L38" s="67" t="s">
        <v>222</v>
      </c>
      <c r="M38" s="61"/>
      <c r="N38" s="69"/>
      <c r="O38" s="69"/>
      <c r="R38" s="20">
        <f>COUNTIF(D36:D44,"3")</f>
        <v>4</v>
      </c>
      <c r="S38" s="20">
        <f>COUNTIF(G36:G44,"3")</f>
        <v>5</v>
      </c>
      <c r="T38" s="20">
        <f>COUNTIF(J36:J44,"3")</f>
        <v>6</v>
      </c>
      <c r="U38" s="20">
        <f>COUNTIF(M36:M44,"3")</f>
        <v>0</v>
      </c>
    </row>
    <row r="39" spans="1:21" ht="40" customHeight="1">
      <c r="A39" s="226"/>
      <c r="B39" s="274"/>
      <c r="C39" s="43" t="s">
        <v>61</v>
      </c>
      <c r="D39" s="57">
        <v>2</v>
      </c>
      <c r="E39" s="75" t="s">
        <v>374</v>
      </c>
      <c r="F39" s="74" t="s">
        <v>223</v>
      </c>
      <c r="G39" s="57">
        <v>2</v>
      </c>
      <c r="H39" s="44" t="s">
        <v>374</v>
      </c>
      <c r="I39" s="36" t="s">
        <v>223</v>
      </c>
      <c r="J39" s="58">
        <v>2</v>
      </c>
      <c r="K39" s="67" t="s">
        <v>374</v>
      </c>
      <c r="L39" s="67" t="s">
        <v>223</v>
      </c>
      <c r="M39" s="61"/>
      <c r="N39" s="69"/>
      <c r="O39" s="69"/>
      <c r="R39" s="20">
        <f>COUNTIF(D36:D44,"4")</f>
        <v>1</v>
      </c>
      <c r="S39" s="20">
        <f>COUNTIF(G36:G44,"4")</f>
        <v>1</v>
      </c>
      <c r="T39" s="20">
        <f>COUNTIF(J36:J44,"4")</f>
        <v>1</v>
      </c>
      <c r="U39" s="20">
        <f>COUNTIF(M36:M44,"4")</f>
        <v>0</v>
      </c>
    </row>
    <row r="40" spans="1:21" ht="40" customHeight="1">
      <c r="A40" s="226"/>
      <c r="B40" s="274"/>
      <c r="C40" s="43" t="s">
        <v>62</v>
      </c>
      <c r="D40" s="57">
        <v>4</v>
      </c>
      <c r="E40" s="75" t="s">
        <v>224</v>
      </c>
      <c r="F40" s="74" t="s">
        <v>225</v>
      </c>
      <c r="G40" s="57">
        <v>4</v>
      </c>
      <c r="H40" s="44" t="s">
        <v>380</v>
      </c>
      <c r="I40" s="36" t="s">
        <v>518</v>
      </c>
      <c r="J40" s="58">
        <v>4</v>
      </c>
      <c r="K40" s="67" t="s">
        <v>380</v>
      </c>
      <c r="L40" s="67" t="s">
        <v>519</v>
      </c>
      <c r="M40" s="61"/>
      <c r="N40" s="69"/>
      <c r="O40" s="69"/>
    </row>
    <row r="41" spans="1:21" ht="40" customHeight="1">
      <c r="A41" s="226"/>
      <c r="B41" s="274"/>
      <c r="C41" s="43" t="s">
        <v>63</v>
      </c>
      <c r="D41" s="57">
        <v>3</v>
      </c>
      <c r="E41" s="75" t="s">
        <v>226</v>
      </c>
      <c r="F41" s="74" t="s">
        <v>227</v>
      </c>
      <c r="G41" s="57">
        <v>3</v>
      </c>
      <c r="H41" s="44" t="s">
        <v>226</v>
      </c>
      <c r="I41" s="36" t="s">
        <v>227</v>
      </c>
      <c r="J41" s="58">
        <v>3</v>
      </c>
      <c r="K41" s="67" t="s">
        <v>226</v>
      </c>
      <c r="L41" s="67" t="s">
        <v>520</v>
      </c>
      <c r="M41" s="61"/>
      <c r="N41" s="69"/>
      <c r="O41" s="69"/>
    </row>
    <row r="42" spans="1:21" ht="40" customHeight="1">
      <c r="A42" s="226"/>
      <c r="B42" s="274"/>
      <c r="C42" s="43" t="s">
        <v>64</v>
      </c>
      <c r="D42" s="57">
        <v>3</v>
      </c>
      <c r="E42" s="75" t="s">
        <v>381</v>
      </c>
      <c r="F42" s="74" t="s">
        <v>228</v>
      </c>
      <c r="G42" s="57">
        <v>3</v>
      </c>
      <c r="H42" s="44" t="s">
        <v>381</v>
      </c>
      <c r="I42" s="36" t="s">
        <v>228</v>
      </c>
      <c r="J42" s="58">
        <v>3</v>
      </c>
      <c r="K42" s="67" t="s">
        <v>381</v>
      </c>
      <c r="L42" s="67" t="s">
        <v>228</v>
      </c>
      <c r="M42" s="61"/>
      <c r="N42" s="69"/>
      <c r="O42" s="69"/>
    </row>
    <row r="43" spans="1:21" ht="40" customHeight="1">
      <c r="A43" s="226"/>
      <c r="B43" s="274"/>
      <c r="C43" s="43" t="s">
        <v>65</v>
      </c>
      <c r="D43" s="57">
        <v>3</v>
      </c>
      <c r="E43" s="75" t="s">
        <v>375</v>
      </c>
      <c r="F43" s="74" t="s">
        <v>229</v>
      </c>
      <c r="G43" s="57">
        <v>3</v>
      </c>
      <c r="H43" s="44" t="s">
        <v>375</v>
      </c>
      <c r="I43" s="36" t="s">
        <v>229</v>
      </c>
      <c r="J43" s="58">
        <v>3</v>
      </c>
      <c r="K43" s="67" t="s">
        <v>521</v>
      </c>
      <c r="L43" s="67" t="s">
        <v>522</v>
      </c>
      <c r="M43" s="61"/>
      <c r="N43" s="69"/>
      <c r="O43" s="69"/>
    </row>
    <row r="44" spans="1:21" ht="40" customHeight="1">
      <c r="A44" s="226"/>
      <c r="B44" s="275"/>
      <c r="C44" s="43" t="s">
        <v>66</v>
      </c>
      <c r="D44" s="57">
        <v>3</v>
      </c>
      <c r="E44" s="75" t="s">
        <v>230</v>
      </c>
      <c r="F44" s="74" t="s">
        <v>231</v>
      </c>
      <c r="G44" s="57">
        <v>3</v>
      </c>
      <c r="H44" s="44" t="s">
        <v>230</v>
      </c>
      <c r="I44" s="36" t="s">
        <v>231</v>
      </c>
      <c r="J44" s="58">
        <v>3</v>
      </c>
      <c r="K44" s="67" t="s">
        <v>230</v>
      </c>
      <c r="L44" s="67" t="s">
        <v>231</v>
      </c>
      <c r="M44" s="61"/>
      <c r="N44" s="69"/>
      <c r="O44" s="69"/>
    </row>
    <row r="45" spans="1:21" ht="6.75" customHeight="1">
      <c r="B45" s="246"/>
      <c r="C45" s="247"/>
      <c r="D45" s="247"/>
      <c r="E45" s="247"/>
      <c r="F45" s="247"/>
      <c r="G45" s="247"/>
      <c r="H45" s="247"/>
      <c r="I45" s="247"/>
      <c r="J45" s="247"/>
      <c r="K45" s="248"/>
      <c r="L45" s="48"/>
      <c r="M45" s="49"/>
      <c r="N45" s="48"/>
      <c r="O45" s="48"/>
    </row>
    <row r="46" spans="1:21" ht="17.5">
      <c r="A46" s="226"/>
      <c r="B46" s="273"/>
      <c r="C46" s="50" t="s">
        <v>67</v>
      </c>
      <c r="D46" s="51"/>
      <c r="E46" s="51"/>
      <c r="F46" s="51"/>
      <c r="G46" s="51"/>
      <c r="H46" s="51"/>
      <c r="I46" s="51"/>
      <c r="J46" s="51"/>
      <c r="K46" s="52"/>
      <c r="L46" s="53"/>
      <c r="M46" s="51"/>
      <c r="N46" s="52"/>
      <c r="O46" s="53"/>
    </row>
    <row r="47" spans="1:21" ht="40" customHeight="1">
      <c r="A47" s="226"/>
      <c r="B47" s="274"/>
      <c r="C47" s="54" t="s">
        <v>68</v>
      </c>
      <c r="D47" s="76">
        <v>3</v>
      </c>
      <c r="E47" s="77" t="s">
        <v>232</v>
      </c>
      <c r="F47" s="77" t="s">
        <v>233</v>
      </c>
      <c r="G47" s="76">
        <v>3</v>
      </c>
      <c r="H47" s="78" t="s">
        <v>232</v>
      </c>
      <c r="I47" s="78" t="s">
        <v>233</v>
      </c>
      <c r="J47" s="79">
        <v>3</v>
      </c>
      <c r="K47" s="80" t="s">
        <v>232</v>
      </c>
      <c r="L47" s="81" t="s">
        <v>233</v>
      </c>
      <c r="M47" s="82"/>
      <c r="N47" s="83"/>
      <c r="O47" s="84"/>
      <c r="R47" s="20">
        <f>COUNTIF(D47:D50,"1")</f>
        <v>0</v>
      </c>
      <c r="S47" s="20">
        <f>COUNTIF(G47:G50,"1")</f>
        <v>0</v>
      </c>
      <c r="T47" s="20">
        <f>COUNTIF(J47:J50,"1")</f>
        <v>0</v>
      </c>
      <c r="U47" s="20">
        <f>COUNTIF(M47:M50,"1")</f>
        <v>0</v>
      </c>
    </row>
    <row r="48" spans="1:21" ht="40" customHeight="1">
      <c r="A48" s="226"/>
      <c r="B48" s="274"/>
      <c r="C48" s="43" t="s">
        <v>69</v>
      </c>
      <c r="D48" s="76">
        <v>3</v>
      </c>
      <c r="E48" s="85" t="s">
        <v>234</v>
      </c>
      <c r="F48" s="77" t="s">
        <v>235</v>
      </c>
      <c r="G48" s="76">
        <v>3</v>
      </c>
      <c r="H48" s="86" t="s">
        <v>234</v>
      </c>
      <c r="I48" s="78" t="s">
        <v>235</v>
      </c>
      <c r="J48" s="79">
        <v>3</v>
      </c>
      <c r="K48" s="81" t="s">
        <v>234</v>
      </c>
      <c r="L48" s="81" t="s">
        <v>235</v>
      </c>
      <c r="M48" s="82"/>
      <c r="N48" s="84"/>
      <c r="O48" s="84"/>
      <c r="R48" s="20">
        <f>COUNTIF(D47:D50,"2")</f>
        <v>1</v>
      </c>
      <c r="S48" s="20">
        <f>COUNTIF(G47:G50,"2")</f>
        <v>1</v>
      </c>
      <c r="T48" s="20">
        <f>COUNTIF(J47:J50,"2")</f>
        <v>0</v>
      </c>
      <c r="U48" s="20">
        <f>COUNTIF(M47:M50,"2")</f>
        <v>0</v>
      </c>
    </row>
    <row r="49" spans="1:21" ht="40" customHeight="1">
      <c r="A49" s="226"/>
      <c r="B49" s="274"/>
      <c r="C49" s="43" t="s">
        <v>70</v>
      </c>
      <c r="D49" s="76">
        <v>3</v>
      </c>
      <c r="E49" s="85" t="s">
        <v>236</v>
      </c>
      <c r="F49" s="77" t="s">
        <v>237</v>
      </c>
      <c r="G49" s="76">
        <v>3</v>
      </c>
      <c r="H49" s="86" t="s">
        <v>236</v>
      </c>
      <c r="I49" s="78" t="s">
        <v>237</v>
      </c>
      <c r="J49" s="79">
        <v>3</v>
      </c>
      <c r="K49" s="81" t="s">
        <v>236</v>
      </c>
      <c r="L49" s="81" t="s">
        <v>528</v>
      </c>
      <c r="M49" s="82"/>
      <c r="N49" s="84"/>
      <c r="O49" s="84"/>
      <c r="R49" s="20">
        <f>COUNTIF(D47:D50,"3")</f>
        <v>3</v>
      </c>
      <c r="S49" s="20">
        <f>COUNTIF(G47:G50,"3")</f>
        <v>3</v>
      </c>
      <c r="T49" s="20">
        <f>COUNTIF(J47:J50,"3")</f>
        <v>4</v>
      </c>
      <c r="U49" s="20">
        <f>COUNTIF(M47:M50,"3")</f>
        <v>0</v>
      </c>
    </row>
    <row r="50" spans="1:21" ht="40" customHeight="1">
      <c r="A50" s="226"/>
      <c r="B50" s="275"/>
      <c r="C50" s="43" t="s">
        <v>71</v>
      </c>
      <c r="D50" s="76">
        <v>2</v>
      </c>
      <c r="E50" s="85" t="s">
        <v>238</v>
      </c>
      <c r="F50" s="77" t="s">
        <v>239</v>
      </c>
      <c r="G50" s="76">
        <v>2</v>
      </c>
      <c r="H50" s="86" t="s">
        <v>238</v>
      </c>
      <c r="I50" s="78" t="s">
        <v>239</v>
      </c>
      <c r="J50" s="79">
        <v>3</v>
      </c>
      <c r="K50" s="81" t="s">
        <v>238</v>
      </c>
      <c r="L50" s="81" t="s">
        <v>239</v>
      </c>
      <c r="M50" s="82"/>
      <c r="N50" s="84"/>
      <c r="O50" s="84"/>
      <c r="R50" s="20">
        <f>COUNTIF(D47:D50,"4")</f>
        <v>0</v>
      </c>
      <c r="S50" s="20">
        <f>COUNTIF(G47:G50,"4")</f>
        <v>0</v>
      </c>
      <c r="T50" s="20">
        <f>COUNTIF(J47:J50,"4")</f>
        <v>0</v>
      </c>
      <c r="U50" s="20">
        <f>COUNTIF(M47:M50,"4")</f>
        <v>0</v>
      </c>
    </row>
    <row r="51" spans="1:21" ht="8.25" customHeight="1">
      <c r="B51" s="246"/>
      <c r="C51" s="247"/>
      <c r="D51" s="247"/>
      <c r="E51" s="247"/>
      <c r="F51" s="247"/>
      <c r="G51" s="247"/>
      <c r="H51" s="247"/>
      <c r="I51" s="247"/>
      <c r="J51" s="247"/>
      <c r="K51" s="248"/>
      <c r="L51" s="48"/>
      <c r="M51" s="49"/>
      <c r="N51" s="48"/>
      <c r="O51" s="48"/>
    </row>
    <row r="52" spans="1:21" ht="24" customHeight="1">
      <c r="B52" s="265" t="s">
        <v>26</v>
      </c>
      <c r="C52" s="266"/>
      <c r="D52" s="259">
        <v>2023</v>
      </c>
      <c r="E52" s="260"/>
      <c r="F52" s="261"/>
      <c r="G52" s="256">
        <v>2024</v>
      </c>
      <c r="H52" s="257"/>
      <c r="I52" s="258"/>
      <c r="J52" s="253">
        <v>2025</v>
      </c>
      <c r="K52" s="254"/>
      <c r="L52" s="255"/>
      <c r="M52" s="227">
        <v>2026</v>
      </c>
      <c r="N52" s="228"/>
      <c r="O52" s="229"/>
    </row>
    <row r="53" spans="1:21" ht="33" customHeight="1">
      <c r="B53" s="267"/>
      <c r="C53" s="268"/>
      <c r="D53" s="87" t="s">
        <v>34</v>
      </c>
      <c r="E53" s="88" t="s">
        <v>122</v>
      </c>
      <c r="F53" s="88" t="s">
        <v>125</v>
      </c>
      <c r="G53" s="87" t="s">
        <v>34</v>
      </c>
      <c r="H53" s="88" t="s">
        <v>122</v>
      </c>
      <c r="I53" s="88" t="s">
        <v>125</v>
      </c>
      <c r="J53" s="87" t="s">
        <v>34</v>
      </c>
      <c r="K53" s="88" t="s">
        <v>122</v>
      </c>
      <c r="L53" s="89" t="s">
        <v>125</v>
      </c>
      <c r="M53" s="87"/>
      <c r="N53" s="88"/>
      <c r="O53" s="89"/>
    </row>
    <row r="54" spans="1:21" ht="17.5">
      <c r="A54" s="226"/>
      <c r="B54" s="90"/>
      <c r="C54" s="230" t="s">
        <v>74</v>
      </c>
      <c r="D54" s="231"/>
      <c r="E54" s="231"/>
      <c r="F54" s="231"/>
      <c r="G54" s="231"/>
      <c r="H54" s="231"/>
      <c r="I54" s="231"/>
      <c r="J54" s="231"/>
      <c r="K54" s="231"/>
      <c r="L54" s="91"/>
      <c r="M54" s="92"/>
      <c r="N54" s="92"/>
      <c r="O54" s="91"/>
    </row>
    <row r="55" spans="1:21" ht="30" customHeight="1">
      <c r="A55" s="226"/>
      <c r="B55" s="93"/>
      <c r="C55" s="54" t="s">
        <v>75</v>
      </c>
      <c r="D55" s="55">
        <v>3</v>
      </c>
      <c r="E55" s="34" t="s">
        <v>246</v>
      </c>
      <c r="F55" s="34" t="s">
        <v>247</v>
      </c>
      <c r="G55" s="57">
        <v>3</v>
      </c>
      <c r="H55" s="36" t="s">
        <v>391</v>
      </c>
      <c r="I55" s="36" t="s">
        <v>392</v>
      </c>
      <c r="J55" s="58">
        <v>3</v>
      </c>
      <c r="K55" s="66" t="s">
        <v>391</v>
      </c>
      <c r="L55" s="67" t="s">
        <v>556</v>
      </c>
      <c r="M55" s="61"/>
      <c r="N55" s="68"/>
      <c r="O55" s="69"/>
      <c r="R55" s="20">
        <f>COUNTIF(D55:D59,"1")</f>
        <v>0</v>
      </c>
      <c r="S55" s="20">
        <f>COUNTIF(G55:G59,"1")</f>
        <v>0</v>
      </c>
      <c r="T55" s="20">
        <f>COUNTIF(J55:J59,"1")</f>
        <v>0</v>
      </c>
      <c r="U55" s="20">
        <f>COUNTIF(M55:M59,"1")</f>
        <v>0</v>
      </c>
    </row>
    <row r="56" spans="1:21" ht="30" customHeight="1">
      <c r="A56" s="226"/>
      <c r="B56" s="93"/>
      <c r="C56" s="43" t="s">
        <v>76</v>
      </c>
      <c r="D56" s="55">
        <v>3</v>
      </c>
      <c r="E56" s="64" t="s">
        <v>248</v>
      </c>
      <c r="F56" s="34" t="s">
        <v>249</v>
      </c>
      <c r="G56" s="57">
        <v>3</v>
      </c>
      <c r="H56" s="44" t="s">
        <v>392</v>
      </c>
      <c r="I56" s="36" t="s">
        <v>393</v>
      </c>
      <c r="J56" s="58">
        <v>3</v>
      </c>
      <c r="K56" s="67" t="s">
        <v>248</v>
      </c>
      <c r="L56" s="67" t="s">
        <v>557</v>
      </c>
      <c r="M56" s="61"/>
      <c r="N56" s="69"/>
      <c r="O56" s="69"/>
      <c r="R56" s="20">
        <f>COUNTIF(D55:D59,"2")</f>
        <v>0</v>
      </c>
      <c r="S56" s="20">
        <f>COUNTIF(G55:G59,"2")</f>
        <v>0</v>
      </c>
      <c r="T56" s="20">
        <f>COUNTIF(J55:J59,"2")</f>
        <v>0</v>
      </c>
      <c r="U56" s="20">
        <f>COUNTIF(M55:M59,"2")</f>
        <v>0</v>
      </c>
    </row>
    <row r="57" spans="1:21" ht="30" customHeight="1">
      <c r="A57" s="226"/>
      <c r="B57" s="93"/>
      <c r="C57" s="43" t="s">
        <v>77</v>
      </c>
      <c r="D57" s="55">
        <v>3</v>
      </c>
      <c r="E57" s="64" t="s">
        <v>250</v>
      </c>
      <c r="F57" s="34" t="s">
        <v>251</v>
      </c>
      <c r="G57" s="57">
        <v>3</v>
      </c>
      <c r="H57" s="44" t="s">
        <v>394</v>
      </c>
      <c r="I57" s="36" t="s">
        <v>395</v>
      </c>
      <c r="J57" s="58">
        <v>3</v>
      </c>
      <c r="K57" s="67" t="s">
        <v>394</v>
      </c>
      <c r="L57" s="67" t="s">
        <v>558</v>
      </c>
      <c r="M57" s="61"/>
      <c r="N57" s="69"/>
      <c r="O57" s="69"/>
      <c r="R57" s="20">
        <f>COUNTIF(D55:D59,"3")</f>
        <v>4</v>
      </c>
      <c r="S57" s="20">
        <f>COUNTIF(G55:G59,"3")</f>
        <v>4</v>
      </c>
      <c r="T57" s="20">
        <f>COUNTIF(J55:J59,"3")</f>
        <v>4</v>
      </c>
      <c r="U57" s="20">
        <f>COUNTIF(M55:M59,"3")</f>
        <v>0</v>
      </c>
    </row>
    <row r="58" spans="1:21" ht="30" customHeight="1">
      <c r="A58" s="226"/>
      <c r="B58" s="93"/>
      <c r="C58" s="43" t="s">
        <v>78</v>
      </c>
      <c r="D58" s="55">
        <v>4</v>
      </c>
      <c r="E58" s="64" t="s">
        <v>252</v>
      </c>
      <c r="F58" s="34" t="s">
        <v>253</v>
      </c>
      <c r="G58" s="57">
        <v>4</v>
      </c>
      <c r="H58" s="44" t="s">
        <v>396</v>
      </c>
      <c r="I58" s="36" t="s">
        <v>397</v>
      </c>
      <c r="J58" s="58">
        <v>4</v>
      </c>
      <c r="K58" s="67" t="s">
        <v>554</v>
      </c>
      <c r="L58" s="67" t="s">
        <v>559</v>
      </c>
      <c r="M58" s="61"/>
      <c r="N58" s="69"/>
      <c r="O58" s="69"/>
      <c r="R58" s="20">
        <f>COUNTIF(D55:D59,"4")</f>
        <v>1</v>
      </c>
      <c r="S58" s="20">
        <f>COUNTIF(G55:G59,"4")</f>
        <v>1</v>
      </c>
      <c r="T58" s="20">
        <f>COUNTIF(J55:J59,"4")</f>
        <v>1</v>
      </c>
      <c r="U58" s="20">
        <f>COUNTIF(M55:M59,"4")</f>
        <v>0</v>
      </c>
    </row>
    <row r="59" spans="1:21" ht="30" customHeight="1">
      <c r="A59" s="226"/>
      <c r="B59" s="94"/>
      <c r="C59" s="43" t="s">
        <v>79</v>
      </c>
      <c r="D59" s="55">
        <v>3</v>
      </c>
      <c r="E59" s="64" t="s">
        <v>254</v>
      </c>
      <c r="F59" s="34" t="s">
        <v>255</v>
      </c>
      <c r="G59" s="57">
        <v>3</v>
      </c>
      <c r="H59" s="44" t="s">
        <v>398</v>
      </c>
      <c r="I59" s="36" t="s">
        <v>399</v>
      </c>
      <c r="J59" s="58">
        <v>3</v>
      </c>
      <c r="K59" s="67" t="s">
        <v>555</v>
      </c>
      <c r="L59" s="67" t="s">
        <v>560</v>
      </c>
      <c r="M59" s="61"/>
      <c r="N59" s="69"/>
      <c r="O59" s="69"/>
    </row>
    <row r="60" spans="1:21" ht="6.75" customHeight="1">
      <c r="B60" s="263"/>
      <c r="C60" s="264"/>
      <c r="D60" s="95"/>
      <c r="E60" s="96"/>
      <c r="F60" s="96"/>
      <c r="G60" s="95"/>
      <c r="H60" s="96"/>
      <c r="I60" s="96"/>
      <c r="J60" s="95"/>
      <c r="K60" s="96"/>
      <c r="M60" s="95"/>
      <c r="N60" s="96"/>
    </row>
    <row r="61" spans="1:21" ht="17.5">
      <c r="A61" s="226"/>
      <c r="B61" s="90"/>
      <c r="C61" s="230" t="s">
        <v>80</v>
      </c>
      <c r="D61" s="231"/>
      <c r="E61" s="231"/>
      <c r="F61" s="231"/>
      <c r="G61" s="231"/>
      <c r="H61" s="231"/>
      <c r="I61" s="231"/>
      <c r="J61" s="231"/>
      <c r="K61" s="232"/>
      <c r="L61" s="92"/>
      <c r="M61" s="92"/>
      <c r="N61" s="92"/>
      <c r="O61" s="92"/>
    </row>
    <row r="62" spans="1:21" ht="30" customHeight="1">
      <c r="A62" s="226"/>
      <c r="B62" s="97"/>
      <c r="C62" s="32" t="s">
        <v>81</v>
      </c>
      <c r="D62" s="55">
        <v>3</v>
      </c>
      <c r="E62" s="34" t="s">
        <v>256</v>
      </c>
      <c r="F62" s="34" t="s">
        <v>257</v>
      </c>
      <c r="G62" s="57">
        <v>3</v>
      </c>
      <c r="H62" s="36" t="s">
        <v>400</v>
      </c>
      <c r="I62" s="36" t="s">
        <v>404</v>
      </c>
      <c r="J62" s="58">
        <v>3</v>
      </c>
      <c r="K62" s="67" t="s">
        <v>561</v>
      </c>
      <c r="L62" s="67" t="s">
        <v>565</v>
      </c>
      <c r="M62" s="61"/>
      <c r="N62" s="69"/>
      <c r="O62" s="69"/>
      <c r="R62" s="20">
        <f>COUNTIF(D62:D65,"1")</f>
        <v>0</v>
      </c>
      <c r="S62" s="20">
        <f>COUNTIF(G62:G65,"1")</f>
        <v>0</v>
      </c>
      <c r="T62" s="20">
        <f>COUNTIF(J62:J65,"1")</f>
        <v>0</v>
      </c>
      <c r="U62" s="20">
        <f>COUNTIF(M62:M65,"1")</f>
        <v>0</v>
      </c>
    </row>
    <row r="63" spans="1:21" ht="30" customHeight="1">
      <c r="A63" s="226"/>
      <c r="B63" s="93"/>
      <c r="C63" s="43" t="s">
        <v>82</v>
      </c>
      <c r="D63" s="55">
        <v>3</v>
      </c>
      <c r="E63" s="64" t="s">
        <v>258</v>
      </c>
      <c r="F63" s="34" t="s">
        <v>259</v>
      </c>
      <c r="G63" s="57">
        <v>3</v>
      </c>
      <c r="H63" s="44" t="s">
        <v>401</v>
      </c>
      <c r="I63" s="36" t="s">
        <v>405</v>
      </c>
      <c r="J63" s="58">
        <v>3</v>
      </c>
      <c r="K63" s="67" t="s">
        <v>562</v>
      </c>
      <c r="L63" s="67" t="s">
        <v>566</v>
      </c>
      <c r="M63" s="61"/>
      <c r="N63" s="69"/>
      <c r="O63" s="69"/>
      <c r="R63" s="20">
        <f>COUNTIF(D62:D65,"2")</f>
        <v>0</v>
      </c>
      <c r="S63" s="20">
        <f>COUNTIF(G62:G65,"2")</f>
        <v>0</v>
      </c>
      <c r="T63" s="20">
        <f>COUNTIF(J62:J65,"2")</f>
        <v>0</v>
      </c>
      <c r="U63" s="20">
        <f>COUNTIF(M62:M65,"2")</f>
        <v>0</v>
      </c>
    </row>
    <row r="64" spans="1:21" ht="30" customHeight="1">
      <c r="A64" s="226"/>
      <c r="B64" s="93"/>
      <c r="C64" s="43" t="s">
        <v>83</v>
      </c>
      <c r="D64" s="55">
        <v>3</v>
      </c>
      <c r="E64" s="64" t="s">
        <v>260</v>
      </c>
      <c r="F64" s="34" t="s">
        <v>261</v>
      </c>
      <c r="G64" s="57">
        <v>3</v>
      </c>
      <c r="H64" s="44" t="s">
        <v>402</v>
      </c>
      <c r="I64" s="36" t="s">
        <v>406</v>
      </c>
      <c r="J64" s="58">
        <v>3</v>
      </c>
      <c r="K64" s="67" t="s">
        <v>563</v>
      </c>
      <c r="L64" s="67" t="s">
        <v>567</v>
      </c>
      <c r="M64" s="61"/>
      <c r="N64" s="69"/>
      <c r="O64" s="69"/>
      <c r="R64" s="20">
        <f>COUNTIF(D62:D65,"3")</f>
        <v>4</v>
      </c>
      <c r="S64" s="20">
        <f>COUNTIF(G62:G65,"3")</f>
        <v>4</v>
      </c>
      <c r="T64" s="20">
        <f>COUNTIF(J62:J65,"3")</f>
        <v>4</v>
      </c>
      <c r="U64" s="20">
        <f>COUNTIF(M62:M65,"3")</f>
        <v>0</v>
      </c>
    </row>
    <row r="65" spans="1:21" ht="30" customHeight="1">
      <c r="A65" s="226"/>
      <c r="B65" s="94"/>
      <c r="C65" s="43" t="s">
        <v>84</v>
      </c>
      <c r="D65" s="55">
        <v>3</v>
      </c>
      <c r="E65" s="64" t="s">
        <v>262</v>
      </c>
      <c r="F65" s="34" t="s">
        <v>263</v>
      </c>
      <c r="G65" s="57">
        <v>3</v>
      </c>
      <c r="H65" s="44" t="s">
        <v>403</v>
      </c>
      <c r="I65" s="36" t="s">
        <v>406</v>
      </c>
      <c r="J65" s="58">
        <v>3</v>
      </c>
      <c r="K65" s="67" t="s">
        <v>564</v>
      </c>
      <c r="L65" s="67" t="s">
        <v>568</v>
      </c>
      <c r="M65" s="61"/>
      <c r="N65" s="69"/>
      <c r="O65" s="69"/>
      <c r="R65" s="20">
        <f>COUNTIF(D62:D65,"4")</f>
        <v>0</v>
      </c>
      <c r="S65" s="20">
        <f>COUNTIF(G62:G65,"4")</f>
        <v>0</v>
      </c>
      <c r="T65" s="20">
        <f>COUNTIF(J62:J65,"4")</f>
        <v>0</v>
      </c>
      <c r="U65" s="20">
        <f>COUNTIF(M62:M65,"4")</f>
        <v>0</v>
      </c>
    </row>
    <row r="66" spans="1:21" ht="9" customHeight="1">
      <c r="B66" s="241"/>
      <c r="C66" s="242"/>
      <c r="D66" s="242"/>
      <c r="E66" s="242"/>
      <c r="F66" s="242"/>
      <c r="G66" s="242"/>
      <c r="H66" s="242"/>
      <c r="I66" s="242"/>
      <c r="J66" s="242"/>
      <c r="K66" s="243"/>
      <c r="L66" s="48"/>
      <c r="M66" s="49"/>
      <c r="N66" s="48"/>
      <c r="O66" s="48"/>
    </row>
    <row r="67" spans="1:21" ht="17.5">
      <c r="A67" s="226"/>
      <c r="B67" s="90"/>
      <c r="C67" s="230" t="s">
        <v>167</v>
      </c>
      <c r="D67" s="231"/>
      <c r="E67" s="231"/>
      <c r="F67" s="231"/>
      <c r="G67" s="231"/>
      <c r="H67" s="231"/>
      <c r="I67" s="231"/>
      <c r="J67" s="231"/>
      <c r="K67" s="232"/>
      <c r="L67" s="98"/>
      <c r="M67" s="98"/>
      <c r="N67" s="98"/>
      <c r="O67" s="98"/>
    </row>
    <row r="68" spans="1:21" ht="30" customHeight="1">
      <c r="A68" s="226"/>
      <c r="B68" s="93"/>
      <c r="C68" s="54" t="s">
        <v>85</v>
      </c>
      <c r="D68" s="55">
        <v>3</v>
      </c>
      <c r="E68" s="56" t="s">
        <v>264</v>
      </c>
      <c r="F68" s="34" t="s">
        <v>265</v>
      </c>
      <c r="G68" s="57">
        <v>3</v>
      </c>
      <c r="H68" s="36" t="s">
        <v>407</v>
      </c>
      <c r="I68" s="36" t="s">
        <v>411</v>
      </c>
      <c r="J68" s="58">
        <v>3</v>
      </c>
      <c r="K68" s="67" t="s">
        <v>569</v>
      </c>
      <c r="L68" s="67" t="s">
        <v>570</v>
      </c>
      <c r="M68" s="61"/>
      <c r="N68" s="69"/>
      <c r="O68" s="69"/>
      <c r="R68" s="20">
        <f>COUNTIF(D68:D71,"1")</f>
        <v>0</v>
      </c>
      <c r="S68" s="20">
        <f>COUNTIF(G68:G71,"1")</f>
        <v>0</v>
      </c>
      <c r="T68" s="20">
        <f>COUNTIF(J68:J71,"1")</f>
        <v>0</v>
      </c>
      <c r="U68" s="20">
        <f>COUNTIF(M68:M71,"1")</f>
        <v>0</v>
      </c>
    </row>
    <row r="69" spans="1:21" ht="30" customHeight="1">
      <c r="A69" s="226"/>
      <c r="B69" s="93"/>
      <c r="C69" s="43" t="s">
        <v>86</v>
      </c>
      <c r="D69" s="55">
        <v>3</v>
      </c>
      <c r="E69" s="99" t="s">
        <v>266</v>
      </c>
      <c r="F69" s="34" t="s">
        <v>267</v>
      </c>
      <c r="G69" s="57">
        <v>3</v>
      </c>
      <c r="H69" s="44" t="s">
        <v>408</v>
      </c>
      <c r="I69" s="36" t="s">
        <v>412</v>
      </c>
      <c r="J69" s="58">
        <v>3</v>
      </c>
      <c r="K69" s="67" t="s">
        <v>571</v>
      </c>
      <c r="L69" s="67" t="s">
        <v>572</v>
      </c>
      <c r="M69" s="61"/>
      <c r="N69" s="69"/>
      <c r="O69" s="69"/>
      <c r="R69" s="20">
        <f>COUNTIF(D68:D71,"2")</f>
        <v>0</v>
      </c>
      <c r="S69" s="20">
        <f>COUNTIF(G68:G71,"2")</f>
        <v>0</v>
      </c>
      <c r="T69" s="20">
        <f>COUNTIF(J68:J71,"2")</f>
        <v>0</v>
      </c>
      <c r="U69" s="20">
        <f>COUNTIF(M68:M71,"2")</f>
        <v>0</v>
      </c>
    </row>
    <row r="70" spans="1:21" ht="30" customHeight="1">
      <c r="A70" s="226"/>
      <c r="B70" s="93"/>
      <c r="C70" s="43" t="s">
        <v>87</v>
      </c>
      <c r="D70" s="55">
        <v>3</v>
      </c>
      <c r="E70" s="99" t="s">
        <v>268</v>
      </c>
      <c r="F70" s="34" t="s">
        <v>269</v>
      </c>
      <c r="G70" s="57">
        <v>3</v>
      </c>
      <c r="H70" s="44" t="s">
        <v>409</v>
      </c>
      <c r="I70" s="36" t="s">
        <v>413</v>
      </c>
      <c r="J70" s="58">
        <v>3</v>
      </c>
      <c r="K70" s="67" t="s">
        <v>573</v>
      </c>
      <c r="L70" s="67" t="s">
        <v>574</v>
      </c>
      <c r="M70" s="61"/>
      <c r="N70" s="69"/>
      <c r="O70" s="69"/>
      <c r="R70" s="20">
        <f>COUNTIF(D68:D71,"3")</f>
        <v>3</v>
      </c>
      <c r="S70" s="20">
        <f>COUNTIF(G68:G71,"3")</f>
        <v>3</v>
      </c>
      <c r="T70" s="20">
        <f>COUNTIF(J68:J71,"3")</f>
        <v>3</v>
      </c>
      <c r="U70" s="20">
        <f>COUNTIF(M68:M71,"3")</f>
        <v>0</v>
      </c>
    </row>
    <row r="71" spans="1:21" ht="30" customHeight="1">
      <c r="A71" s="226"/>
      <c r="B71" s="94"/>
      <c r="C71" s="43" t="s">
        <v>88</v>
      </c>
      <c r="D71" s="55">
        <v>4</v>
      </c>
      <c r="E71" s="99" t="s">
        <v>270</v>
      </c>
      <c r="F71" s="34" t="s">
        <v>271</v>
      </c>
      <c r="G71" s="57">
        <v>4</v>
      </c>
      <c r="H71" s="44" t="s">
        <v>410</v>
      </c>
      <c r="I71" s="36" t="s">
        <v>414</v>
      </c>
      <c r="J71" s="58">
        <v>4</v>
      </c>
      <c r="K71" s="67" t="s">
        <v>575</v>
      </c>
      <c r="L71" s="67" t="s">
        <v>576</v>
      </c>
      <c r="M71" s="61"/>
      <c r="N71" s="69"/>
      <c r="O71" s="69"/>
      <c r="R71" s="20">
        <f>COUNTIF(D68:D71,"4")</f>
        <v>1</v>
      </c>
      <c r="S71" s="20">
        <f>COUNTIF(G68:G71,"4")</f>
        <v>1</v>
      </c>
      <c r="T71" s="20">
        <f>COUNTIF(J68:J71,"4")</f>
        <v>1</v>
      </c>
      <c r="U71" s="20">
        <f>COUNTIF(M68:M71,"4")</f>
        <v>0</v>
      </c>
    </row>
    <row r="72" spans="1:21" ht="8.25" customHeight="1">
      <c r="B72" s="241"/>
      <c r="C72" s="242"/>
      <c r="D72" s="242"/>
      <c r="E72" s="242"/>
      <c r="F72" s="242"/>
      <c r="G72" s="242"/>
      <c r="H72" s="242"/>
      <c r="I72" s="242"/>
      <c r="J72" s="242"/>
      <c r="K72" s="243"/>
      <c r="L72" s="48"/>
      <c r="M72" s="49"/>
      <c r="N72" s="48"/>
      <c r="O72" s="48"/>
    </row>
    <row r="73" spans="1:21" ht="17.5">
      <c r="A73" s="226"/>
      <c r="B73" s="90"/>
      <c r="C73" s="230" t="s">
        <v>89</v>
      </c>
      <c r="D73" s="231"/>
      <c r="E73" s="231"/>
      <c r="F73" s="231"/>
      <c r="G73" s="231"/>
      <c r="H73" s="231"/>
      <c r="I73" s="231"/>
      <c r="J73" s="231"/>
      <c r="K73" s="232"/>
      <c r="L73" s="92"/>
      <c r="M73" s="92"/>
      <c r="N73" s="92"/>
      <c r="O73" s="92"/>
    </row>
    <row r="74" spans="1:21" ht="30" customHeight="1">
      <c r="A74" s="226"/>
      <c r="B74" s="93"/>
      <c r="C74" s="54" t="s">
        <v>90</v>
      </c>
      <c r="D74" s="55">
        <v>3</v>
      </c>
      <c r="E74" s="34" t="s">
        <v>272</v>
      </c>
      <c r="F74" s="34" t="s">
        <v>273</v>
      </c>
      <c r="G74" s="57">
        <v>3</v>
      </c>
      <c r="H74" s="36" t="s">
        <v>415</v>
      </c>
      <c r="I74" s="36" t="s">
        <v>421</v>
      </c>
      <c r="J74" s="58">
        <v>3</v>
      </c>
      <c r="K74" s="67" t="s">
        <v>577</v>
      </c>
      <c r="L74" s="67" t="s">
        <v>578</v>
      </c>
      <c r="M74" s="61"/>
      <c r="N74" s="69"/>
      <c r="O74" s="69"/>
      <c r="R74" s="20">
        <f>COUNTIF(D74:D79,"1")</f>
        <v>0</v>
      </c>
      <c r="S74" s="20">
        <f>COUNTIF(G74:G79,"1")</f>
        <v>0</v>
      </c>
      <c r="T74" s="20">
        <f>COUNTIF(J74:J79,"1")</f>
        <v>0</v>
      </c>
      <c r="U74" s="20">
        <f>COUNTIF(M74:M79,"1")</f>
        <v>0</v>
      </c>
    </row>
    <row r="75" spans="1:21" ht="30" customHeight="1">
      <c r="A75" s="226"/>
      <c r="B75" s="93"/>
      <c r="C75" s="43" t="s">
        <v>91</v>
      </c>
      <c r="D75" s="55">
        <v>3</v>
      </c>
      <c r="E75" s="64" t="s">
        <v>274</v>
      </c>
      <c r="F75" s="34" t="s">
        <v>275</v>
      </c>
      <c r="G75" s="57">
        <v>3</v>
      </c>
      <c r="H75" s="44" t="s">
        <v>416</v>
      </c>
      <c r="I75" s="36" t="s">
        <v>422</v>
      </c>
      <c r="J75" s="58">
        <v>3</v>
      </c>
      <c r="K75" s="67" t="s">
        <v>579</v>
      </c>
      <c r="L75" s="67" t="s">
        <v>580</v>
      </c>
      <c r="M75" s="61"/>
      <c r="N75" s="69"/>
      <c r="O75" s="69"/>
      <c r="R75" s="20">
        <f>COUNTIF(D74:D79,"2")</f>
        <v>0</v>
      </c>
      <c r="S75" s="20">
        <f>COUNTIF(G74:G79,"2")</f>
        <v>0</v>
      </c>
      <c r="T75" s="20">
        <f>COUNTIF(J74:J79,"2")</f>
        <v>0</v>
      </c>
      <c r="U75" s="20">
        <f>COUNTIF(M74:M79,"2")</f>
        <v>0</v>
      </c>
    </row>
    <row r="76" spans="1:21" ht="30" customHeight="1">
      <c r="A76" s="226"/>
      <c r="B76" s="93"/>
      <c r="C76" s="43" t="s">
        <v>92</v>
      </c>
      <c r="D76" s="55">
        <v>3</v>
      </c>
      <c r="E76" s="64" t="s">
        <v>276</v>
      </c>
      <c r="F76" s="34" t="s">
        <v>277</v>
      </c>
      <c r="G76" s="57">
        <v>3</v>
      </c>
      <c r="H76" s="44" t="s">
        <v>417</v>
      </c>
      <c r="I76" s="36" t="s">
        <v>423</v>
      </c>
      <c r="J76" s="58">
        <v>3</v>
      </c>
      <c r="K76" s="67" t="s">
        <v>581</v>
      </c>
      <c r="L76" s="67" t="s">
        <v>582</v>
      </c>
      <c r="M76" s="61"/>
      <c r="N76" s="69"/>
      <c r="O76" s="69"/>
      <c r="R76" s="20">
        <f>COUNTIF(D74:D79,"2")</f>
        <v>0</v>
      </c>
      <c r="S76" s="20">
        <f>COUNTIF(G74:G79,"3")</f>
        <v>6</v>
      </c>
      <c r="T76" s="20">
        <f>COUNTIF(J74:J79,"3")</f>
        <v>6</v>
      </c>
      <c r="U76" s="20">
        <f>COUNTIF(M74:M79,"3")</f>
        <v>0</v>
      </c>
    </row>
    <row r="77" spans="1:21" ht="30" customHeight="1">
      <c r="A77" s="226"/>
      <c r="B77" s="93"/>
      <c r="C77" s="43" t="s">
        <v>93</v>
      </c>
      <c r="D77" s="55">
        <v>3</v>
      </c>
      <c r="E77" s="64" t="s">
        <v>278</v>
      </c>
      <c r="F77" s="34" t="s">
        <v>279</v>
      </c>
      <c r="G77" s="57">
        <v>3</v>
      </c>
      <c r="H77" s="44" t="s">
        <v>418</v>
      </c>
      <c r="I77" s="36" t="s">
        <v>424</v>
      </c>
      <c r="J77" s="58">
        <v>3</v>
      </c>
      <c r="K77" s="67" t="s">
        <v>583</v>
      </c>
      <c r="L77" s="67" t="s">
        <v>584</v>
      </c>
      <c r="M77" s="61"/>
      <c r="N77" s="69"/>
      <c r="O77" s="69"/>
      <c r="R77" s="20">
        <f>COUNTIF(D74:D79,"4")</f>
        <v>0</v>
      </c>
      <c r="S77" s="20">
        <f>COUNTIF(G74:G79,"4")</f>
        <v>0</v>
      </c>
      <c r="T77" s="20">
        <f>COUNTIF(J74:J79,"4")</f>
        <v>0</v>
      </c>
      <c r="U77" s="20">
        <f>COUNTIF(M74:M79,"4")</f>
        <v>0</v>
      </c>
    </row>
    <row r="78" spans="1:21" ht="30" customHeight="1">
      <c r="A78" s="226"/>
      <c r="B78" s="97"/>
      <c r="C78" s="47" t="s">
        <v>94</v>
      </c>
      <c r="D78" s="55">
        <v>3</v>
      </c>
      <c r="E78" s="64" t="s">
        <v>280</v>
      </c>
      <c r="F78" s="34" t="s">
        <v>281</v>
      </c>
      <c r="G78" s="57">
        <v>3</v>
      </c>
      <c r="H78" s="44" t="s">
        <v>419</v>
      </c>
      <c r="I78" s="36" t="s">
        <v>425</v>
      </c>
      <c r="J78" s="58">
        <v>3</v>
      </c>
      <c r="K78" s="67" t="s">
        <v>585</v>
      </c>
      <c r="L78" s="67" t="s">
        <v>156</v>
      </c>
      <c r="M78" s="61"/>
      <c r="N78" s="69"/>
      <c r="O78" s="69"/>
    </row>
    <row r="79" spans="1:21" ht="30" customHeight="1">
      <c r="A79" s="226"/>
      <c r="B79" s="94"/>
      <c r="C79" s="43" t="s">
        <v>95</v>
      </c>
      <c r="D79" s="55">
        <v>3</v>
      </c>
      <c r="E79" s="64" t="s">
        <v>282</v>
      </c>
      <c r="F79" s="34" t="s">
        <v>283</v>
      </c>
      <c r="G79" s="57">
        <v>3</v>
      </c>
      <c r="H79" s="44" t="s">
        <v>420</v>
      </c>
      <c r="I79" s="36" t="s">
        <v>426</v>
      </c>
      <c r="J79" s="58">
        <v>3</v>
      </c>
      <c r="K79" s="67" t="s">
        <v>586</v>
      </c>
      <c r="L79" s="67" t="s">
        <v>587</v>
      </c>
      <c r="M79" s="61"/>
      <c r="N79" s="69"/>
      <c r="O79" s="69"/>
    </row>
    <row r="80" spans="1:21" ht="9" customHeight="1">
      <c r="B80" s="263"/>
      <c r="C80" s="264"/>
      <c r="D80" s="95"/>
      <c r="E80" s="96"/>
      <c r="F80" s="96"/>
      <c r="G80" s="95"/>
      <c r="H80" s="96"/>
      <c r="I80" s="96"/>
      <c r="J80" s="95"/>
      <c r="K80" s="100"/>
      <c r="M80" s="95"/>
      <c r="N80" s="100"/>
    </row>
    <row r="81" spans="1:21" ht="18.75" customHeight="1">
      <c r="B81" s="269" t="s">
        <v>96</v>
      </c>
      <c r="C81" s="270"/>
      <c r="D81" s="259" t="s">
        <v>284</v>
      </c>
      <c r="E81" s="260"/>
      <c r="F81" s="261"/>
      <c r="G81" s="256">
        <v>2024</v>
      </c>
      <c r="H81" s="257"/>
      <c r="I81" s="258"/>
      <c r="J81" s="253">
        <v>2025</v>
      </c>
      <c r="K81" s="254"/>
      <c r="L81" s="255"/>
      <c r="M81" s="227">
        <v>2026</v>
      </c>
      <c r="N81" s="228"/>
      <c r="O81" s="229"/>
    </row>
    <row r="82" spans="1:21" ht="34.5" customHeight="1">
      <c r="B82" s="271"/>
      <c r="C82" s="272"/>
      <c r="D82" s="87" t="s">
        <v>34</v>
      </c>
      <c r="E82" s="88" t="s">
        <v>122</v>
      </c>
      <c r="F82" s="88"/>
      <c r="G82" s="87" t="s">
        <v>34</v>
      </c>
      <c r="H82" s="88" t="s">
        <v>122</v>
      </c>
      <c r="I82" s="88" t="s">
        <v>125</v>
      </c>
      <c r="J82" s="87" t="s">
        <v>34</v>
      </c>
      <c r="K82" s="88" t="s">
        <v>122</v>
      </c>
      <c r="L82" s="89" t="s">
        <v>125</v>
      </c>
      <c r="M82" s="87" t="s">
        <v>34</v>
      </c>
      <c r="N82" s="88" t="s">
        <v>122</v>
      </c>
      <c r="O82" s="89" t="s">
        <v>125</v>
      </c>
    </row>
    <row r="83" spans="1:21" ht="17.5">
      <c r="A83" s="226"/>
      <c r="B83" s="101"/>
      <c r="C83" s="231" t="s">
        <v>97</v>
      </c>
      <c r="D83" s="231"/>
      <c r="E83" s="231"/>
      <c r="F83" s="231"/>
      <c r="G83" s="231"/>
      <c r="H83" s="231"/>
      <c r="I83" s="231"/>
      <c r="J83" s="231"/>
      <c r="K83" s="231"/>
      <c r="L83" s="102"/>
      <c r="M83" s="103"/>
      <c r="N83" s="103"/>
      <c r="O83" s="102"/>
    </row>
    <row r="84" spans="1:21" ht="30" customHeight="1">
      <c r="A84" s="226"/>
      <c r="B84" s="94"/>
      <c r="C84" s="54" t="s">
        <v>98</v>
      </c>
      <c r="D84" s="55">
        <v>3</v>
      </c>
      <c r="E84" s="64" t="s">
        <v>285</v>
      </c>
      <c r="F84" s="34" t="s">
        <v>286</v>
      </c>
      <c r="G84" s="57">
        <v>3</v>
      </c>
      <c r="H84" s="44" t="s">
        <v>455</v>
      </c>
      <c r="I84" s="36" t="s">
        <v>286</v>
      </c>
      <c r="J84" s="58">
        <v>3</v>
      </c>
      <c r="K84" s="67" t="s">
        <v>455</v>
      </c>
      <c r="L84" s="67" t="s">
        <v>286</v>
      </c>
      <c r="M84" s="61"/>
      <c r="N84" s="69"/>
      <c r="O84" s="69"/>
      <c r="R84" s="20">
        <f>COUNTIF(D84:D86,"1")</f>
        <v>0</v>
      </c>
      <c r="S84" s="20">
        <f>COUNTIF(G84:G86,"1")</f>
        <v>0</v>
      </c>
      <c r="T84" s="20">
        <f>COUNTIF(J84:J86,"1")</f>
        <v>0</v>
      </c>
      <c r="U84" s="20">
        <f>COUNTIF(M84:M86,"1")</f>
        <v>0</v>
      </c>
    </row>
    <row r="85" spans="1:21" ht="30" customHeight="1">
      <c r="A85" s="226"/>
      <c r="B85" s="101"/>
      <c r="C85" s="43" t="s">
        <v>99</v>
      </c>
      <c r="D85" s="55">
        <v>4</v>
      </c>
      <c r="E85" s="64" t="s">
        <v>287</v>
      </c>
      <c r="F85" s="34" t="s">
        <v>288</v>
      </c>
      <c r="G85" s="57">
        <v>4</v>
      </c>
      <c r="H85" s="44" t="s">
        <v>456</v>
      </c>
      <c r="I85" s="36" t="s">
        <v>288</v>
      </c>
      <c r="J85" s="58">
        <v>4</v>
      </c>
      <c r="K85" s="67" t="s">
        <v>588</v>
      </c>
      <c r="L85" s="67" t="s">
        <v>288</v>
      </c>
      <c r="M85" s="61"/>
      <c r="N85" s="69"/>
      <c r="O85" s="69"/>
      <c r="R85" s="20">
        <f>COUNTIF(D84:D86,"2")</f>
        <v>1</v>
      </c>
      <c r="S85" s="20">
        <f>COUNTIF(G84:G86,"2")</f>
        <v>0</v>
      </c>
      <c r="T85" s="20">
        <f>COUNTIF(J84:J86,"2")</f>
        <v>0</v>
      </c>
      <c r="U85" s="20">
        <f>COUNTIF(M84:M86,"2")</f>
        <v>0</v>
      </c>
    </row>
    <row r="86" spans="1:21" ht="30" customHeight="1">
      <c r="A86" s="226"/>
      <c r="B86" s="101"/>
      <c r="C86" s="43" t="s">
        <v>100</v>
      </c>
      <c r="D86" s="55">
        <v>2</v>
      </c>
      <c r="E86" s="64" t="s">
        <v>289</v>
      </c>
      <c r="F86" s="34" t="s">
        <v>290</v>
      </c>
      <c r="G86" s="57">
        <v>3</v>
      </c>
      <c r="H86" s="44" t="s">
        <v>457</v>
      </c>
      <c r="I86" s="36" t="s">
        <v>290</v>
      </c>
      <c r="J86" s="58">
        <v>3</v>
      </c>
      <c r="K86" s="67" t="s">
        <v>457</v>
      </c>
      <c r="L86" s="67" t="s">
        <v>290</v>
      </c>
      <c r="M86" s="61"/>
      <c r="N86" s="69"/>
      <c r="O86" s="69"/>
      <c r="R86" s="20">
        <f>COUNTIF(D84:D86,"3")</f>
        <v>1</v>
      </c>
      <c r="S86" s="20">
        <f>COUNTIF(G84:G86,"3")</f>
        <v>2</v>
      </c>
      <c r="T86" s="20">
        <f>COUNTIF(J84:J86,"3")</f>
        <v>2</v>
      </c>
      <c r="U86" s="20">
        <f>COUNTIF(M84:M86,"3")</f>
        <v>0</v>
      </c>
    </row>
    <row r="87" spans="1:21" ht="21" customHeight="1">
      <c r="B87" s="263"/>
      <c r="C87" s="264"/>
      <c r="D87" s="95"/>
      <c r="E87" s="96"/>
      <c r="F87" s="96"/>
      <c r="G87" s="95"/>
      <c r="H87" s="96"/>
      <c r="I87" s="96"/>
      <c r="J87" s="95"/>
      <c r="K87" s="96"/>
      <c r="M87" s="95"/>
      <c r="N87" s="96"/>
      <c r="R87" s="20">
        <f>COUNTIF(D84:D86,"4")</f>
        <v>1</v>
      </c>
      <c r="S87" s="20">
        <f>COUNTIF(G84:G86,"4")</f>
        <v>1</v>
      </c>
      <c r="T87" s="20">
        <f>COUNTIF(J84:J86,"4")</f>
        <v>1</v>
      </c>
      <c r="U87" s="20">
        <f>COUNTIF(M84:M86,"4")</f>
        <v>0</v>
      </c>
    </row>
    <row r="88" spans="1:21" ht="17.5">
      <c r="A88" s="226"/>
      <c r="B88" s="104"/>
      <c r="C88" s="233" t="s">
        <v>101</v>
      </c>
      <c r="D88" s="234"/>
      <c r="E88" s="234"/>
      <c r="F88" s="234"/>
      <c r="G88" s="234"/>
      <c r="H88" s="234"/>
      <c r="I88" s="234"/>
      <c r="J88" s="234"/>
      <c r="K88" s="235"/>
      <c r="L88" s="92"/>
      <c r="M88" s="92"/>
      <c r="N88" s="92"/>
      <c r="O88" s="92"/>
    </row>
    <row r="89" spans="1:21" ht="30" customHeight="1">
      <c r="A89" s="226"/>
      <c r="B89" s="94"/>
      <c r="C89" s="32" t="s">
        <v>102</v>
      </c>
      <c r="D89" s="55">
        <v>2</v>
      </c>
      <c r="E89" s="34" t="s">
        <v>291</v>
      </c>
      <c r="F89" s="34" t="s">
        <v>292</v>
      </c>
      <c r="G89" s="57">
        <v>3</v>
      </c>
      <c r="H89" s="36" t="s">
        <v>458</v>
      </c>
      <c r="I89" s="36" t="s">
        <v>465</v>
      </c>
      <c r="J89" s="58">
        <v>3</v>
      </c>
      <c r="K89" s="67" t="s">
        <v>458</v>
      </c>
      <c r="L89" s="67" t="s">
        <v>465</v>
      </c>
      <c r="M89" s="61"/>
      <c r="N89" s="69"/>
      <c r="O89" s="69"/>
      <c r="R89" s="20">
        <f>COUNTIF(D89:D95,"1")</f>
        <v>0</v>
      </c>
      <c r="S89" s="20">
        <f>COUNTIF(G89:G95,"1")</f>
        <v>0</v>
      </c>
      <c r="T89" s="20">
        <f>COUNTIF(J89:J95,"1")</f>
        <v>0</v>
      </c>
      <c r="U89" s="20">
        <f>COUNTIF(M89:M95,"1")</f>
        <v>0</v>
      </c>
    </row>
    <row r="90" spans="1:21" ht="30" customHeight="1">
      <c r="A90" s="226"/>
      <c r="B90" s="105"/>
      <c r="C90" s="47" t="s">
        <v>103</v>
      </c>
      <c r="D90" s="55">
        <v>2</v>
      </c>
      <c r="E90" s="64" t="s">
        <v>293</v>
      </c>
      <c r="F90" s="34" t="s">
        <v>294</v>
      </c>
      <c r="G90" s="57">
        <v>3</v>
      </c>
      <c r="H90" s="44" t="s">
        <v>459</v>
      </c>
      <c r="I90" s="36" t="s">
        <v>294</v>
      </c>
      <c r="J90" s="58">
        <v>3</v>
      </c>
      <c r="K90" s="67" t="s">
        <v>459</v>
      </c>
      <c r="L90" s="67" t="s">
        <v>294</v>
      </c>
      <c r="M90" s="61"/>
      <c r="N90" s="69"/>
      <c r="O90" s="69"/>
      <c r="R90" s="20">
        <f>COUNTIF(D89:D95,"2")</f>
        <v>3</v>
      </c>
      <c r="S90" s="20">
        <f>COUNTIF(G89:G95,"2")</f>
        <v>1</v>
      </c>
      <c r="T90" s="20">
        <f>COUNTIF(J89:J95,"2")</f>
        <v>0</v>
      </c>
      <c r="U90" s="20">
        <f>COUNTIF(M89:M95,"2")</f>
        <v>0</v>
      </c>
    </row>
    <row r="91" spans="1:21" ht="30" customHeight="1">
      <c r="A91" s="226"/>
      <c r="B91" s="101"/>
      <c r="C91" s="43" t="s">
        <v>104</v>
      </c>
      <c r="D91" s="55">
        <v>3</v>
      </c>
      <c r="E91" s="64" t="s">
        <v>295</v>
      </c>
      <c r="F91" s="34" t="s">
        <v>296</v>
      </c>
      <c r="G91" s="57">
        <v>3</v>
      </c>
      <c r="H91" s="44" t="s">
        <v>460</v>
      </c>
      <c r="I91" s="36" t="s">
        <v>296</v>
      </c>
      <c r="J91" s="58">
        <v>3</v>
      </c>
      <c r="K91" s="67" t="s">
        <v>460</v>
      </c>
      <c r="L91" s="67" t="s">
        <v>296</v>
      </c>
      <c r="M91" s="61"/>
      <c r="N91" s="69"/>
      <c r="O91" s="69"/>
      <c r="R91" s="20">
        <f>COUNTIF(D89:D95,"3")</f>
        <v>4</v>
      </c>
      <c r="S91" s="20">
        <f>COUNTIF(G89:G95,"3")</f>
        <v>5</v>
      </c>
      <c r="T91" s="20">
        <f>COUNTIF(J89:J95,"3")</f>
        <v>6</v>
      </c>
      <c r="U91" s="20">
        <f>COUNTIF(M89:M95,"3")</f>
        <v>0</v>
      </c>
    </row>
    <row r="92" spans="1:21" ht="30" customHeight="1">
      <c r="A92" s="226"/>
      <c r="B92" s="101"/>
      <c r="C92" s="47" t="s">
        <v>105</v>
      </c>
      <c r="D92" s="55">
        <v>3</v>
      </c>
      <c r="E92" s="64" t="s">
        <v>297</v>
      </c>
      <c r="F92" s="34" t="s">
        <v>298</v>
      </c>
      <c r="G92" s="57">
        <v>3</v>
      </c>
      <c r="H92" s="44" t="s">
        <v>461</v>
      </c>
      <c r="I92" s="36" t="s">
        <v>298</v>
      </c>
      <c r="J92" s="58">
        <v>3</v>
      </c>
      <c r="K92" s="67" t="s">
        <v>461</v>
      </c>
      <c r="L92" s="67" t="s">
        <v>298</v>
      </c>
      <c r="M92" s="61"/>
      <c r="N92" s="69"/>
      <c r="O92" s="69"/>
      <c r="R92" s="20">
        <f>COUNTIF(D89:D95,"4")</f>
        <v>0</v>
      </c>
      <c r="S92" s="20">
        <f>COUNTIF(G89:G95,"4")</f>
        <v>1</v>
      </c>
      <c r="T92" s="20">
        <f>COUNTIF(J89:J95,"4")</f>
        <v>1</v>
      </c>
      <c r="U92" s="20">
        <f>COUNTIF(M89:M95,"4")</f>
        <v>0</v>
      </c>
    </row>
    <row r="93" spans="1:21" ht="30" customHeight="1">
      <c r="A93" s="226"/>
      <c r="B93" s="101"/>
      <c r="C93" s="43" t="s">
        <v>106</v>
      </c>
      <c r="D93" s="55">
        <v>3</v>
      </c>
      <c r="E93" s="64" t="s">
        <v>299</v>
      </c>
      <c r="F93" s="34" t="s">
        <v>300</v>
      </c>
      <c r="G93" s="57">
        <v>4</v>
      </c>
      <c r="H93" s="44" t="s">
        <v>462</v>
      </c>
      <c r="I93" s="36" t="s">
        <v>466</v>
      </c>
      <c r="J93" s="58">
        <v>4</v>
      </c>
      <c r="K93" s="67" t="s">
        <v>462</v>
      </c>
      <c r="L93" s="67" t="s">
        <v>466</v>
      </c>
      <c r="M93" s="61"/>
      <c r="N93" s="69"/>
      <c r="O93" s="69"/>
    </row>
    <row r="94" spans="1:21" ht="30" customHeight="1">
      <c r="A94" s="226"/>
      <c r="B94" s="105"/>
      <c r="C94" s="47" t="s">
        <v>107</v>
      </c>
      <c r="D94" s="55">
        <v>2</v>
      </c>
      <c r="E94" s="64" t="s">
        <v>301</v>
      </c>
      <c r="F94" s="34" t="s">
        <v>302</v>
      </c>
      <c r="G94" s="57">
        <v>3</v>
      </c>
      <c r="H94" s="44" t="s">
        <v>463</v>
      </c>
      <c r="I94" s="36" t="s">
        <v>467</v>
      </c>
      <c r="J94" s="58">
        <v>3</v>
      </c>
      <c r="K94" s="67" t="s">
        <v>463</v>
      </c>
      <c r="L94" s="67" t="s">
        <v>589</v>
      </c>
      <c r="M94" s="61"/>
      <c r="N94" s="69"/>
      <c r="O94" s="69"/>
    </row>
    <row r="95" spans="1:21" ht="30" customHeight="1">
      <c r="A95" s="226"/>
      <c r="B95" s="101"/>
      <c r="C95" s="43" t="s">
        <v>108</v>
      </c>
      <c r="D95" s="55">
        <v>3</v>
      </c>
      <c r="E95" s="64" t="s">
        <v>303</v>
      </c>
      <c r="F95" s="34" t="s">
        <v>304</v>
      </c>
      <c r="G95" s="57">
        <v>2</v>
      </c>
      <c r="H95" s="44" t="s">
        <v>464</v>
      </c>
      <c r="I95" s="36" t="s">
        <v>468</v>
      </c>
      <c r="J95" s="58">
        <v>3</v>
      </c>
      <c r="K95" s="67" t="s">
        <v>590</v>
      </c>
      <c r="L95" s="67" t="s">
        <v>304</v>
      </c>
      <c r="M95" s="61"/>
      <c r="N95" s="69"/>
      <c r="O95" s="69"/>
    </row>
    <row r="96" spans="1:21" ht="5.25" customHeight="1">
      <c r="B96" s="263"/>
      <c r="C96" s="264"/>
      <c r="D96" s="95"/>
      <c r="E96" s="96"/>
      <c r="F96" s="96"/>
      <c r="G96" s="95"/>
      <c r="H96" s="96"/>
      <c r="I96" s="96"/>
      <c r="J96" s="95"/>
      <c r="K96" s="100"/>
      <c r="M96" s="95"/>
      <c r="N96" s="100"/>
    </row>
    <row r="97" spans="1:21" ht="17.5">
      <c r="A97" s="226"/>
      <c r="B97" s="90"/>
      <c r="C97" s="230" t="s">
        <v>25</v>
      </c>
      <c r="D97" s="231"/>
      <c r="E97" s="231"/>
      <c r="F97" s="231"/>
      <c r="G97" s="231"/>
      <c r="H97" s="231"/>
      <c r="I97" s="231"/>
      <c r="J97" s="231"/>
      <c r="K97" s="231"/>
      <c r="L97" s="231"/>
      <c r="M97" s="106"/>
      <c r="N97" s="106"/>
      <c r="O97" s="107"/>
    </row>
    <row r="98" spans="1:21" ht="69">
      <c r="A98" s="226"/>
      <c r="B98" s="97"/>
      <c r="C98" s="32" t="s">
        <v>109</v>
      </c>
      <c r="D98" s="55">
        <v>2</v>
      </c>
      <c r="E98" s="108" t="s">
        <v>305</v>
      </c>
      <c r="F98" s="108" t="s">
        <v>306</v>
      </c>
      <c r="G98" s="76">
        <v>2</v>
      </c>
      <c r="H98" s="78" t="s">
        <v>469</v>
      </c>
      <c r="I98" s="78" t="s">
        <v>471</v>
      </c>
      <c r="J98" s="79">
        <v>2</v>
      </c>
      <c r="K98" s="81" t="s">
        <v>469</v>
      </c>
      <c r="L98" s="81" t="s">
        <v>471</v>
      </c>
      <c r="M98" s="82"/>
      <c r="N98" s="84"/>
      <c r="O98" s="84"/>
      <c r="R98" s="20">
        <f>COUNTIF(D98:D99,"1")</f>
        <v>0</v>
      </c>
      <c r="S98" s="20">
        <f>COUNTIF(G98:G99,"1")</f>
        <v>0</v>
      </c>
      <c r="T98" s="20">
        <f>COUNTIF(J98:J99,"1")</f>
        <v>0</v>
      </c>
      <c r="U98" s="20">
        <f>COUNTIF(M98:M99,"1")</f>
        <v>0</v>
      </c>
    </row>
    <row r="99" spans="1:21" ht="80.5">
      <c r="A99" s="226"/>
      <c r="B99" s="109"/>
      <c r="C99" s="47" t="s">
        <v>110</v>
      </c>
      <c r="D99" s="55">
        <v>3</v>
      </c>
      <c r="E99" s="110" t="s">
        <v>307</v>
      </c>
      <c r="F99" s="108" t="s">
        <v>308</v>
      </c>
      <c r="G99" s="76">
        <v>3</v>
      </c>
      <c r="H99" s="86" t="s">
        <v>470</v>
      </c>
      <c r="I99" s="78" t="s">
        <v>472</v>
      </c>
      <c r="J99" s="79">
        <v>3</v>
      </c>
      <c r="K99" s="81" t="s">
        <v>470</v>
      </c>
      <c r="L99" s="81" t="s">
        <v>472</v>
      </c>
      <c r="M99" s="82"/>
      <c r="N99" s="84"/>
      <c r="O99" s="84"/>
      <c r="R99" s="20">
        <f>COUNTIF(D98:D99,"2")</f>
        <v>1</v>
      </c>
      <c r="S99" s="20">
        <f>COUNTIF(G98:G99,"2")</f>
        <v>1</v>
      </c>
      <c r="T99" s="20">
        <f>COUNTIF(J98:J99,"2")</f>
        <v>1</v>
      </c>
      <c r="U99" s="20">
        <f>COUNTIF(M98:M99,"2")</f>
        <v>0</v>
      </c>
    </row>
    <row r="100" spans="1:21" ht="8.25" customHeight="1">
      <c r="B100" s="263"/>
      <c r="C100" s="264"/>
      <c r="D100" s="95"/>
      <c r="E100" s="96"/>
      <c r="F100" s="96"/>
      <c r="G100" s="95"/>
      <c r="H100" s="96"/>
      <c r="I100" s="96"/>
      <c r="J100" s="95"/>
      <c r="K100" s="100"/>
      <c r="M100" s="95"/>
      <c r="N100" s="100"/>
      <c r="R100" s="20">
        <f>COUNTIF(D98:D99,"3")</f>
        <v>1</v>
      </c>
      <c r="S100" s="20">
        <f>COUNTIF(G98:G99,"3")</f>
        <v>1</v>
      </c>
      <c r="T100" s="20">
        <f>COUNTIF(J98:J99,"3")</f>
        <v>1</v>
      </c>
      <c r="U100" s="20">
        <f>COUNTIF(M98:M99,"3")</f>
        <v>0</v>
      </c>
    </row>
    <row r="101" spans="1:21" ht="17.5">
      <c r="A101" s="226"/>
      <c r="B101" s="101"/>
      <c r="C101" s="231" t="s">
        <v>111</v>
      </c>
      <c r="D101" s="231"/>
      <c r="E101" s="231"/>
      <c r="F101" s="231"/>
      <c r="G101" s="231"/>
      <c r="H101" s="231"/>
      <c r="I101" s="231"/>
      <c r="J101" s="231"/>
      <c r="K101" s="232"/>
      <c r="L101" s="92"/>
      <c r="M101" s="92"/>
      <c r="N101" s="92"/>
      <c r="O101" s="92"/>
      <c r="R101" s="20">
        <f>COUNTIF(D98:D99,"4")</f>
        <v>0</v>
      </c>
      <c r="S101" s="20">
        <f>COUNTIF(G98:G99,"4")</f>
        <v>0</v>
      </c>
      <c r="T101" s="20">
        <f>COUNTIF(J98:J99,"4")</f>
        <v>0</v>
      </c>
      <c r="U101" s="20">
        <f>COUNTIF(M98:M99,"4")</f>
        <v>0</v>
      </c>
    </row>
    <row r="102" spans="1:21" ht="30" customHeight="1">
      <c r="A102" s="226"/>
      <c r="B102" s="94"/>
      <c r="C102" s="54" t="s">
        <v>112</v>
      </c>
      <c r="D102" s="55">
        <v>3</v>
      </c>
      <c r="E102" s="34" t="s">
        <v>309</v>
      </c>
      <c r="F102" s="34" t="s">
        <v>310</v>
      </c>
      <c r="G102" s="57">
        <v>3</v>
      </c>
      <c r="H102" s="36" t="s">
        <v>473</v>
      </c>
      <c r="I102" s="36" t="s">
        <v>310</v>
      </c>
      <c r="J102" s="58">
        <v>3</v>
      </c>
      <c r="K102" s="67" t="s">
        <v>473</v>
      </c>
      <c r="L102" s="67" t="s">
        <v>310</v>
      </c>
      <c r="M102" s="61"/>
      <c r="N102" s="69"/>
      <c r="O102" s="69"/>
      <c r="R102" s="20">
        <f>COUNTIF(D102:D111,"1")</f>
        <v>0</v>
      </c>
      <c r="S102" s="20">
        <f>COUNTIF(G102:G111,"1")</f>
        <v>0</v>
      </c>
      <c r="T102" s="20">
        <f>COUNTIF(J102:J111,"1")</f>
        <v>0</v>
      </c>
      <c r="U102" s="20">
        <f>COUNTIF(M102:M111,"1")</f>
        <v>0</v>
      </c>
    </row>
    <row r="103" spans="1:21" ht="30" customHeight="1">
      <c r="A103" s="226"/>
      <c r="B103" s="101"/>
      <c r="C103" s="43" t="s">
        <v>113</v>
      </c>
      <c r="D103" s="55">
        <v>2</v>
      </c>
      <c r="E103" s="64" t="s">
        <v>311</v>
      </c>
      <c r="F103" s="34" t="s">
        <v>312</v>
      </c>
      <c r="G103" s="57">
        <v>2</v>
      </c>
      <c r="H103" s="44" t="s">
        <v>474</v>
      </c>
      <c r="I103" s="36" t="s">
        <v>483</v>
      </c>
      <c r="J103" s="58">
        <v>3</v>
      </c>
      <c r="K103" s="67" t="s">
        <v>591</v>
      </c>
      <c r="L103" s="67" t="s">
        <v>312</v>
      </c>
      <c r="M103" s="61"/>
      <c r="N103" s="69"/>
      <c r="O103" s="69"/>
      <c r="R103" s="20">
        <f>COUNTIF(D102:D111,"2")</f>
        <v>5</v>
      </c>
      <c r="S103" s="20">
        <f>COUNTIF(G102:G111,"2")</f>
        <v>5</v>
      </c>
      <c r="T103" s="20">
        <f>COUNTIF(J102:J111,"2")</f>
        <v>2</v>
      </c>
      <c r="U103" s="20">
        <f>COUNTIF(M102:M111,"2")</f>
        <v>0</v>
      </c>
    </row>
    <row r="104" spans="1:21" ht="30" customHeight="1">
      <c r="A104" s="226"/>
      <c r="B104" s="101"/>
      <c r="C104" s="43" t="s">
        <v>114</v>
      </c>
      <c r="D104" s="55">
        <v>2</v>
      </c>
      <c r="E104" s="64" t="s">
        <v>313</v>
      </c>
      <c r="F104" s="34" t="s">
        <v>314</v>
      </c>
      <c r="G104" s="57">
        <v>2</v>
      </c>
      <c r="H104" s="44" t="s">
        <v>475</v>
      </c>
      <c r="I104" s="36" t="s">
        <v>484</v>
      </c>
      <c r="J104" s="58">
        <v>3</v>
      </c>
      <c r="K104" s="67" t="s">
        <v>592</v>
      </c>
      <c r="L104" s="67" t="s">
        <v>593</v>
      </c>
      <c r="M104" s="61"/>
      <c r="N104" s="69"/>
      <c r="O104" s="69"/>
      <c r="R104" s="20">
        <f>COUNTIF(D102:D111,"3")</f>
        <v>5</v>
      </c>
      <c r="S104" s="20">
        <f>COUNTIF(G102:G111,"3")</f>
        <v>5</v>
      </c>
      <c r="T104" s="20">
        <f>COUNTIF(J102:J111,"3")</f>
        <v>6</v>
      </c>
      <c r="U104" s="20">
        <f>COUNTIF(M102:M111,"3")</f>
        <v>0</v>
      </c>
    </row>
    <row r="105" spans="1:21" ht="30" customHeight="1">
      <c r="A105" s="226"/>
      <c r="B105" s="101"/>
      <c r="C105" s="43" t="s">
        <v>115</v>
      </c>
      <c r="D105" s="55">
        <v>3</v>
      </c>
      <c r="E105" s="64" t="s">
        <v>315</v>
      </c>
      <c r="F105" s="34" t="s">
        <v>316</v>
      </c>
      <c r="G105" s="57">
        <v>3</v>
      </c>
      <c r="H105" s="44" t="s">
        <v>476</v>
      </c>
      <c r="I105" s="36" t="s">
        <v>316</v>
      </c>
      <c r="J105" s="58">
        <v>4</v>
      </c>
      <c r="K105" s="67" t="s">
        <v>594</v>
      </c>
      <c r="L105" s="67" t="s">
        <v>316</v>
      </c>
      <c r="M105" s="61"/>
      <c r="N105" s="69"/>
      <c r="O105" s="69"/>
      <c r="R105" s="20">
        <f>COUNTIF(D102:D111,"4")</f>
        <v>0</v>
      </c>
      <c r="S105" s="20">
        <f>COUNTIF(G102:G111,"4")</f>
        <v>0</v>
      </c>
      <c r="T105" s="20">
        <f>COUNTIF(J102:J111,"4")</f>
        <v>2</v>
      </c>
      <c r="U105" s="20">
        <f>COUNTIF(M102:M111,"4")</f>
        <v>0</v>
      </c>
    </row>
    <row r="106" spans="1:21" ht="30" customHeight="1">
      <c r="A106" s="226"/>
      <c r="B106" s="101"/>
      <c r="C106" s="43" t="s">
        <v>116</v>
      </c>
      <c r="D106" s="55">
        <v>3</v>
      </c>
      <c r="E106" s="64" t="s">
        <v>317</v>
      </c>
      <c r="F106" s="34" t="s">
        <v>318</v>
      </c>
      <c r="G106" s="57">
        <v>3</v>
      </c>
      <c r="H106" s="44" t="s">
        <v>477</v>
      </c>
      <c r="I106" s="36" t="s">
        <v>318</v>
      </c>
      <c r="J106" s="58">
        <v>4</v>
      </c>
      <c r="K106" s="67" t="s">
        <v>595</v>
      </c>
      <c r="L106" s="67" t="s">
        <v>318</v>
      </c>
      <c r="M106" s="61"/>
      <c r="N106" s="69"/>
      <c r="O106" s="69"/>
    </row>
    <row r="107" spans="1:21" ht="30" customHeight="1">
      <c r="A107" s="226"/>
      <c r="B107" s="101"/>
      <c r="C107" s="43" t="s">
        <v>117</v>
      </c>
      <c r="D107" s="55">
        <v>3</v>
      </c>
      <c r="E107" s="64" t="s">
        <v>319</v>
      </c>
      <c r="F107" s="34" t="s">
        <v>320</v>
      </c>
      <c r="G107" s="57">
        <v>3</v>
      </c>
      <c r="H107" s="44" t="s">
        <v>478</v>
      </c>
      <c r="I107" s="36" t="s">
        <v>320</v>
      </c>
      <c r="J107" s="58">
        <v>3</v>
      </c>
      <c r="K107" s="67" t="s">
        <v>478</v>
      </c>
      <c r="L107" s="67" t="s">
        <v>320</v>
      </c>
      <c r="M107" s="61"/>
      <c r="N107" s="69"/>
      <c r="O107" s="69"/>
    </row>
    <row r="108" spans="1:21" ht="30" customHeight="1">
      <c r="A108" s="226"/>
      <c r="B108" s="101"/>
      <c r="C108" s="43" t="s">
        <v>118</v>
      </c>
      <c r="D108" s="55">
        <v>2</v>
      </c>
      <c r="E108" s="64" t="s">
        <v>321</v>
      </c>
      <c r="F108" s="34" t="s">
        <v>322</v>
      </c>
      <c r="G108" s="57">
        <v>2</v>
      </c>
      <c r="H108" s="44" t="s">
        <v>479</v>
      </c>
      <c r="I108" s="36" t="s">
        <v>485</v>
      </c>
      <c r="J108" s="58">
        <v>3</v>
      </c>
      <c r="K108" s="67" t="s">
        <v>596</v>
      </c>
      <c r="L108" s="67" t="s">
        <v>597</v>
      </c>
      <c r="M108" s="61"/>
      <c r="N108" s="69"/>
      <c r="O108" s="69"/>
    </row>
    <row r="109" spans="1:21" ht="30" customHeight="1">
      <c r="A109" s="226"/>
      <c r="B109" s="101"/>
      <c r="C109" s="43" t="s">
        <v>119</v>
      </c>
      <c r="D109" s="55">
        <v>2</v>
      </c>
      <c r="E109" s="64" t="s">
        <v>323</v>
      </c>
      <c r="F109" s="34" t="s">
        <v>324</v>
      </c>
      <c r="G109" s="57">
        <v>2</v>
      </c>
      <c r="H109" s="44" t="s">
        <v>480</v>
      </c>
      <c r="I109" s="36" t="s">
        <v>324</v>
      </c>
      <c r="J109" s="58">
        <v>2</v>
      </c>
      <c r="K109" s="67" t="s">
        <v>480</v>
      </c>
      <c r="L109" s="67" t="s">
        <v>598</v>
      </c>
      <c r="M109" s="61"/>
      <c r="N109" s="69"/>
      <c r="O109" s="69"/>
    </row>
    <row r="110" spans="1:21" ht="30" customHeight="1">
      <c r="A110" s="226"/>
      <c r="B110" s="101"/>
      <c r="C110" s="43" t="s">
        <v>120</v>
      </c>
      <c r="D110" s="55">
        <v>3</v>
      </c>
      <c r="E110" s="64" t="s">
        <v>325</v>
      </c>
      <c r="F110" s="34" t="s">
        <v>326</v>
      </c>
      <c r="G110" s="57">
        <v>3</v>
      </c>
      <c r="H110" s="44" t="s">
        <v>481</v>
      </c>
      <c r="I110" s="36" t="s">
        <v>326</v>
      </c>
      <c r="J110" s="58">
        <v>3</v>
      </c>
      <c r="K110" s="67" t="s">
        <v>481</v>
      </c>
      <c r="L110" s="67" t="s">
        <v>599</v>
      </c>
      <c r="M110" s="61"/>
      <c r="N110" s="69"/>
      <c r="O110" s="69"/>
    </row>
    <row r="111" spans="1:21" ht="30" customHeight="1">
      <c r="A111" s="226"/>
      <c r="B111" s="101"/>
      <c r="C111" s="43" t="s">
        <v>121</v>
      </c>
      <c r="D111" s="55">
        <v>2</v>
      </c>
      <c r="E111" s="64" t="s">
        <v>327</v>
      </c>
      <c r="F111" s="34" t="s">
        <v>328</v>
      </c>
      <c r="G111" s="57">
        <v>2</v>
      </c>
      <c r="H111" s="44" t="s">
        <v>482</v>
      </c>
      <c r="I111" s="36" t="s">
        <v>328</v>
      </c>
      <c r="J111" s="58">
        <v>2</v>
      </c>
      <c r="K111" s="67" t="s">
        <v>482</v>
      </c>
      <c r="L111" s="67" t="s">
        <v>600</v>
      </c>
      <c r="M111" s="61"/>
      <c r="N111" s="69"/>
      <c r="O111" s="69"/>
    </row>
    <row r="112" spans="1:21" ht="5.25" customHeight="1">
      <c r="B112" s="288"/>
      <c r="C112" s="289"/>
      <c r="D112" s="111"/>
      <c r="E112" s="112"/>
      <c r="F112" s="112"/>
      <c r="G112" s="111"/>
      <c r="H112" s="112"/>
      <c r="I112" s="112"/>
      <c r="J112" s="111"/>
      <c r="K112" s="113"/>
      <c r="M112" s="111"/>
      <c r="N112" s="113"/>
    </row>
    <row r="113" spans="1:21" ht="17.5">
      <c r="A113" s="226"/>
      <c r="B113" s="101"/>
      <c r="C113" s="231" t="s">
        <v>0</v>
      </c>
      <c r="D113" s="231"/>
      <c r="E113" s="231"/>
      <c r="F113" s="231"/>
      <c r="G113" s="231"/>
      <c r="H113" s="231"/>
      <c r="I113" s="231"/>
      <c r="J113" s="231"/>
      <c r="K113" s="232"/>
      <c r="L113" s="92"/>
      <c r="M113" s="92"/>
      <c r="N113" s="92"/>
      <c r="O113" s="92"/>
    </row>
    <row r="114" spans="1:21" ht="30" customHeight="1">
      <c r="A114" s="226"/>
      <c r="B114" s="105"/>
      <c r="C114" s="47" t="s">
        <v>1</v>
      </c>
      <c r="D114" s="55">
        <v>3</v>
      </c>
      <c r="E114" s="64" t="s">
        <v>329</v>
      </c>
      <c r="F114" s="34" t="s">
        <v>330</v>
      </c>
      <c r="G114" s="57">
        <v>3</v>
      </c>
      <c r="H114" s="44" t="s">
        <v>329</v>
      </c>
      <c r="I114" s="36" t="s">
        <v>330</v>
      </c>
      <c r="J114" s="58">
        <v>4</v>
      </c>
      <c r="K114" s="67" t="s">
        <v>601</v>
      </c>
      <c r="L114" s="67" t="s">
        <v>330</v>
      </c>
      <c r="M114" s="61"/>
      <c r="N114" s="69"/>
      <c r="O114" s="69"/>
      <c r="R114" s="20">
        <f>COUNTIF(D114:D117,"1")</f>
        <v>0</v>
      </c>
      <c r="S114" s="20">
        <f>COUNTIF(G114:G117,"1")</f>
        <v>0</v>
      </c>
      <c r="T114" s="20">
        <f>COUNTIF(J114:J117,"1")</f>
        <v>0</v>
      </c>
      <c r="U114" s="20">
        <f>COUNTIF(M114:M117,"1")</f>
        <v>0</v>
      </c>
    </row>
    <row r="115" spans="1:21" ht="30" customHeight="1">
      <c r="A115" s="226"/>
      <c r="B115" s="101"/>
      <c r="C115" s="43" t="s">
        <v>2</v>
      </c>
      <c r="D115" s="55">
        <v>4</v>
      </c>
      <c r="E115" s="64" t="s">
        <v>331</v>
      </c>
      <c r="F115" s="34" t="s">
        <v>332</v>
      </c>
      <c r="G115" s="57">
        <v>4</v>
      </c>
      <c r="H115" s="44" t="s">
        <v>486</v>
      </c>
      <c r="I115" s="36" t="s">
        <v>332</v>
      </c>
      <c r="J115" s="58">
        <v>4</v>
      </c>
      <c r="K115" s="67" t="s">
        <v>486</v>
      </c>
      <c r="L115" s="67" t="s">
        <v>332</v>
      </c>
      <c r="M115" s="61"/>
      <c r="N115" s="69"/>
      <c r="O115" s="69"/>
      <c r="R115" s="20">
        <f>COUNTIF(D114:D117,"2")</f>
        <v>0</v>
      </c>
      <c r="S115" s="20">
        <f>COUNTIF(G114:G117,"2")</f>
        <v>0</v>
      </c>
      <c r="T115" s="20">
        <f>COUNTIF(J114:J117,"2")</f>
        <v>0</v>
      </c>
      <c r="U115" s="20">
        <f>COUNTIF(M114:M117,"2")</f>
        <v>0</v>
      </c>
    </row>
    <row r="116" spans="1:21" ht="30" customHeight="1">
      <c r="A116" s="226"/>
      <c r="B116" s="101"/>
      <c r="C116" s="43" t="s">
        <v>3</v>
      </c>
      <c r="D116" s="55">
        <v>4</v>
      </c>
      <c r="E116" s="64" t="s">
        <v>333</v>
      </c>
      <c r="F116" s="34" t="s">
        <v>332</v>
      </c>
      <c r="G116" s="57">
        <v>4</v>
      </c>
      <c r="H116" s="44" t="s">
        <v>487</v>
      </c>
      <c r="I116" s="36" t="s">
        <v>489</v>
      </c>
      <c r="J116" s="58">
        <v>4</v>
      </c>
      <c r="K116" s="67" t="s">
        <v>487</v>
      </c>
      <c r="L116" s="67" t="s">
        <v>489</v>
      </c>
      <c r="M116" s="61"/>
      <c r="N116" s="69"/>
      <c r="O116" s="69"/>
      <c r="R116" s="20">
        <f>COUNTIF(D114:D117,"3")</f>
        <v>2</v>
      </c>
      <c r="S116" s="20">
        <f>COUNTIF(G114:G117,"3")</f>
        <v>2</v>
      </c>
      <c r="T116" s="20">
        <f>COUNTIF(J114:J117,"3")</f>
        <v>1</v>
      </c>
      <c r="U116" s="20">
        <f>COUNTIF(M114:M117,"3")</f>
        <v>0</v>
      </c>
    </row>
    <row r="117" spans="1:21" ht="30" customHeight="1">
      <c r="A117" s="226"/>
      <c r="B117" s="101"/>
      <c r="C117" s="43" t="s">
        <v>4</v>
      </c>
      <c r="D117" s="55">
        <v>3</v>
      </c>
      <c r="E117" s="64" t="s">
        <v>334</v>
      </c>
      <c r="F117" s="34" t="s">
        <v>332</v>
      </c>
      <c r="G117" s="57">
        <v>3</v>
      </c>
      <c r="H117" s="44" t="s">
        <v>488</v>
      </c>
      <c r="I117" s="36" t="s">
        <v>489</v>
      </c>
      <c r="J117" s="58">
        <v>3</v>
      </c>
      <c r="K117" s="67" t="s">
        <v>488</v>
      </c>
      <c r="L117" s="67" t="s">
        <v>489</v>
      </c>
      <c r="M117" s="61"/>
      <c r="N117" s="69"/>
      <c r="O117" s="69"/>
      <c r="R117" s="20">
        <f>COUNTIF(D114:D117,"4")</f>
        <v>2</v>
      </c>
      <c r="S117" s="20">
        <f>COUNTIF(G114:G117,"4")</f>
        <v>2</v>
      </c>
      <c r="T117" s="20">
        <f>COUNTIF(J114:J117,"4")</f>
        <v>3</v>
      </c>
      <c r="U117" s="20">
        <f>COUNTIF(M114:M117,"4")</f>
        <v>0</v>
      </c>
    </row>
    <row r="118" spans="1:21" ht="7.5" customHeight="1">
      <c r="B118" s="263"/>
      <c r="C118" s="264"/>
      <c r="D118" s="111"/>
      <c r="E118" s="112"/>
      <c r="F118" s="112"/>
      <c r="G118" s="111"/>
      <c r="H118" s="112"/>
      <c r="I118" s="112"/>
      <c r="J118" s="95"/>
      <c r="K118" s="100"/>
      <c r="M118" s="95"/>
      <c r="N118" s="100"/>
    </row>
    <row r="119" spans="1:21" ht="15.75" customHeight="1">
      <c r="B119" s="265" t="s">
        <v>24</v>
      </c>
      <c r="C119" s="266"/>
      <c r="D119" s="259" t="s">
        <v>284</v>
      </c>
      <c r="E119" s="260"/>
      <c r="F119" s="261"/>
      <c r="G119" s="256" t="s">
        <v>177</v>
      </c>
      <c r="H119" s="257"/>
      <c r="I119" s="258"/>
      <c r="J119" s="262">
        <v>2025</v>
      </c>
      <c r="K119" s="262"/>
      <c r="L119" s="262"/>
      <c r="M119" s="225">
        <v>2026</v>
      </c>
      <c r="N119" s="225"/>
      <c r="O119" s="225"/>
    </row>
    <row r="120" spans="1:21" ht="15.75" customHeight="1">
      <c r="B120" s="267"/>
      <c r="C120" s="268"/>
      <c r="D120" s="87" t="s">
        <v>34</v>
      </c>
      <c r="E120" s="88" t="s">
        <v>122</v>
      </c>
      <c r="F120" s="88"/>
      <c r="G120" s="87" t="s">
        <v>34</v>
      </c>
      <c r="H120" s="88" t="s">
        <v>122</v>
      </c>
      <c r="I120" s="88"/>
      <c r="J120" s="87" t="s">
        <v>34</v>
      </c>
      <c r="K120" s="88" t="s">
        <v>122</v>
      </c>
      <c r="L120" s="114" t="s">
        <v>125</v>
      </c>
      <c r="M120" s="87" t="s">
        <v>34</v>
      </c>
      <c r="N120" s="88" t="s">
        <v>122</v>
      </c>
      <c r="O120" s="114"/>
    </row>
    <row r="121" spans="1:21" ht="17.5">
      <c r="A121" s="226"/>
      <c r="B121" s="104"/>
      <c r="C121" s="231" t="s">
        <v>5</v>
      </c>
      <c r="D121" s="231"/>
      <c r="E121" s="231"/>
      <c r="F121" s="231"/>
      <c r="G121" s="231"/>
      <c r="H121" s="231"/>
      <c r="I121" s="231"/>
      <c r="J121" s="231"/>
      <c r="K121" s="232"/>
      <c r="L121" s="92"/>
      <c r="M121" s="92"/>
      <c r="N121" s="92"/>
      <c r="O121" s="92"/>
    </row>
    <row r="122" spans="1:21" ht="39" customHeight="1">
      <c r="A122" s="226"/>
      <c r="B122" s="109"/>
      <c r="C122" s="115" t="s">
        <v>6</v>
      </c>
      <c r="D122" s="55">
        <v>3</v>
      </c>
      <c r="E122" s="34" t="s">
        <v>335</v>
      </c>
      <c r="F122" s="34" t="s">
        <v>336</v>
      </c>
      <c r="G122" s="57">
        <v>3</v>
      </c>
      <c r="H122" s="36" t="s">
        <v>427</v>
      </c>
      <c r="I122" s="36" t="s">
        <v>431</v>
      </c>
      <c r="J122" s="58">
        <v>3</v>
      </c>
      <c r="K122" s="67" t="s">
        <v>602</v>
      </c>
      <c r="L122" s="67" t="s">
        <v>603</v>
      </c>
      <c r="M122" s="61"/>
      <c r="N122" s="69"/>
      <c r="O122" s="69"/>
      <c r="R122" s="20">
        <f>COUNTIF(D122:D125,"1")</f>
        <v>0</v>
      </c>
      <c r="S122" s="20">
        <f>COUNTIF(G122:G125,"1")</f>
        <v>0</v>
      </c>
      <c r="T122" s="20">
        <f>COUNTIF(J122:J125,"1")</f>
        <v>0</v>
      </c>
      <c r="U122" s="20">
        <f>COUNTIF(M122:M125,"1")</f>
        <v>0</v>
      </c>
    </row>
    <row r="123" spans="1:21" ht="30" customHeight="1">
      <c r="A123" s="226"/>
      <c r="B123" s="105"/>
      <c r="C123" s="47" t="s">
        <v>7</v>
      </c>
      <c r="D123" s="55">
        <v>3</v>
      </c>
      <c r="E123" s="64" t="s">
        <v>337</v>
      </c>
      <c r="F123" s="34" t="s">
        <v>338</v>
      </c>
      <c r="G123" s="57">
        <v>3</v>
      </c>
      <c r="H123" s="44" t="s">
        <v>428</v>
      </c>
      <c r="I123" s="36" t="s">
        <v>432</v>
      </c>
      <c r="J123" s="58">
        <v>3</v>
      </c>
      <c r="K123" s="67" t="s">
        <v>428</v>
      </c>
      <c r="L123" s="67" t="s">
        <v>604</v>
      </c>
      <c r="M123" s="61"/>
      <c r="N123" s="69"/>
      <c r="O123" s="69"/>
      <c r="R123" s="20">
        <f>COUNTIF(D122:D125,"2")</f>
        <v>0</v>
      </c>
      <c r="S123" s="20">
        <f>COUNTIF(G122:G125,"2")</f>
        <v>0</v>
      </c>
      <c r="T123" s="20">
        <f>COUNTIF(J122:J125,"2")</f>
        <v>0</v>
      </c>
      <c r="U123" s="20">
        <f>COUNTIF(M122:M125,"2")</f>
        <v>0</v>
      </c>
    </row>
    <row r="124" spans="1:21" ht="30" customHeight="1">
      <c r="A124" s="226"/>
      <c r="B124" s="101"/>
      <c r="C124" s="47" t="s">
        <v>8</v>
      </c>
      <c r="D124" s="55">
        <v>3</v>
      </c>
      <c r="E124" s="64" t="s">
        <v>339</v>
      </c>
      <c r="F124" s="34" t="s">
        <v>340</v>
      </c>
      <c r="G124" s="57">
        <v>3</v>
      </c>
      <c r="H124" s="44" t="s">
        <v>429</v>
      </c>
      <c r="I124" s="36" t="s">
        <v>433</v>
      </c>
      <c r="J124" s="58">
        <v>3</v>
      </c>
      <c r="K124" s="67" t="s">
        <v>429</v>
      </c>
      <c r="L124" s="67" t="s">
        <v>605</v>
      </c>
      <c r="M124" s="61"/>
      <c r="N124" s="69"/>
      <c r="O124" s="69"/>
      <c r="R124" s="20">
        <f>COUNTIF(D122:D125,"3")</f>
        <v>4</v>
      </c>
      <c r="S124" s="20">
        <f>COUNTIF(G122:G125,"3")</f>
        <v>4</v>
      </c>
      <c r="T124" s="20">
        <f>COUNTIF(J122:J125,"3")</f>
        <v>4</v>
      </c>
      <c r="U124" s="20">
        <f>COUNTIF(M122:M125,"3")</f>
        <v>0</v>
      </c>
    </row>
    <row r="125" spans="1:21" ht="30" customHeight="1">
      <c r="A125" s="226"/>
      <c r="B125" s="101"/>
      <c r="C125" s="43" t="s">
        <v>9</v>
      </c>
      <c r="D125" s="55">
        <v>3</v>
      </c>
      <c r="E125" s="64" t="s">
        <v>341</v>
      </c>
      <c r="F125" s="34" t="s">
        <v>342</v>
      </c>
      <c r="G125" s="57">
        <v>3</v>
      </c>
      <c r="H125" s="44" t="s">
        <v>430</v>
      </c>
      <c r="I125" s="36" t="s">
        <v>434</v>
      </c>
      <c r="J125" s="58">
        <v>3</v>
      </c>
      <c r="K125" s="67" t="s">
        <v>606</v>
      </c>
      <c r="L125" s="67" t="s">
        <v>607</v>
      </c>
      <c r="M125" s="61"/>
      <c r="N125" s="69"/>
      <c r="O125" s="69"/>
      <c r="R125" s="20">
        <f>COUNTIF(D122:D125,"4")</f>
        <v>0</v>
      </c>
      <c r="S125" s="20">
        <f>COUNTIF(G122:G125,"4")</f>
        <v>0</v>
      </c>
      <c r="T125" s="20">
        <f>COUNTIF(J122:J125,"4")</f>
        <v>0</v>
      </c>
      <c r="U125" s="20">
        <f>COUNTIF(M122:M125,"4")</f>
        <v>0</v>
      </c>
    </row>
    <row r="126" spans="1:21" ht="8.25" customHeight="1">
      <c r="B126" s="263"/>
      <c r="C126" s="264"/>
      <c r="D126" s="95"/>
      <c r="E126" s="96"/>
      <c r="F126" s="96"/>
      <c r="G126" s="95"/>
      <c r="H126" s="96"/>
      <c r="I126" s="96"/>
      <c r="J126" s="95"/>
      <c r="K126" s="100"/>
      <c r="M126" s="95"/>
      <c r="N126" s="100"/>
    </row>
    <row r="127" spans="1:21" ht="17.5">
      <c r="A127" s="226"/>
      <c r="B127" s="101"/>
      <c r="C127" s="231" t="s">
        <v>10</v>
      </c>
      <c r="D127" s="231"/>
      <c r="E127" s="231"/>
      <c r="F127" s="231"/>
      <c r="G127" s="231"/>
      <c r="H127" s="231"/>
      <c r="I127" s="231"/>
      <c r="J127" s="231"/>
      <c r="K127" s="232"/>
      <c r="L127" s="92"/>
      <c r="M127" s="92"/>
      <c r="N127" s="92"/>
      <c r="O127" s="92"/>
    </row>
    <row r="128" spans="1:21" ht="30" customHeight="1">
      <c r="A128" s="226"/>
      <c r="B128" s="94"/>
      <c r="C128" s="54" t="s">
        <v>11</v>
      </c>
      <c r="D128" s="55">
        <v>3</v>
      </c>
      <c r="E128" s="34" t="s">
        <v>343</v>
      </c>
      <c r="F128" s="34" t="s">
        <v>344</v>
      </c>
      <c r="G128" s="57">
        <v>3</v>
      </c>
      <c r="H128" s="36" t="s">
        <v>435</v>
      </c>
      <c r="I128" s="36" t="s">
        <v>439</v>
      </c>
      <c r="J128" s="58">
        <v>3</v>
      </c>
      <c r="K128" s="36" t="s">
        <v>435</v>
      </c>
      <c r="L128" s="36" t="s">
        <v>608</v>
      </c>
      <c r="M128" s="61"/>
      <c r="N128" s="69"/>
      <c r="O128" s="69"/>
      <c r="R128" s="20">
        <f>COUNTIF(D128:D131,"1")</f>
        <v>0</v>
      </c>
      <c r="S128" s="20">
        <f>COUNTIF(G128:G131,"1")</f>
        <v>0</v>
      </c>
      <c r="T128" s="20">
        <f>COUNTIF(J128:J131,"1")</f>
        <v>0</v>
      </c>
      <c r="U128" s="20">
        <f>COUNTIF(M128:M131,"1")</f>
        <v>0</v>
      </c>
    </row>
    <row r="129" spans="1:21" ht="30" customHeight="1">
      <c r="A129" s="226"/>
      <c r="B129" s="101"/>
      <c r="C129" s="43" t="s">
        <v>12</v>
      </c>
      <c r="D129" s="55">
        <v>4</v>
      </c>
      <c r="E129" s="64" t="s">
        <v>345</v>
      </c>
      <c r="F129" s="34" t="s">
        <v>346</v>
      </c>
      <c r="G129" s="57">
        <v>3</v>
      </c>
      <c r="H129" s="44" t="s">
        <v>436</v>
      </c>
      <c r="I129" s="36" t="s">
        <v>440</v>
      </c>
      <c r="J129" s="58">
        <v>3</v>
      </c>
      <c r="K129" s="44" t="s">
        <v>436</v>
      </c>
      <c r="L129" s="36" t="s">
        <v>609</v>
      </c>
      <c r="M129" s="61"/>
      <c r="N129" s="69"/>
      <c r="O129" s="69"/>
      <c r="R129" s="20">
        <f>COUNTIF(D128:D131,"2")</f>
        <v>0</v>
      </c>
      <c r="S129" s="20">
        <f>COUNTIF(G128:G131,"2")</f>
        <v>0</v>
      </c>
      <c r="T129" s="20">
        <f>COUNTIF(J128:J131,"2")</f>
        <v>0</v>
      </c>
      <c r="U129" s="20">
        <f>COUNTIF(M128:M131,"2")</f>
        <v>0</v>
      </c>
    </row>
    <row r="130" spans="1:21" ht="30" customHeight="1">
      <c r="A130" s="226"/>
      <c r="B130" s="101"/>
      <c r="C130" s="43" t="s">
        <v>13</v>
      </c>
      <c r="D130" s="55">
        <v>4</v>
      </c>
      <c r="E130" s="64" t="s">
        <v>347</v>
      </c>
      <c r="F130" s="34" t="s">
        <v>348</v>
      </c>
      <c r="G130" s="57">
        <v>4</v>
      </c>
      <c r="H130" s="44" t="s">
        <v>437</v>
      </c>
      <c r="I130" s="36" t="s">
        <v>441</v>
      </c>
      <c r="J130" s="58">
        <v>4</v>
      </c>
      <c r="K130" s="44" t="s">
        <v>437</v>
      </c>
      <c r="L130" s="36" t="s">
        <v>610</v>
      </c>
      <c r="M130" s="61"/>
      <c r="N130" s="69"/>
      <c r="O130" s="69"/>
      <c r="R130" s="20">
        <f>COUNTIF(D128:D131,"3")</f>
        <v>2</v>
      </c>
      <c r="S130" s="20">
        <f>COUNTIF(G128:G131,"3")</f>
        <v>3</v>
      </c>
      <c r="T130" s="20">
        <f>COUNTIF(J128:J131,"3")</f>
        <v>2</v>
      </c>
      <c r="U130" s="20">
        <f>COUNTIF(M128:M131,"3")</f>
        <v>0</v>
      </c>
    </row>
    <row r="131" spans="1:21" ht="30" customHeight="1">
      <c r="A131" s="226"/>
      <c r="B131" s="101"/>
      <c r="C131" s="43" t="s">
        <v>14</v>
      </c>
      <c r="D131" s="55">
        <v>3</v>
      </c>
      <c r="E131" s="64" t="s">
        <v>349</v>
      </c>
      <c r="F131" s="34" t="s">
        <v>350</v>
      </c>
      <c r="G131" s="57">
        <v>3</v>
      </c>
      <c r="H131" s="44" t="s">
        <v>438</v>
      </c>
      <c r="I131" s="36" t="s">
        <v>442</v>
      </c>
      <c r="J131" s="58">
        <v>4</v>
      </c>
      <c r="K131" s="67" t="s">
        <v>611</v>
      </c>
      <c r="L131" s="67" t="s">
        <v>612</v>
      </c>
      <c r="M131" s="61"/>
      <c r="N131" s="69"/>
      <c r="O131" s="69"/>
      <c r="R131" s="20">
        <f>COUNTIF(D128:D131,"4")</f>
        <v>2</v>
      </c>
      <c r="S131" s="20">
        <f>COUNTIF(G128:G131,"4")</f>
        <v>1</v>
      </c>
      <c r="T131" s="20">
        <f>COUNTIF(J128:J131,"4")</f>
        <v>2</v>
      </c>
      <c r="U131" s="20">
        <f>COUNTIF(M128:M131,"4")</f>
        <v>0</v>
      </c>
    </row>
    <row r="132" spans="1:21" ht="9" customHeight="1">
      <c r="B132" s="263"/>
      <c r="C132" s="264"/>
      <c r="D132" s="95"/>
      <c r="E132" s="96"/>
      <c r="F132" s="96"/>
      <c r="G132" s="95"/>
      <c r="H132" s="96"/>
      <c r="I132" s="96"/>
      <c r="J132" s="95"/>
      <c r="K132" s="100"/>
      <c r="M132" s="95"/>
      <c r="N132" s="100"/>
    </row>
    <row r="133" spans="1:21" ht="17.5">
      <c r="A133" s="226"/>
      <c r="B133" s="101"/>
      <c r="C133" s="231" t="s">
        <v>15</v>
      </c>
      <c r="D133" s="231"/>
      <c r="E133" s="231"/>
      <c r="F133" s="231"/>
      <c r="G133" s="231"/>
      <c r="H133" s="231"/>
      <c r="I133" s="231"/>
      <c r="J133" s="231"/>
      <c r="K133" s="232"/>
      <c r="L133" s="92"/>
      <c r="M133" s="92"/>
      <c r="N133" s="92"/>
      <c r="O133" s="92"/>
    </row>
    <row r="134" spans="1:21" ht="30" customHeight="1">
      <c r="A134" s="226"/>
      <c r="B134" s="94"/>
      <c r="C134" s="54" t="s">
        <v>16</v>
      </c>
      <c r="D134" s="55">
        <v>4</v>
      </c>
      <c r="E134" s="34" t="s">
        <v>351</v>
      </c>
      <c r="F134" s="34" t="s">
        <v>352</v>
      </c>
      <c r="G134" s="57">
        <v>3</v>
      </c>
      <c r="H134" s="36" t="s">
        <v>443</v>
      </c>
      <c r="I134" s="36" t="s">
        <v>446</v>
      </c>
      <c r="J134" s="58">
        <v>3</v>
      </c>
      <c r="K134" s="67" t="s">
        <v>613</v>
      </c>
      <c r="L134" s="67" t="s">
        <v>614</v>
      </c>
      <c r="M134" s="61"/>
      <c r="N134" s="69"/>
      <c r="O134" s="69"/>
      <c r="R134" s="20">
        <f>COUNTIF(D134:D136,"1")</f>
        <v>0</v>
      </c>
      <c r="S134" s="20">
        <f>COUNTIF(G134:G136,"1")</f>
        <v>0</v>
      </c>
      <c r="T134" s="20">
        <f>COUNTIF(J134:J136,"1")</f>
        <v>0</v>
      </c>
      <c r="U134" s="20">
        <f>COUNTIF(M134:M136,"1")</f>
        <v>0</v>
      </c>
    </row>
    <row r="135" spans="1:21" ht="30" customHeight="1">
      <c r="A135" s="226"/>
      <c r="B135" s="101"/>
      <c r="C135" s="43" t="s">
        <v>17</v>
      </c>
      <c r="D135" s="55">
        <v>3</v>
      </c>
      <c r="E135" s="34" t="s">
        <v>353</v>
      </c>
      <c r="F135" s="34" t="s">
        <v>354</v>
      </c>
      <c r="G135" s="57">
        <v>3</v>
      </c>
      <c r="H135" s="44" t="s">
        <v>444</v>
      </c>
      <c r="I135" s="36" t="s">
        <v>447</v>
      </c>
      <c r="J135" s="58">
        <v>3</v>
      </c>
      <c r="K135" s="67" t="s">
        <v>615</v>
      </c>
      <c r="L135" s="67" t="s">
        <v>616</v>
      </c>
      <c r="M135" s="61"/>
      <c r="N135" s="69"/>
      <c r="O135" s="69"/>
      <c r="R135" s="20">
        <f>COUNTIF(D134:D136,"2")</f>
        <v>0</v>
      </c>
      <c r="S135" s="20">
        <f>COUNTIF(G134:G136,"2")</f>
        <v>0</v>
      </c>
      <c r="T135" s="20">
        <f>COUNTIF(J134:J136,"2")</f>
        <v>0</v>
      </c>
      <c r="U135" s="20">
        <f>COUNTIF(M134:M136,"2")</f>
        <v>0</v>
      </c>
    </row>
    <row r="136" spans="1:21" ht="30" customHeight="1">
      <c r="A136" s="226"/>
      <c r="B136" s="101"/>
      <c r="C136" s="43" t="s">
        <v>18</v>
      </c>
      <c r="D136" s="55">
        <v>3</v>
      </c>
      <c r="E136" s="64" t="s">
        <v>355</v>
      </c>
      <c r="F136" s="34" t="s">
        <v>356</v>
      </c>
      <c r="G136" s="57">
        <v>3</v>
      </c>
      <c r="H136" s="44" t="s">
        <v>445</v>
      </c>
      <c r="I136" s="36" t="s">
        <v>448</v>
      </c>
      <c r="J136" s="58">
        <v>3</v>
      </c>
      <c r="K136" s="67" t="s">
        <v>617</v>
      </c>
      <c r="L136" s="67" t="s">
        <v>618</v>
      </c>
      <c r="M136" s="61"/>
      <c r="N136" s="69"/>
      <c r="O136" s="69"/>
      <c r="R136" s="20">
        <f>COUNTIF(D134:D136,"3")</f>
        <v>2</v>
      </c>
      <c r="S136" s="20">
        <f>COUNTIF(G134:G136,"3")</f>
        <v>3</v>
      </c>
      <c r="T136" s="20">
        <f>COUNTIF(J134:J136,"3")</f>
        <v>3</v>
      </c>
      <c r="U136" s="20">
        <f>COUNTIF(M134:M136,"3")</f>
        <v>0</v>
      </c>
    </row>
    <row r="137" spans="1:21" ht="9" customHeight="1">
      <c r="B137" s="263"/>
      <c r="C137" s="264"/>
      <c r="D137" s="95"/>
      <c r="E137" s="96"/>
      <c r="F137" s="96"/>
      <c r="G137" s="95"/>
      <c r="H137" s="96"/>
      <c r="I137" s="96"/>
      <c r="J137" s="95"/>
      <c r="K137" s="100"/>
      <c r="M137" s="95"/>
      <c r="N137" s="100"/>
      <c r="R137" s="20">
        <f>COUNTIF(D134:D136,"4")</f>
        <v>1</v>
      </c>
      <c r="S137" s="20">
        <f>COUNTIF(G134:G136,"4")</f>
        <v>0</v>
      </c>
      <c r="T137" s="20">
        <f>COUNTIF(J134:J136,"4")</f>
        <v>0</v>
      </c>
    </row>
    <row r="138" spans="1:21" ht="17.5">
      <c r="A138" s="226"/>
      <c r="B138" s="101"/>
      <c r="C138" s="231" t="s">
        <v>19</v>
      </c>
      <c r="D138" s="231"/>
      <c r="E138" s="231"/>
      <c r="F138" s="231"/>
      <c r="G138" s="231"/>
      <c r="H138" s="231"/>
      <c r="I138" s="231"/>
      <c r="J138" s="231"/>
      <c r="K138" s="232"/>
      <c r="L138" s="92"/>
      <c r="M138" s="92"/>
      <c r="N138" s="92"/>
      <c r="O138" s="92"/>
    </row>
    <row r="139" spans="1:21" ht="30" customHeight="1">
      <c r="A139" s="226"/>
      <c r="B139" s="94"/>
      <c r="C139" s="54" t="s">
        <v>20</v>
      </c>
      <c r="D139" s="55">
        <v>3</v>
      </c>
      <c r="E139" s="34" t="s">
        <v>357</v>
      </c>
      <c r="F139" s="34" t="s">
        <v>358</v>
      </c>
      <c r="G139" s="57">
        <v>2</v>
      </c>
      <c r="H139" s="36" t="s">
        <v>449</v>
      </c>
      <c r="I139" s="36" t="s">
        <v>452</v>
      </c>
      <c r="J139" s="58">
        <v>3</v>
      </c>
      <c r="K139" s="67" t="s">
        <v>619</v>
      </c>
      <c r="L139" s="67" t="s">
        <v>620</v>
      </c>
      <c r="M139" s="61"/>
      <c r="N139" s="69"/>
      <c r="O139" s="69"/>
      <c r="P139" s="116"/>
      <c r="Q139" s="116"/>
      <c r="R139" s="20">
        <f>COUNTIF(D139:D141,"1")</f>
        <v>0</v>
      </c>
      <c r="S139" s="20">
        <f>COUNTIF(G139:G141,"1")</f>
        <v>0</v>
      </c>
      <c r="T139" s="20">
        <f>COUNTIF(J139:J141,"1")</f>
        <v>0</v>
      </c>
      <c r="U139" s="20">
        <f>COUNTIF(M139:M141,"1")</f>
        <v>0</v>
      </c>
    </row>
    <row r="140" spans="1:21" ht="30" customHeight="1">
      <c r="A140" s="226"/>
      <c r="B140" s="101"/>
      <c r="C140" s="43" t="s">
        <v>21</v>
      </c>
      <c r="D140" s="55">
        <v>3</v>
      </c>
      <c r="E140" s="64" t="s">
        <v>359</v>
      </c>
      <c r="F140" s="34" t="s">
        <v>360</v>
      </c>
      <c r="G140" s="57">
        <v>3</v>
      </c>
      <c r="H140" s="44" t="s">
        <v>450</v>
      </c>
      <c r="I140" s="36" t="s">
        <v>453</v>
      </c>
      <c r="J140" s="58">
        <v>3</v>
      </c>
      <c r="K140" s="44" t="s">
        <v>450</v>
      </c>
      <c r="L140" s="36" t="s">
        <v>453</v>
      </c>
      <c r="M140" s="61"/>
      <c r="N140" s="69"/>
      <c r="O140" s="69"/>
      <c r="P140" s="116"/>
      <c r="Q140" s="116"/>
      <c r="R140" s="20">
        <f>COUNTIF(D139:D141,"2")</f>
        <v>0</v>
      </c>
      <c r="S140" s="20">
        <f>COUNTIF(G139:G141,"2")</f>
        <v>2</v>
      </c>
      <c r="T140" s="20">
        <f>COUNTIF(J139:J141,"2")</f>
        <v>1</v>
      </c>
      <c r="U140" s="20">
        <f>COUNTIF(M139:M141,"2")</f>
        <v>0</v>
      </c>
    </row>
    <row r="141" spans="1:21" ht="30" customHeight="1">
      <c r="A141" s="226"/>
      <c r="B141" s="101"/>
      <c r="C141" s="43" t="s">
        <v>22</v>
      </c>
      <c r="D141" s="55">
        <v>3</v>
      </c>
      <c r="E141" s="64" t="s">
        <v>361</v>
      </c>
      <c r="F141" s="34" t="s">
        <v>362</v>
      </c>
      <c r="G141" s="57">
        <v>2</v>
      </c>
      <c r="H141" s="44" t="s">
        <v>451</v>
      </c>
      <c r="I141" s="36" t="s">
        <v>454</v>
      </c>
      <c r="J141" s="58">
        <v>2</v>
      </c>
      <c r="K141" s="44" t="s">
        <v>451</v>
      </c>
      <c r="L141" s="36" t="s">
        <v>454</v>
      </c>
      <c r="M141" s="61"/>
      <c r="N141" s="69"/>
      <c r="O141" s="69"/>
      <c r="P141" s="116"/>
      <c r="Q141" s="116"/>
      <c r="R141" s="20">
        <f>COUNTIF(D139:D141,"3")</f>
        <v>3</v>
      </c>
      <c r="S141" s="20">
        <f>COUNTIF(G139:G141,"3")</f>
        <v>1</v>
      </c>
      <c r="T141" s="20">
        <f>COUNTIF(J139:J141,"3")</f>
        <v>2</v>
      </c>
      <c r="U141" s="20">
        <f>COUNTIF(M139:M141,"3")</f>
        <v>0</v>
      </c>
    </row>
    <row r="142" spans="1:21">
      <c r="R142" s="20">
        <f>COUNTIF(D139:D141,"4")</f>
        <v>0</v>
      </c>
      <c r="S142" s="20">
        <f>COUNTIF(G139:G141,"4")</f>
        <v>0</v>
      </c>
      <c r="T142" s="20">
        <f>COUNTIF(J139:J141,"4")</f>
        <v>0</v>
      </c>
    </row>
    <row r="65530" spans="2:6">
      <c r="B65530" s="287" t="s">
        <v>29</v>
      </c>
      <c r="C65530" s="287"/>
      <c r="D65530" s="287"/>
      <c r="E65530" s="287"/>
      <c r="F65530" s="48"/>
    </row>
    <row r="65531" spans="2:6">
      <c r="B65531" s="286" t="s">
        <v>30</v>
      </c>
      <c r="C65531" s="286"/>
      <c r="D65531" s="286"/>
      <c r="E65531" s="286"/>
      <c r="F65531" s="117"/>
    </row>
    <row r="65532" spans="2:6">
      <c r="B65532" s="286" t="s">
        <v>31</v>
      </c>
      <c r="C65532" s="286"/>
      <c r="D65532" s="286"/>
      <c r="E65532" s="286"/>
      <c r="F65532" s="117"/>
    </row>
  </sheetData>
  <sheetProtection password="EE30" sheet="1"/>
  <mergeCells count="93">
    <mergeCell ref="B65531:E65531"/>
    <mergeCell ref="B12:B17"/>
    <mergeCell ref="A12:A17"/>
    <mergeCell ref="G52:I52"/>
    <mergeCell ref="B66:K66"/>
    <mergeCell ref="J52:L52"/>
    <mergeCell ref="A54:A59"/>
    <mergeCell ref="B87:C87"/>
    <mergeCell ref="A83:A86"/>
    <mergeCell ref="A97:A99"/>
    <mergeCell ref="B96:C96"/>
    <mergeCell ref="C83:K83"/>
    <mergeCell ref="A61:A65"/>
    <mergeCell ref="C97:L97"/>
    <mergeCell ref="D81:F81"/>
    <mergeCell ref="L3:L4"/>
    <mergeCell ref="A19:A27"/>
    <mergeCell ref="F3:F4"/>
    <mergeCell ref="A6:A10"/>
    <mergeCell ref="A29:A33"/>
    <mergeCell ref="B28:K28"/>
    <mergeCell ref="B19:B27"/>
    <mergeCell ref="B65532:E65532"/>
    <mergeCell ref="A121:A125"/>
    <mergeCell ref="B100:C100"/>
    <mergeCell ref="B65530:E65530"/>
    <mergeCell ref="B112:C112"/>
    <mergeCell ref="B132:C132"/>
    <mergeCell ref="A133:A136"/>
    <mergeCell ref="B118:C118"/>
    <mergeCell ref="B119:C120"/>
    <mergeCell ref="C138:K138"/>
    <mergeCell ref="A138:A141"/>
    <mergeCell ref="A113:A117"/>
    <mergeCell ref="B126:C126"/>
    <mergeCell ref="A127:A131"/>
    <mergeCell ref="B137:C137"/>
    <mergeCell ref="C133:K133"/>
    <mergeCell ref="B1:K1"/>
    <mergeCell ref="M3:M4"/>
    <mergeCell ref="N3:N4"/>
    <mergeCell ref="C54:K54"/>
    <mergeCell ref="D52:F52"/>
    <mergeCell ref="J2:L2"/>
    <mergeCell ref="B35:B44"/>
    <mergeCell ref="M2:O2"/>
    <mergeCell ref="O3:O4"/>
    <mergeCell ref="M52:O52"/>
    <mergeCell ref="D2:F2"/>
    <mergeCell ref="B2:C5"/>
    <mergeCell ref="B29:B33"/>
    <mergeCell ref="B6:B10"/>
    <mergeCell ref="B45:K45"/>
    <mergeCell ref="G2:I2"/>
    <mergeCell ref="C127:K127"/>
    <mergeCell ref="G119:I119"/>
    <mergeCell ref="D119:F119"/>
    <mergeCell ref="C113:K113"/>
    <mergeCell ref="C121:K121"/>
    <mergeCell ref="J119:L119"/>
    <mergeCell ref="B72:K72"/>
    <mergeCell ref="A73:A79"/>
    <mergeCell ref="G3:G4"/>
    <mergeCell ref="I3:I4"/>
    <mergeCell ref="A67:A71"/>
    <mergeCell ref="B51:K51"/>
    <mergeCell ref="K3:K4"/>
    <mergeCell ref="D3:D4"/>
    <mergeCell ref="B60:C60"/>
    <mergeCell ref="B52:C53"/>
    <mergeCell ref="B46:B50"/>
    <mergeCell ref="E3:E4"/>
    <mergeCell ref="A35:A44"/>
    <mergeCell ref="H3:H4"/>
    <mergeCell ref="B18:K18"/>
    <mergeCell ref="D35:K35"/>
    <mergeCell ref="A46:A50"/>
    <mergeCell ref="J3:J4"/>
    <mergeCell ref="B11:K11"/>
    <mergeCell ref="C61:K61"/>
    <mergeCell ref="C67:K67"/>
    <mergeCell ref="B34:K34"/>
    <mergeCell ref="M119:O119"/>
    <mergeCell ref="A88:A95"/>
    <mergeCell ref="M81:O81"/>
    <mergeCell ref="C73:K73"/>
    <mergeCell ref="C88:K88"/>
    <mergeCell ref="J81:L81"/>
    <mergeCell ref="C101:K101"/>
    <mergeCell ref="G81:I81"/>
    <mergeCell ref="B81:C82"/>
    <mergeCell ref="B80:C80"/>
    <mergeCell ref="A101:A111"/>
  </mergeCells>
  <conditionalFormatting sqref="M128:M131">
    <cfRule type="iconSet" priority="22">
      <iconSet iconSet="4TrafficLights">
        <cfvo type="percent" val="0"/>
        <cfvo type="num" val="1"/>
        <cfvo type="num" val="3"/>
        <cfvo type="num" val="4"/>
      </iconSet>
    </cfRule>
  </conditionalFormatting>
  <conditionalFormatting sqref="G7:G10">
    <cfRule type="iconSet" priority="157">
      <iconSet iconSet="4TrafficLights">
        <cfvo type="percent" val="0"/>
        <cfvo type="num" val="1"/>
        <cfvo type="num" val="3"/>
        <cfvo type="num" val="4"/>
      </iconSet>
    </cfRule>
  </conditionalFormatting>
  <conditionalFormatting sqref="D30:D33">
    <cfRule type="iconSet" priority="16">
      <iconSet iconSet="4TrafficLights">
        <cfvo type="percent" val="0"/>
        <cfvo type="num" val="1"/>
        <cfvo type="num" val="3"/>
        <cfvo type="num" val="4"/>
      </iconSet>
    </cfRule>
  </conditionalFormatting>
  <conditionalFormatting sqref="J84:J86">
    <cfRule type="iconSet" priority="9">
      <iconSet iconSet="4TrafficLights">
        <cfvo type="percent" val="0"/>
        <cfvo type="num" val="1"/>
        <cfvo type="num" val="3"/>
        <cfvo type="num" val="4"/>
      </iconSet>
    </cfRule>
  </conditionalFormatting>
  <conditionalFormatting sqref="M68:M71">
    <cfRule type="iconSet" priority="30">
      <iconSet iconSet="4TrafficLights">
        <cfvo type="percent" val="0"/>
        <cfvo type="num" val="1"/>
        <cfvo type="num" val="3"/>
        <cfvo type="num" val="4"/>
      </iconSet>
    </cfRule>
  </conditionalFormatting>
  <conditionalFormatting sqref="M13:M17">
    <cfRule type="iconSet" priority="37">
      <iconSet iconSet="4TrafficLights">
        <cfvo type="percent" val="0"/>
        <cfvo type="num" val="1"/>
        <cfvo type="num" val="3"/>
        <cfvo type="num" val="4"/>
      </iconSet>
    </cfRule>
  </conditionalFormatting>
  <conditionalFormatting sqref="M55:M59">
    <cfRule type="iconSet" priority="32">
      <iconSet iconSet="4TrafficLights">
        <cfvo type="percent" val="0"/>
        <cfvo type="num" val="1"/>
        <cfvo type="num" val="3"/>
        <cfvo type="num" val="4"/>
      </iconSet>
    </cfRule>
  </conditionalFormatting>
  <conditionalFormatting sqref="M89:M95">
    <cfRule type="iconSet" priority="27">
      <iconSet iconSet="4TrafficLights">
        <cfvo type="percent" val="0"/>
        <cfvo type="num" val="1"/>
        <cfvo type="num" val="3"/>
        <cfvo type="num" val="4"/>
      </iconSet>
    </cfRule>
  </conditionalFormatting>
  <conditionalFormatting sqref="J114:J117">
    <cfRule type="iconSet" priority="5">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7:J10">
    <cfRule type="iconSet" priority="156">
      <iconSet iconSet="4TrafficLights">
        <cfvo type="percent" val="0"/>
        <cfvo type="num" val="1"/>
        <cfvo type="num" val="3"/>
        <cfvo type="num" val="4"/>
      </iconSet>
    </cfRule>
  </conditionalFormatting>
  <conditionalFormatting sqref="M7:M10">
    <cfRule type="iconSet" priority="38">
      <iconSet iconSet="4TrafficLights">
        <cfvo type="percent" val="0"/>
        <cfvo type="num" val="1"/>
        <cfvo type="num" val="3"/>
        <cfvo type="num" val="4"/>
      </iconSet>
    </cfRule>
  </conditionalFormatting>
  <conditionalFormatting sqref="G84:G86">
    <cfRule type="iconSet" priority="65">
      <iconSet iconSet="4TrafficLights">
        <cfvo type="percent" val="0"/>
        <cfvo type="num" val="1"/>
        <cfvo type="num" val="3"/>
        <cfvo type="num" val="4"/>
      </iconSet>
    </cfRule>
  </conditionalFormatting>
  <conditionalFormatting sqref="J102:J111">
    <cfRule type="iconSet" priority="6">
      <iconSet iconSet="4TrafficLights">
        <cfvo type="percent" val="0"/>
        <cfvo type="num" val="1"/>
        <cfvo type="num" val="3"/>
        <cfvo type="num" val="4"/>
      </iconSet>
    </cfRule>
  </conditionalFormatting>
  <conditionalFormatting sqref="D89:D95">
    <cfRule type="iconSet" priority="63">
      <iconSet iconSet="4TrafficLights">
        <cfvo type="percent" val="0"/>
        <cfvo type="num" val="1"/>
        <cfvo type="num" val="3"/>
        <cfvo type="num" val="4"/>
      </iconSet>
    </cfRule>
  </conditionalFormatting>
  <conditionalFormatting sqref="Q7">
    <cfRule type="cellIs" dxfId="1" priority="150" stopIfTrue="1" operator="lessThan">
      <formula>$Q$7</formula>
    </cfRule>
  </conditionalFormatting>
  <conditionalFormatting sqref="G47:G50">
    <cfRule type="iconSet" priority="132">
      <iconSet iconSet="4TrafficLights">
        <cfvo type="percent" val="0"/>
        <cfvo type="num" val="1"/>
        <cfvo type="num" val="3"/>
        <cfvo type="num" val="4"/>
      </iconSet>
    </cfRule>
  </conditionalFormatting>
  <conditionalFormatting sqref="J62:J65">
    <cfRule type="iconSet" priority="12">
      <iconSet iconSet="4TrafficLights">
        <cfvo type="percent" val="0"/>
        <cfvo type="num" val="1"/>
        <cfvo type="num" val="3"/>
        <cfvo type="num" val="4"/>
      </iconSet>
    </cfRule>
  </conditionalFormatting>
  <conditionalFormatting sqref="G128:G131">
    <cfRule type="iconSet" priority="47">
      <iconSet iconSet="4TrafficLights">
        <cfvo type="percent" val="0"/>
        <cfvo type="num" val="1"/>
        <cfvo type="num" val="3"/>
        <cfvo type="num" val="4"/>
      </iconSet>
    </cfRule>
  </conditionalFormatting>
  <conditionalFormatting sqref="D55:D59">
    <cfRule type="iconSet" priority="128">
      <iconSet iconSet="4TrafficLights">
        <cfvo type="percent" val="0"/>
        <cfvo type="num" val="1"/>
        <cfvo type="num" val="3"/>
        <cfvo type="num" val="4"/>
      </iconSet>
    </cfRule>
  </conditionalFormatting>
  <conditionalFormatting sqref="G139:G141">
    <cfRule type="iconSet" priority="41">
      <iconSet iconSet="4TrafficLights">
        <cfvo type="percent" val="0"/>
        <cfvo type="num" val="1"/>
        <cfvo type="num" val="3"/>
        <cfvo type="num" val="4"/>
      </iconSet>
    </cfRule>
  </conditionalFormatting>
  <conditionalFormatting sqref="M102:M111">
    <cfRule type="iconSet" priority="25">
      <iconSet iconSet="4TrafficLights">
        <cfvo type="percent" val="0"/>
        <cfvo type="num" val="1"/>
        <cfvo type="num" val="3"/>
        <cfvo type="num" val="4"/>
      </iconSet>
    </cfRule>
  </conditionalFormatting>
  <conditionalFormatting sqref="D20:D27">
    <cfRule type="iconSet" priority="17">
      <iconSet iconSet="4TrafficLights">
        <cfvo type="percent" val="0"/>
        <cfvo type="num" val="1"/>
        <cfvo type="num" val="3"/>
        <cfvo type="num" val="4"/>
      </iconSet>
    </cfRule>
  </conditionalFormatting>
  <conditionalFormatting sqref="M30:M33">
    <cfRule type="iconSet" priority="35">
      <iconSet iconSet="4TrafficLights">
        <cfvo type="percent" val="0"/>
        <cfvo type="num" val="1"/>
        <cfvo type="num" val="3"/>
        <cfvo type="num" val="4"/>
      </iconSet>
    </cfRule>
  </conditionalFormatting>
  <conditionalFormatting sqref="G102:G111">
    <cfRule type="iconSet" priority="56">
      <iconSet iconSet="4TrafficLights">
        <cfvo type="percent" val="0"/>
        <cfvo type="num" val="1"/>
        <cfvo type="num" val="3"/>
        <cfvo type="num" val="4"/>
      </iconSet>
    </cfRule>
  </conditionalFormatting>
  <conditionalFormatting sqref="J20:J27">
    <cfRule type="iconSet" priority="144">
      <iconSet iconSet="4TrafficLights">
        <cfvo type="percent" val="0"/>
        <cfvo type="num" val="1"/>
        <cfvo type="num" val="3"/>
        <cfvo type="num" val="4"/>
      </iconSet>
    </cfRule>
  </conditionalFormatting>
  <conditionalFormatting sqref="J74:J79">
    <cfRule type="iconSet" priority="10">
      <iconSet iconSet="4TrafficLights">
        <cfvo type="percent" val="0"/>
        <cfvo type="num" val="1"/>
        <cfvo type="num" val="3"/>
        <cfvo type="num" val="4"/>
      </iconSet>
    </cfRule>
  </conditionalFormatting>
  <conditionalFormatting sqref="M98:M99">
    <cfRule type="iconSet" priority="26">
      <iconSet iconSet="4TrafficLights">
        <cfvo type="percent" val="0"/>
        <cfvo type="num" val="1"/>
        <cfvo type="num" val="3"/>
        <cfvo type="num" val="4"/>
      </iconSet>
    </cfRule>
  </conditionalFormatting>
  <conditionalFormatting sqref="G20:G27">
    <cfRule type="iconSet" priority="147">
      <iconSet iconSet="4TrafficLights">
        <cfvo type="percent" val="0"/>
        <cfvo type="num" val="1"/>
        <cfvo type="num" val="3"/>
        <cfvo type="num" val="4"/>
      </iconSet>
    </cfRule>
  </conditionalFormatting>
  <conditionalFormatting sqref="M20:M27">
    <cfRule type="iconSet" priority="36">
      <iconSet iconSet="4TrafficLights">
        <cfvo type="percent" val="0"/>
        <cfvo type="num" val="1"/>
        <cfvo type="num" val="3"/>
        <cfvo type="num" val="4"/>
      </iconSet>
    </cfRule>
  </conditionalFormatting>
  <conditionalFormatting sqref="D13:D17">
    <cfRule type="iconSet" priority="18">
      <iconSet iconSet="4TrafficLights">
        <cfvo type="percent" val="0"/>
        <cfvo type="num" val="1"/>
        <cfvo type="num" val="3"/>
        <cfvo type="num" val="4"/>
      </iconSet>
    </cfRule>
  </conditionalFormatting>
  <conditionalFormatting sqref="J47:J50">
    <cfRule type="iconSet" priority="129">
      <iconSet iconSet="4TrafficLights">
        <cfvo type="percent" val="0"/>
        <cfvo type="num" val="1"/>
        <cfvo type="num" val="3"/>
        <cfvo type="num" val="4"/>
      </iconSet>
    </cfRule>
  </conditionalFormatting>
  <conditionalFormatting sqref="J30:J33">
    <cfRule type="iconSet" priority="139">
      <iconSet iconSet="4TrafficLights">
        <cfvo type="percent" val="0"/>
        <cfvo type="num" val="1"/>
        <cfvo type="num" val="3"/>
        <cfvo type="num" val="4"/>
      </iconSet>
    </cfRule>
  </conditionalFormatting>
  <conditionalFormatting sqref="G98:G99">
    <cfRule type="iconSet" priority="59">
      <iconSet iconSet="4TrafficLights">
        <cfvo type="percent" val="0"/>
        <cfvo type="num" val="1"/>
        <cfvo type="num" val="3"/>
        <cfvo type="num" val="4"/>
      </iconSet>
    </cfRule>
  </conditionalFormatting>
  <conditionalFormatting sqref="M47:M50">
    <cfRule type="iconSet" priority="33">
      <iconSet iconSet="4TrafficLights">
        <cfvo type="percent" val="0"/>
        <cfvo type="num" val="1"/>
        <cfvo type="num" val="3"/>
        <cfvo type="num" val="4"/>
      </iconSet>
    </cfRule>
  </conditionalFormatting>
  <conditionalFormatting sqref="G36:G44">
    <cfRule type="iconSet" priority="137">
      <iconSet iconSet="4TrafficLights">
        <cfvo type="percent" val="0"/>
        <cfvo type="num" val="1"/>
        <cfvo type="num" val="3"/>
        <cfvo type="num" val="4"/>
      </iconSet>
    </cfRule>
  </conditionalFormatting>
  <conditionalFormatting sqref="D62:D65">
    <cfRule type="iconSet" priority="122">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G134:G136">
    <cfRule type="iconSet" priority="44">
      <iconSet iconSet="4TrafficLights">
        <cfvo type="percent" val="0"/>
        <cfvo type="num" val="1"/>
        <cfvo type="num" val="3"/>
        <cfvo type="num" val="4"/>
      </iconSet>
    </cfRule>
  </conditionalFormatting>
  <conditionalFormatting sqref="D134:D136">
    <cfRule type="iconSet" priority="39">
      <iconSet iconSet="4TrafficLights">
        <cfvo type="percent" val="0"/>
        <cfvo type="num" val="1"/>
        <cfvo type="num" val="3"/>
        <cfvo type="num" val="4"/>
      </iconSet>
    </cfRule>
    <cfRule type="iconSet" priority="45">
      <iconSet iconSet="4TrafficLights">
        <cfvo type="percent" val="0"/>
        <cfvo type="num" val="1"/>
        <cfvo type="num" val="3"/>
        <cfvo type="num" val="4"/>
      </iconSet>
    </cfRule>
  </conditionalFormatting>
  <conditionalFormatting sqref="G68:G71">
    <cfRule type="iconSet" priority="98">
      <iconSet iconSet="4TrafficLights">
        <cfvo type="percent" val="0"/>
        <cfvo type="num" val="1"/>
        <cfvo type="num" val="3"/>
        <cfvo type="num" val="4"/>
      </iconSet>
    </cfRule>
  </conditionalFormatting>
  <conditionalFormatting sqref="M122:M125">
    <cfRule type="iconSet" priority="23">
      <iconSet iconSet="4TrafficLights">
        <cfvo type="percent" val="0"/>
        <cfvo type="num" val="1"/>
        <cfvo type="num" val="3"/>
        <cfvo type="num" val="4"/>
      </iconSet>
    </cfRule>
  </conditionalFormatting>
  <conditionalFormatting sqref="M84:M86">
    <cfRule type="iconSet" priority="28">
      <iconSet iconSet="4TrafficLights">
        <cfvo type="percent" val="0"/>
        <cfvo type="num" val="1"/>
        <cfvo type="num" val="3"/>
        <cfvo type="num" val="4"/>
      </iconSet>
    </cfRule>
  </conditionalFormatting>
  <conditionalFormatting sqref="G122:G125">
    <cfRule type="iconSet" priority="50">
      <iconSet iconSet="4TrafficLights">
        <cfvo type="percent" val="0"/>
        <cfvo type="num" val="1"/>
        <cfvo type="num" val="3"/>
        <cfvo type="num" val="4"/>
      </iconSet>
    </cfRule>
  </conditionalFormatting>
  <conditionalFormatting sqref="G62:G65">
    <cfRule type="iconSet" priority="120">
      <iconSet iconSet="4TrafficLights">
        <cfvo type="percent" val="0"/>
        <cfvo type="num" val="1"/>
        <cfvo type="num" val="3"/>
        <cfvo type="num" val="4"/>
      </iconSet>
    </cfRule>
  </conditionalFormatting>
  <conditionalFormatting sqref="P7:P9">
    <cfRule type="iconSet" priority="149">
      <iconSet iconSet="3Flags">
        <cfvo type="percent" val="0"/>
        <cfvo type="num" val="0"/>
        <cfvo type="num" val="1" gte="0"/>
      </iconSet>
    </cfRule>
  </conditionalFormatting>
  <conditionalFormatting sqref="J36:J44">
    <cfRule type="iconSet" priority="134">
      <iconSet iconSet="4TrafficLights">
        <cfvo type="percent" val="0"/>
        <cfvo type="num" val="1"/>
        <cfvo type="num" val="3"/>
        <cfvo type="num" val="4"/>
      </iconSet>
    </cfRule>
  </conditionalFormatting>
  <conditionalFormatting sqref="J98:J99">
    <cfRule type="iconSet" priority="7">
      <iconSet iconSet="4TrafficLights">
        <cfvo type="percent" val="0"/>
        <cfvo type="num" val="1"/>
        <cfvo type="num" val="3"/>
        <cfvo type="num" val="4"/>
      </iconSet>
    </cfRule>
  </conditionalFormatting>
  <conditionalFormatting sqref="D114:D117">
    <cfRule type="iconSet" priority="54">
      <iconSet iconSet="4TrafficLights">
        <cfvo type="percent" val="0"/>
        <cfvo type="num" val="1"/>
        <cfvo type="num" val="3"/>
        <cfvo type="num" val="4"/>
      </iconSet>
    </cfRule>
  </conditionalFormatting>
  <conditionalFormatting sqref="D139:D141">
    <cfRule type="iconSet" priority="42">
      <iconSet iconSet="4TrafficLights">
        <cfvo type="percent" val="0"/>
        <cfvo type="num" val="1"/>
        <cfvo type="num" val="3"/>
        <cfvo type="num" val="4"/>
      </iconSet>
    </cfRule>
  </conditionalFormatting>
  <conditionalFormatting sqref="J55:J59">
    <cfRule type="iconSet" priority="13">
      <iconSet iconSet="4TrafficLights">
        <cfvo type="percent" val="0"/>
        <cfvo type="num" val="1"/>
        <cfvo type="num" val="3"/>
        <cfvo type="num" val="4"/>
      </iconSet>
    </cfRule>
  </conditionalFormatting>
  <conditionalFormatting sqref="D102:D111">
    <cfRule type="iconSet" priority="57">
      <iconSet iconSet="4TrafficLights">
        <cfvo type="percent" val="0"/>
        <cfvo type="num" val="1"/>
        <cfvo type="num" val="3"/>
        <cfvo type="num" val="4"/>
      </iconSet>
    </cfRule>
  </conditionalFormatting>
  <conditionalFormatting sqref="J13:J17">
    <cfRule type="iconSet" priority="153">
      <iconSet iconSet="4TrafficLights">
        <cfvo type="percent" val="0"/>
        <cfvo type="num" val="1"/>
        <cfvo type="num" val="3"/>
        <cfvo type="num" val="4"/>
      </iconSet>
    </cfRule>
  </conditionalFormatting>
  <conditionalFormatting sqref="D68:D71">
    <cfRule type="iconSet" priority="100">
      <iconSet iconSet="4TrafficLights">
        <cfvo type="percent" val="0"/>
        <cfvo type="num" val="1"/>
        <cfvo type="num" val="3"/>
        <cfvo type="num" val="4"/>
      </iconSet>
    </cfRule>
  </conditionalFormatting>
  <conditionalFormatting sqref="D98:D99">
    <cfRule type="iconSet" priority="60">
      <iconSet iconSet="4TrafficLights">
        <cfvo type="percent" val="0"/>
        <cfvo type="num" val="1"/>
        <cfvo type="num" val="3"/>
        <cfvo type="num" val="4"/>
      </iconSet>
    </cfRule>
  </conditionalFormatting>
  <conditionalFormatting sqref="D74:D79">
    <cfRule type="iconSet" priority="83">
      <iconSet iconSet="4TrafficLights">
        <cfvo type="percent" val="0"/>
        <cfvo type="num" val="1"/>
        <cfvo type="num" val="3"/>
        <cfvo type="num" val="4"/>
      </iconSet>
    </cfRule>
  </conditionalFormatting>
  <conditionalFormatting sqref="G55:G59">
    <cfRule type="iconSet" priority="126">
      <iconSet iconSet="4TrafficLights">
        <cfvo type="percent" val="0"/>
        <cfvo type="num" val="1"/>
        <cfvo type="num" val="3"/>
        <cfvo type="num" val="4"/>
      </iconSet>
    </cfRule>
  </conditionalFormatting>
  <conditionalFormatting sqref="M114:M117">
    <cfRule type="iconSet" priority="24">
      <iconSet iconSet="4TrafficLights">
        <cfvo type="percent" val="0"/>
        <cfvo type="num" val="1"/>
        <cfvo type="num" val="3"/>
        <cfvo type="num" val="4"/>
      </iconSet>
    </cfRule>
  </conditionalFormatting>
  <conditionalFormatting sqref="D122:D125">
    <cfRule type="iconSet" priority="51">
      <iconSet iconSet="4TrafficLights">
        <cfvo type="percent" val="0"/>
        <cfvo type="num" val="1"/>
        <cfvo type="num" val="3"/>
        <cfvo type="num" val="4"/>
      </iconSet>
    </cfRule>
  </conditionalFormatting>
  <conditionalFormatting sqref="G30:G33">
    <cfRule type="iconSet" priority="142">
      <iconSet iconSet="4TrafficLights">
        <cfvo type="percent" val="0"/>
        <cfvo type="num" val="1"/>
        <cfvo type="num" val="3"/>
        <cfvo type="num" val="4"/>
      </iconSet>
    </cfRule>
  </conditionalFormatting>
  <conditionalFormatting sqref="G114:G117">
    <cfRule type="iconSet" priority="53">
      <iconSet iconSet="4TrafficLights">
        <cfvo type="percent" val="0"/>
        <cfvo type="num" val="1"/>
        <cfvo type="num" val="3"/>
        <cfvo type="num" val="4"/>
      </iconSet>
    </cfRule>
  </conditionalFormatting>
  <conditionalFormatting sqref="M134:M136">
    <cfRule type="iconSet" priority="21">
      <iconSet iconSet="4TrafficLights">
        <cfvo type="percent" val="0"/>
        <cfvo type="num" val="1"/>
        <cfvo type="num" val="3"/>
        <cfvo type="num" val="4"/>
      </iconSet>
    </cfRule>
  </conditionalFormatting>
  <conditionalFormatting sqref="G13:G17">
    <cfRule type="iconSet" priority="154">
      <iconSet iconSet="4TrafficLights">
        <cfvo type="percent" val="0"/>
        <cfvo type="num" val="1"/>
        <cfvo type="num" val="3"/>
        <cfvo type="num" val="4"/>
      </iconSet>
    </cfRule>
  </conditionalFormatting>
  <conditionalFormatting sqref="M36:M44">
    <cfRule type="iconSet" priority="34">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conditionalFormatting sqref="G89:G95">
    <cfRule type="iconSet" priority="62">
      <iconSet iconSet="4TrafficLights">
        <cfvo type="percent" val="0"/>
        <cfvo type="num" val="1"/>
        <cfvo type="num" val="3"/>
        <cfvo type="num" val="4"/>
      </iconSet>
    </cfRule>
  </conditionalFormatting>
  <conditionalFormatting sqref="D84:D86">
    <cfRule type="iconSet" priority="66">
      <iconSet iconSet="4TrafficLights">
        <cfvo type="percent" val="0"/>
        <cfvo type="num" val="1"/>
        <cfvo type="num" val="3"/>
        <cfvo type="num" val="4"/>
      </iconSet>
    </cfRule>
  </conditionalFormatting>
  <conditionalFormatting sqref="M139:M141">
    <cfRule type="iconSet" priority="20">
      <iconSet iconSet="4TrafficLights">
        <cfvo type="percent" val="0"/>
        <cfvo type="num" val="1"/>
        <cfvo type="num" val="3"/>
        <cfvo type="num" val="4"/>
      </iconSet>
    </cfRule>
  </conditionalFormatting>
  <conditionalFormatting sqref="G74:G79">
    <cfRule type="iconSet" priority="81">
      <iconSet iconSet="4TrafficLights">
        <cfvo type="percent" val="0"/>
        <cfvo type="num" val="1"/>
        <cfvo type="num" val="3"/>
        <cfvo type="num" val="4"/>
      </iconSet>
    </cfRule>
  </conditionalFormatting>
  <conditionalFormatting sqref="D128:D131">
    <cfRule type="iconSet" priority="48">
      <iconSet iconSet="4TrafficLights">
        <cfvo type="percent" val="0"/>
        <cfvo type="num" val="1"/>
        <cfvo type="num" val="3"/>
        <cfvo type="num" val="4"/>
      </iconSet>
    </cfRule>
  </conditionalFormatting>
  <conditionalFormatting sqref="M62:M65">
    <cfRule type="iconSet" priority="31">
      <iconSet iconSet="4TrafficLights">
        <cfvo type="percent" val="0"/>
        <cfvo type="num" val="1"/>
        <cfvo type="num" val="3"/>
        <cfvo type="num" val="4"/>
      </iconSet>
    </cfRule>
  </conditionalFormatting>
  <conditionalFormatting sqref="D7:D10">
    <cfRule type="iconSet" priority="19">
      <iconSet iconSet="4TrafficLights">
        <cfvo type="percent" val="0"/>
        <cfvo type="num" val="1"/>
        <cfvo type="num" val="3"/>
        <cfvo type="num" val="4"/>
      </iconSet>
    </cfRule>
  </conditionalFormatting>
  <conditionalFormatting sqref="J68:J71">
    <cfRule type="iconSet" priority="11">
      <iconSet iconSet="4TrafficLights">
        <cfvo type="percent" val="0"/>
        <cfvo type="num" val="1"/>
        <cfvo type="num" val="3"/>
        <cfvo type="num" val="4"/>
      </iconSet>
    </cfRule>
  </conditionalFormatting>
  <conditionalFormatting sqref="M74:M79">
    <cfRule type="iconSet" priority="29">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89:J95">
    <cfRule type="iconSet" priority="8">
      <iconSet iconSet="4TrafficLights">
        <cfvo type="percent" val="0"/>
        <cfvo type="num" val="1"/>
        <cfvo type="num" val="3"/>
        <cfvo type="num" val="4"/>
      </iconSet>
    </cfRule>
  </conditionalFormatting>
  <conditionalFormatting sqref="D47:D50">
    <cfRule type="iconSet" priority="14">
      <iconSet iconSet="4TrafficLights">
        <cfvo type="percent" val="0"/>
        <cfvo type="num" val="1"/>
        <cfvo type="num" val="3"/>
        <cfvo type="num" val="4"/>
      </iconSet>
    </cfRule>
  </conditionalFormatting>
  <conditionalFormatting sqref="D36:D44">
    <cfRule type="iconSet" priority="15">
      <iconSet iconSet="4TrafficLights">
        <cfvo type="percent" val="0"/>
        <cfvo type="num" val="1"/>
        <cfvo type="num" val="3"/>
        <cfvo type="num" val="4"/>
      </iconSet>
    </cfRule>
  </conditionalFormatting>
  <dataValidations count="76">
    <dataValidation type="list" allowBlank="1" showInputMessage="1" showErrorMessage="1" sqref="G47:G50">
      <formula1>$Q$2:$Q$5</formula1>
    </dataValidation>
    <dataValidation type="list" allowBlank="1" showInputMessage="1" showErrorMessage="1" sqref="D20:D27">
      <formula1>$Q$2:$Q$5</formula1>
    </dataValidation>
    <dataValidation type="list" allowBlank="1" showInputMessage="1" showErrorMessage="1" sqref="G7:G10">
      <formula1>$Q$2:$Q$5</formula1>
    </dataValidation>
    <dataValidation type="list" allowBlank="1" showInputMessage="1" showErrorMessage="1" sqref="J30:J33">
      <formula1>$Q$2:$Q$5</formula1>
    </dataValidation>
    <dataValidation type="list" allowBlank="1" showInputMessage="1" showErrorMessage="1" sqref="D134:D136">
      <formula1>$Q$2:$Q$5</formula1>
    </dataValidation>
    <dataValidation type="list" allowBlank="1" showInputMessage="1" showErrorMessage="1" sqref="G89:G95">
      <formula1>$Q$2:$Q$5</formula1>
    </dataValidation>
    <dataValidation type="list" allowBlank="1" showInputMessage="1" showErrorMessage="1" sqref="D62:D65">
      <formula1>$Q$2:$Q$5</formula1>
    </dataValidation>
    <dataValidation type="list" allowBlank="1" showInputMessage="1" showErrorMessage="1" sqref="G139:G141">
      <formula1>$Q$2:$Q$5</formula1>
    </dataValidation>
    <dataValidation type="list" allowBlank="1" showInputMessage="1" showErrorMessage="1" sqref="D55:D59">
      <formula1>$Q$2:$Q$5</formula1>
    </dataValidation>
    <dataValidation type="list" allowBlank="1" showInputMessage="1" showErrorMessage="1" sqref="G84:G86">
      <formula1>$Q$2:$Q$5</formula1>
    </dataValidation>
    <dataValidation type="list" allowBlank="1" showInputMessage="1" showErrorMessage="1" sqref="D89:D95">
      <formula1>$Q$2:$Q$5</formula1>
    </dataValidation>
    <dataValidation type="list" allowBlank="1" showInputMessage="1" showErrorMessage="1" sqref="G62:G65">
      <formula1>$Q$2:$Q$5</formula1>
    </dataValidation>
    <dataValidation type="list" allowBlank="1" showInputMessage="1" showErrorMessage="1" sqref="D84:D86">
      <formula1>$Q$2:$Q$5</formula1>
    </dataValidation>
    <dataValidation type="list" allowBlank="1" showInputMessage="1" showErrorMessage="1" sqref="G68:G71">
      <formula1>$Q$2:$Q$5</formula1>
    </dataValidation>
    <dataValidation type="list" allowBlank="1" showInputMessage="1" showErrorMessage="1" sqref="J68:J71">
      <formula1>$Q$2:$Q$5</formula1>
    </dataValidation>
    <dataValidation type="list" allowBlank="1" showInputMessage="1" showErrorMessage="1" sqref="J74:J79">
      <formula1>$Q$2:$Q$5</formula1>
    </dataValidation>
    <dataValidation type="list" allowBlank="1" showInputMessage="1" showErrorMessage="1" sqref="D68:D71">
      <formula1>$Q$2:$Q$5</formula1>
    </dataValidation>
    <dataValidation type="list" allowBlank="1" showInputMessage="1" showErrorMessage="1" sqref="G128:G131">
      <formula1>$Q$2:$Q$5</formula1>
    </dataValidation>
    <dataValidation type="list" allowBlank="1" showInputMessage="1" showErrorMessage="1" sqref="J139:J141">
      <formula1>$Q$2:$Q$5</formula1>
    </dataValidation>
    <dataValidation type="list" allowBlank="1" showInputMessage="1" showErrorMessage="1" sqref="M139:M141">
      <formula1>$Q$2:$Q$5</formula1>
    </dataValidation>
    <dataValidation type="list" allowBlank="1" showInputMessage="1" showErrorMessage="1" sqref="D13:D17">
      <formula1>$Q$2:$Q$5</formula1>
    </dataValidation>
    <dataValidation type="list" allowBlank="1" showInputMessage="1" showErrorMessage="1" sqref="J36:J44">
      <formula1>$Q$2:$Q$5</formula1>
    </dataValidation>
    <dataValidation type="list" allowBlank="1" showInputMessage="1" showErrorMessage="1" sqref="J13:J17">
      <formula1>$Q$2:$Q$5</formula1>
    </dataValidation>
    <dataValidation type="list" allowBlank="1" showInputMessage="1" showErrorMessage="1" sqref="J134:J136">
      <formula1>$Q$2:$Q$5</formula1>
    </dataValidation>
    <dataValidation type="list" allowBlank="1" showInputMessage="1" showErrorMessage="1" sqref="D139:D141">
      <formula1>$Q$2:$Q$5</formula1>
    </dataValidation>
    <dataValidation type="list" allowBlank="1" showInputMessage="1" showErrorMessage="1" sqref="J102:J111">
      <formula1>$Q$2:$Q$5</formula1>
    </dataValidation>
    <dataValidation type="list" allowBlank="1" showInputMessage="1" showErrorMessage="1" sqref="J98:J99">
      <formula1>$Q$2:$Q$5</formula1>
    </dataValidation>
    <dataValidation type="list" allowBlank="1" showInputMessage="1" showErrorMessage="1" sqref="J89:J95">
      <formula1>$Q$2:$Q$5</formula1>
    </dataValidation>
    <dataValidation type="list" allowBlank="1" showInputMessage="1" showErrorMessage="1" sqref="J84:J86">
      <formula1>$Q$2:$Q$5</formula1>
    </dataValidation>
    <dataValidation type="list" allowBlank="1" showInputMessage="1" showErrorMessage="1" sqref="J7:J10">
      <formula1>$Q$2:$Q$5</formula1>
    </dataValidation>
    <dataValidation type="list" allowBlank="1" showInputMessage="1" showErrorMessage="1" sqref="G102:G111">
      <formula1>$Q$2:$Q$5</formula1>
    </dataValidation>
    <dataValidation type="list" allowBlank="1" showInputMessage="1" showErrorMessage="1" sqref="M98:M99">
      <formula1>$Q$2:$Q$5</formula1>
    </dataValidation>
    <dataValidation type="list" allowBlank="1" showInputMessage="1" showErrorMessage="1" sqref="G134:G136">
      <formula1>$Q$2:$Q$5</formula1>
    </dataValidation>
    <dataValidation type="list" allowBlank="1" showInputMessage="1" showErrorMessage="1" sqref="D114:D117">
      <formula1>$Q$2:$Q$5</formula1>
    </dataValidation>
    <dataValidation type="list" allowBlank="1" showInputMessage="1" showErrorMessage="1" sqref="M114:M117">
      <formula1>$Q$2:$Q$5</formula1>
    </dataValidation>
    <dataValidation type="list" allowBlank="1" showInputMessage="1" showErrorMessage="1" sqref="M122:M125">
      <formula1>$Q$2:$Q$5</formula1>
    </dataValidation>
    <dataValidation type="list" allowBlank="1" showInputMessage="1" showErrorMessage="1" sqref="M128:M131">
      <formula1>$Q$2:$Q$5</formula1>
    </dataValidation>
    <dataValidation type="list" allowBlank="1" showInputMessage="1" showErrorMessage="1" sqref="M7:M10">
      <formula1>$Q$2:$Q$5</formula1>
    </dataValidation>
    <dataValidation type="list" allowBlank="1" showInputMessage="1" showErrorMessage="1" sqref="D30:D33">
      <formula1>$Q$2:$Q$5</formula1>
    </dataValidation>
    <dataValidation type="list" allowBlank="1" showInputMessage="1" showErrorMessage="1" sqref="J55:J59">
      <formula1>$Q$2:$Q$5</formula1>
    </dataValidation>
    <dataValidation type="list" allowBlank="1" showInputMessage="1" showErrorMessage="1" sqref="D36:D44">
      <formula1>$Q$2:$Q$5</formula1>
    </dataValidation>
    <dataValidation type="list" allowBlank="1" showInputMessage="1" showErrorMessage="1" sqref="M55:M59">
      <formula1>$Q$2:$Q$5</formula1>
    </dataValidation>
    <dataValidation type="list" allowBlank="1" showInputMessage="1" showErrorMessage="1" sqref="M20:M27">
      <formula1>$Q$2:$Q$5</formula1>
    </dataValidation>
    <dataValidation type="list" allowBlank="1" showInputMessage="1" showErrorMessage="1" sqref="J62:J65">
      <formula1>$Q$2:$Q$5</formula1>
    </dataValidation>
    <dataValidation type="list" allowBlank="1" showInputMessage="1" showErrorMessage="1" sqref="M68:M71">
      <formula1>$Q$2:$Q$5</formula1>
    </dataValidation>
    <dataValidation type="list" allowBlank="1" showInputMessage="1" showErrorMessage="1" sqref="M74:M79">
      <formula1>$Q$2:$Q$5</formula1>
    </dataValidation>
    <dataValidation type="list" allowBlank="1" showInputMessage="1" showErrorMessage="1" sqref="D47:D50">
      <formula1>$Q$2:$Q$5</formula1>
    </dataValidation>
    <dataValidation type="list" allowBlank="1" showInputMessage="1" showErrorMessage="1" sqref="M13:M17">
      <formula1>$Q$2:$Q$5</formula1>
    </dataValidation>
    <dataValidation type="list" allowBlank="1" showInputMessage="1" showErrorMessage="1" sqref="G30:G33">
      <formula1>$Q$2:$Q$5</formula1>
    </dataValidation>
    <dataValidation type="list" allowBlank="1" showInputMessage="1" showErrorMessage="1" sqref="G36:G44">
      <formula1>$Q$2:$Q$5</formula1>
    </dataValidation>
    <dataValidation type="list" allowBlank="1" showInputMessage="1" showErrorMessage="1" sqref="G20:G27">
      <formula1>$Q$2:$Q$5</formula1>
    </dataValidation>
    <dataValidation type="list" allowBlank="1" showInputMessage="1" showErrorMessage="1" sqref="J47:J50">
      <formula1>$Q$2:$Q$5</formula1>
    </dataValidation>
    <dataValidation type="list" allowBlank="1" showInputMessage="1" showErrorMessage="1" sqref="M62:M65">
      <formula1>$Q$2:$Q$5</formula1>
    </dataValidation>
    <dataValidation type="list" allowBlank="1" showInputMessage="1" showErrorMessage="1" sqref="J20:J27">
      <formula1>$Q$2:$Q$5</formula1>
    </dataValidation>
    <dataValidation type="list" allowBlank="1" showInputMessage="1" showErrorMessage="1" sqref="M47:M50">
      <formula1>$Q$2:$Q$5</formula1>
    </dataValidation>
    <dataValidation type="list" allowBlank="1" showInputMessage="1" showErrorMessage="1" sqref="M36:M44">
      <formula1>$Q$2:$Q$5</formula1>
    </dataValidation>
    <dataValidation type="list" allowBlank="1" showInputMessage="1" showErrorMessage="1" sqref="M30:M33">
      <formula1>$Q$2:$Q$5</formula1>
    </dataValidation>
    <dataValidation type="list" allowBlank="1" showInputMessage="1" showErrorMessage="1" sqref="D128:D131">
      <formula1>$Q$2:$Q$5</formula1>
    </dataValidation>
    <dataValidation type="list" allowBlank="1" showInputMessage="1" showErrorMessage="1" sqref="M102:M111">
      <formula1>$Q$2:$Q$5</formula1>
    </dataValidation>
    <dataValidation type="list" allowBlank="1" showInputMessage="1" showErrorMessage="1" sqref="M134:M136">
      <formula1>$Q$2:$Q$5</formula1>
    </dataValidation>
    <dataValidation type="list" allowBlank="1" showInputMessage="1" showErrorMessage="1" sqref="G122:G125">
      <formula1>$Q$2:$Q$5</formula1>
    </dataValidation>
    <dataValidation type="list" allowBlank="1" showInputMessage="1" showErrorMessage="1" sqref="J122:J125">
      <formula1>$Q$2:$Q$5</formula1>
    </dataValidation>
    <dataValidation type="list" allowBlank="1" showInputMessage="1" showErrorMessage="1" sqref="G114:G117">
      <formula1>$Q$2:$Q$5</formula1>
    </dataValidation>
    <dataValidation type="list" allowBlank="1" showInputMessage="1" showErrorMessage="1" sqref="M89:M95">
      <formula1>$Q$2:$Q$5</formula1>
    </dataValidation>
    <dataValidation type="list" allowBlank="1" showInputMessage="1" showErrorMessage="1" sqref="M84:M86">
      <formula1>$Q$2:$Q$5</formula1>
    </dataValidation>
    <dataValidation type="list" allowBlank="1" showInputMessage="1" showErrorMessage="1" sqref="D98:D99">
      <formula1>$Q$2:$Q$5</formula1>
    </dataValidation>
    <dataValidation type="list" allowBlank="1" showInputMessage="1" showErrorMessage="1" sqref="G13:G17">
      <formula1>$Q$2:$Q$5</formula1>
    </dataValidation>
    <dataValidation type="list" allowBlank="1" showInputMessage="1" showErrorMessage="1" sqref="D7:D10">
      <formula1>$Q$2:$Q$5</formula1>
    </dataValidation>
    <dataValidation type="list" allowBlank="1" showInputMessage="1" showErrorMessage="1" sqref="G98:G99">
      <formula1>$Q$2:$Q$5</formula1>
    </dataValidation>
    <dataValidation type="list" allowBlank="1" showInputMessage="1" showErrorMessage="1" sqref="D74:D79">
      <formula1>$Q$2:$Q$5</formula1>
    </dataValidation>
    <dataValidation type="list" allowBlank="1" showInputMessage="1" showErrorMessage="1" sqref="G55:G59">
      <formula1>$Q$2:$Q$5</formula1>
    </dataValidation>
    <dataValidation type="list" allowBlank="1" showInputMessage="1" showErrorMessage="1" sqref="D102:D111">
      <formula1>$Q$2:$Q$5</formula1>
    </dataValidation>
    <dataValidation type="list" allowBlank="1" showInputMessage="1" showErrorMessage="1" sqref="J114:J117">
      <formula1>$Q$2:$Q$5</formula1>
    </dataValidation>
    <dataValidation type="list" allowBlank="1" showInputMessage="1" showErrorMessage="1" sqref="G74:G79">
      <formula1>$Q$2:$Q$5</formula1>
    </dataValidation>
    <dataValidation type="list" allowBlank="1" showInputMessage="1" showErrorMessage="1" sqref="J128:J131">
      <formula1>$Q$2:$Q$5</formula1>
    </dataValidation>
    <dataValidation type="list" allowBlank="1" showInputMessage="1" showErrorMessage="1" sqref="D122:D125">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drawing r:id="rId3"/>
</worksheet>
</file>

<file path=xl/worksheets/sheet3.xml><?xml version="1.0" encoding="utf-8"?>
<worksheet xmlns="http://schemas.openxmlformats.org/spreadsheetml/2006/main" xmlns:r="http://schemas.openxmlformats.org/officeDocument/2006/relationships">
  <dimension ref="B1:V65497"/>
  <sheetViews>
    <sheetView showGridLines="0" topLeftCell="A10" zoomScale="43" workbookViewId="0">
      <selection activeCell="W42" sqref="W42"/>
    </sheetView>
  </sheetViews>
  <sheetFormatPr baseColWidth="10" defaultColWidth="11.453125" defaultRowHeight="15"/>
  <cols>
    <col min="1" max="1" width="1.453125" style="118" customWidth="1"/>
    <col min="2" max="2" width="34.81640625" style="118" customWidth="1"/>
    <col min="3" max="6" width="7.6328125" style="118" customWidth="1"/>
    <col min="7" max="7" width="1.81640625" style="118" customWidth="1"/>
    <col min="8" max="11" width="7.6328125" style="118" customWidth="1"/>
    <col min="12" max="12" width="1.81640625" style="118" customWidth="1"/>
    <col min="13" max="16" width="7.6328125" style="118" customWidth="1"/>
    <col min="17" max="17" width="2.1796875" style="118" customWidth="1"/>
    <col min="18" max="21" width="7.6328125" style="118" customWidth="1"/>
    <col min="22" max="27" width="11.453125" style="118"/>
    <col min="28" max="28" width="2" style="118" customWidth="1"/>
    <col min="29" max="33" width="11.453125" style="118"/>
    <col min="34" max="34" width="1.90625" style="118" customWidth="1"/>
    <col min="35" max="16384" width="11.453125" style="118"/>
  </cols>
  <sheetData>
    <row r="1" spans="2:22" ht="6" customHeight="1"/>
    <row r="2" spans="2:22" ht="22.5" customHeight="1">
      <c r="B2" s="315" t="s">
        <v>27</v>
      </c>
      <c r="C2" s="320" t="s">
        <v>176</v>
      </c>
      <c r="D2" s="320"/>
      <c r="E2" s="320"/>
      <c r="F2" s="320"/>
      <c r="G2" s="119"/>
      <c r="H2" s="304" t="s">
        <v>177</v>
      </c>
      <c r="I2" s="304"/>
      <c r="J2" s="304"/>
      <c r="K2" s="304"/>
      <c r="L2" s="119"/>
      <c r="M2" s="303" t="s">
        <v>178</v>
      </c>
      <c r="N2" s="303"/>
      <c r="O2" s="303"/>
      <c r="P2" s="303"/>
      <c r="Q2" s="120"/>
      <c r="R2" s="312" t="s">
        <v>179</v>
      </c>
      <c r="S2" s="312"/>
      <c r="T2" s="312"/>
      <c r="U2" s="312"/>
      <c r="V2" s="309"/>
    </row>
    <row r="3" spans="2:22" ht="24.75" customHeight="1">
      <c r="B3" s="316"/>
      <c r="C3" s="121">
        <v>1</v>
      </c>
      <c r="D3" s="121">
        <v>2</v>
      </c>
      <c r="E3" s="122">
        <v>3</v>
      </c>
      <c r="F3" s="123">
        <v>4</v>
      </c>
      <c r="G3" s="301"/>
      <c r="H3" s="121">
        <v>1</v>
      </c>
      <c r="I3" s="121">
        <v>2</v>
      </c>
      <c r="J3" s="122">
        <v>3</v>
      </c>
      <c r="K3" s="123">
        <v>4</v>
      </c>
      <c r="L3" s="310"/>
      <c r="M3" s="121">
        <v>1</v>
      </c>
      <c r="N3" s="121">
        <v>2</v>
      </c>
      <c r="O3" s="122">
        <v>3</v>
      </c>
      <c r="P3" s="123">
        <v>4</v>
      </c>
      <c r="Q3" s="120"/>
      <c r="R3" s="121">
        <v>1</v>
      </c>
      <c r="S3" s="121">
        <v>2</v>
      </c>
      <c r="T3" s="122">
        <v>3</v>
      </c>
      <c r="U3" s="123">
        <v>4</v>
      </c>
      <c r="V3" s="309"/>
    </row>
    <row r="4" spans="2:22" ht="38.15" customHeight="1">
      <c r="B4" s="124" t="s">
        <v>73</v>
      </c>
      <c r="C4" s="125">
        <f>Autoevaluación!R7/SUM(Autoevaluación!R7:R10)</f>
        <v>0</v>
      </c>
      <c r="D4" s="126">
        <f>Autoevaluación!R8/SUM(Autoevaluación!R7:R10)</f>
        <v>0.75</v>
      </c>
      <c r="E4" s="126">
        <f>Autoevaluación!R9/SUM(Autoevaluación!R7:R10)</f>
        <v>0.25</v>
      </c>
      <c r="F4" s="126">
        <f>Autoevaluación!R10/SUM(Autoevaluación!R7:R10)</f>
        <v>0</v>
      </c>
      <c r="G4" s="302"/>
      <c r="H4" s="126">
        <f>Autoevaluación!S7/SUM(Autoevaluación!S7:S10)</f>
        <v>0</v>
      </c>
      <c r="I4" s="126">
        <f>Autoevaluación!S8/SUM(Autoevaluación!S7:S10)</f>
        <v>0</v>
      </c>
      <c r="J4" s="126">
        <f>Autoevaluación!S9/SUM(Autoevaluación!S7:S10)</f>
        <v>1</v>
      </c>
      <c r="K4" s="126">
        <f>Autoevaluación!S10/SUM(Autoevaluación!S7:S10)</f>
        <v>0</v>
      </c>
      <c r="L4" s="311"/>
      <c r="M4" s="126">
        <f>Autoevaluación!T7/SUM(Autoevaluación!T7:T10)</f>
        <v>0</v>
      </c>
      <c r="N4" s="126">
        <f>Autoevaluación!T8/SUM(Autoevaluación!T7:T10)</f>
        <v>0.25</v>
      </c>
      <c r="O4" s="126">
        <f>Autoevaluación!T9/SUM(Autoevaluación!T7:T10)</f>
        <v>0.75</v>
      </c>
      <c r="P4" s="126">
        <f>Autoevaluación!T10/SUM(Autoevaluación!T7:T10)</f>
        <v>0</v>
      </c>
      <c r="Q4" s="127"/>
      <c r="R4" s="126" t="e">
        <f>Autoevaluación!U7/SUM(Autoevaluación!U7:U10)</f>
        <v>#DIV/0!</v>
      </c>
      <c r="S4" s="126" t="e">
        <f>Autoevaluación!U8/SUM(Autoevaluación!U7:U10)</f>
        <v>#DIV/0!</v>
      </c>
      <c r="T4" s="126" t="e">
        <f>Autoevaluación!U9/SUM(Autoevaluación!U7:U10)</f>
        <v>#DIV/0!</v>
      </c>
      <c r="U4" s="126" t="e">
        <f>Autoevaluación!U10/SUM(Autoevaluación!U7:U10)</f>
        <v>#DIV/0!</v>
      </c>
    </row>
    <row r="5" spans="2:22" ht="38.15" customHeight="1">
      <c r="B5" s="124" t="s">
        <v>72</v>
      </c>
      <c r="C5" s="125">
        <f>Autoevaluación!R13/SUM(Autoevaluación!R13:R16)</f>
        <v>0</v>
      </c>
      <c r="D5" s="126">
        <f>Autoevaluación!R14/SUM(Autoevaluación!R13:R16)</f>
        <v>0</v>
      </c>
      <c r="E5" s="126">
        <f>Autoevaluación!R15/SUM(Autoevaluación!R13:R16)</f>
        <v>1</v>
      </c>
      <c r="F5" s="126">
        <f>Autoevaluación!R16/SUM(Autoevaluación!R13:R16)</f>
        <v>0</v>
      </c>
      <c r="G5" s="302"/>
      <c r="H5" s="126">
        <f>Autoevaluación!S13/SUM(Autoevaluación!S13:S16)</f>
        <v>0</v>
      </c>
      <c r="I5" s="126">
        <f>Autoevaluación!S14/SUM(Autoevaluación!S13:S16)</f>
        <v>0</v>
      </c>
      <c r="J5" s="126">
        <f>Autoevaluación!S15/SUM(Autoevaluación!S13:S16)</f>
        <v>1</v>
      </c>
      <c r="K5" s="126">
        <f>Autoevaluación!S16/SUM(Autoevaluación!S13:S16)</f>
        <v>0</v>
      </c>
      <c r="L5" s="311"/>
      <c r="M5" s="126">
        <f>Autoevaluación!T13/SUM(Autoevaluación!T13:T16)</f>
        <v>0</v>
      </c>
      <c r="N5" s="126">
        <f>Autoevaluación!T14/SUM(Autoevaluación!T13:T16)</f>
        <v>0</v>
      </c>
      <c r="O5" s="126">
        <f>Autoevaluación!T15/SUM(Autoevaluación!T13:T16)</f>
        <v>0.8</v>
      </c>
      <c r="P5" s="126">
        <f>Autoevaluación!T16/SUM(Autoevaluación!T13:T16)</f>
        <v>0.2</v>
      </c>
      <c r="Q5" s="127"/>
      <c r="R5" s="126" t="e">
        <f>Autoevaluación!U13/SUM(Autoevaluación!U13:U16)</f>
        <v>#DIV/0!</v>
      </c>
      <c r="S5" s="126" t="e">
        <f>Autoevaluación!U14/SUM(Autoevaluación!U13:U16)</f>
        <v>#DIV/0!</v>
      </c>
      <c r="T5" s="126" t="e">
        <f>Autoevaluación!U15/SUM(Autoevaluación!U13:U16)</f>
        <v>#DIV/0!</v>
      </c>
      <c r="U5" s="126" t="e">
        <f>Autoevaluación!U16/SUM(Autoevaluación!U13:U16)</f>
        <v>#DIV/0!</v>
      </c>
    </row>
    <row r="6" spans="2:22" ht="38.15" customHeight="1">
      <c r="B6" s="124" t="s">
        <v>43</v>
      </c>
      <c r="C6" s="125">
        <f>Autoevaluación!R20/SUM(Autoevaluación!R20:R23)</f>
        <v>0</v>
      </c>
      <c r="D6" s="126">
        <f>Autoevaluación!R21/SUM(Autoevaluación!R20:R23)</f>
        <v>0</v>
      </c>
      <c r="E6" s="126">
        <f>Autoevaluación!R22/SUM(Autoevaluación!R20:R23)</f>
        <v>0.75</v>
      </c>
      <c r="F6" s="126">
        <f>Autoevaluación!R23/SUM(Autoevaluación!R20:R23)</f>
        <v>0.25</v>
      </c>
      <c r="G6" s="302"/>
      <c r="H6" s="126">
        <f>Autoevaluación!S20/SUM(Autoevaluación!S20:S23)</f>
        <v>0</v>
      </c>
      <c r="I6" s="126">
        <f>Autoevaluación!S21/SUM(Autoevaluación!S20:S23)</f>
        <v>0.25</v>
      </c>
      <c r="J6" s="126">
        <f>Autoevaluación!S20/SUM(Autoevaluación!S20:S23)</f>
        <v>0</v>
      </c>
      <c r="K6" s="126">
        <f>Autoevaluación!S23/SUM(Autoevaluación!S20:S23)</f>
        <v>0</v>
      </c>
      <c r="L6" s="311"/>
      <c r="M6" s="126">
        <f>Autoevaluación!T20/SUM(Autoevaluación!T20:T23)</f>
        <v>0</v>
      </c>
      <c r="N6" s="126">
        <f>Autoevaluación!T21/SUM(Autoevaluación!T20:T23)</f>
        <v>0.125</v>
      </c>
      <c r="O6" s="126">
        <f>Autoevaluación!T22/SUM(Autoevaluación!T20:T23)</f>
        <v>0.75</v>
      </c>
      <c r="P6" s="126">
        <f>Autoevaluación!T23/SUM(Autoevaluación!T20:T23)</f>
        <v>0.125</v>
      </c>
      <c r="Q6" s="127"/>
      <c r="R6" s="126" t="e">
        <f>Autoevaluación!U20/SUM(Autoevaluación!U20:U23)</f>
        <v>#DIV/0!</v>
      </c>
      <c r="S6" s="126" t="e">
        <f>Autoevaluación!U21/SUM(Autoevaluación!U20:U23)</f>
        <v>#DIV/0!</v>
      </c>
      <c r="T6" s="126" t="e">
        <f>Autoevaluación!U22/SUM(Autoevaluación!U20:U23)</f>
        <v>#DIV/0!</v>
      </c>
      <c r="U6" s="126" t="e">
        <f>Autoevaluación!U23/SUM(Autoevaluación!U20:U23)</f>
        <v>#DIV/0!</v>
      </c>
      <c r="V6" s="128"/>
    </row>
    <row r="7" spans="2:22" ht="38.15" customHeight="1">
      <c r="B7" s="124" t="s">
        <v>52</v>
      </c>
      <c r="C7" s="125">
        <f>Autoevaluación!R30/SUM(Autoevaluación!R30:R33)</f>
        <v>0</v>
      </c>
      <c r="D7" s="126">
        <f>Autoevaluación!R31/SUM(Autoevaluación!R30:R33)</f>
        <v>0</v>
      </c>
      <c r="E7" s="126">
        <f>Autoevaluación!R32/SUM(Autoevaluación!R30:R33)</f>
        <v>1</v>
      </c>
      <c r="F7" s="126">
        <f>Autoevaluación!R33/SUM(Autoevaluación!R30:R33)</f>
        <v>0</v>
      </c>
      <c r="G7" s="302"/>
      <c r="H7" s="126">
        <f>Autoevaluación!S30/SUM(Autoevaluación!S30:S33)</f>
        <v>0</v>
      </c>
      <c r="I7" s="126">
        <f>Autoevaluación!S31/SUM(Autoevaluación!S30:S33)</f>
        <v>0</v>
      </c>
      <c r="J7" s="126">
        <f>Autoevaluación!S32/SUM(Autoevaluación!S30:S33)</f>
        <v>1</v>
      </c>
      <c r="K7" s="126">
        <f>Autoevaluación!S33/SUM(Autoevaluación!S30:S33)</f>
        <v>0</v>
      </c>
      <c r="L7" s="311"/>
      <c r="M7" s="126">
        <f>Autoevaluación!T30/SUM(Autoevaluación!T30:T33)</f>
        <v>0</v>
      </c>
      <c r="N7" s="126">
        <f>Autoevaluación!T31/SUM(Autoevaluación!T30:T33)</f>
        <v>0</v>
      </c>
      <c r="O7" s="126">
        <f>Autoevaluación!T32/SUM(Autoevaluación!T30:T33)</f>
        <v>0</v>
      </c>
      <c r="P7" s="126">
        <f>Autoevaluación!T33/SUM(Autoevaluación!T30:T33)</f>
        <v>1</v>
      </c>
      <c r="Q7" s="127"/>
      <c r="R7" s="126" t="e">
        <f>Autoevaluación!U30/SUM(Autoevaluación!U30:U33)</f>
        <v>#DIV/0!</v>
      </c>
      <c r="S7" s="126" t="e">
        <f>Autoevaluación!U31/SUM(Autoevaluación!U30:U33)</f>
        <v>#DIV/0!</v>
      </c>
      <c r="T7" s="126" t="e">
        <f>Autoevaluación!U32/SUM(Autoevaluación!U30:U33)</f>
        <v>#DIV/0!</v>
      </c>
      <c r="U7" s="126" t="e">
        <f>Autoevaluación!U33/SUM(Autoevaluación!U30:U33)</f>
        <v>#DIV/0!</v>
      </c>
    </row>
    <row r="8" spans="2:22" ht="38.15" customHeight="1">
      <c r="B8" s="124" t="s">
        <v>57</v>
      </c>
      <c r="C8" s="125">
        <f>Autoevaluación!R36/SUM(Autoevaluación!R36:R39)</f>
        <v>0</v>
      </c>
      <c r="D8" s="126">
        <f>Autoevaluación!R37/SUM(Autoevaluación!R36:R39)</f>
        <v>0.44444444444444442</v>
      </c>
      <c r="E8" s="126">
        <f>Autoevaluación!R38/SUM(Autoevaluación!R36:R39)</f>
        <v>0.44444444444444442</v>
      </c>
      <c r="F8" s="126">
        <f>Autoevaluación!R39/SUM(Autoevaluación!R36:R39)</f>
        <v>0.1111111111111111</v>
      </c>
      <c r="G8" s="302"/>
      <c r="H8" s="126">
        <f>Autoevaluación!S36/SUM(Autoevaluación!S36:S39)</f>
        <v>0</v>
      </c>
      <c r="I8" s="126">
        <f>Autoevaluación!S37/SUM(Autoevaluación!S36:S39)</f>
        <v>0.33333333333333331</v>
      </c>
      <c r="J8" s="126">
        <f>Autoevaluación!S38/SUM(Autoevaluación!S36:S39)</f>
        <v>0.55555555555555558</v>
      </c>
      <c r="K8" s="126">
        <f>Autoevaluación!S39/SUM(Autoevaluación!S36:S39)</f>
        <v>0.1111111111111111</v>
      </c>
      <c r="L8" s="311"/>
      <c r="M8" s="126">
        <f>Autoevaluación!T36/SUM(Autoevaluación!T36:T39)</f>
        <v>0</v>
      </c>
      <c r="N8" s="126">
        <f>Autoevaluación!T37/SUM(Autoevaluación!T36:T39)</f>
        <v>0.22222222222222221</v>
      </c>
      <c r="O8" s="126">
        <f>Autoevaluación!T38/SUM(Autoevaluación!T36:T39)</f>
        <v>0.66666666666666663</v>
      </c>
      <c r="P8" s="126">
        <f>Autoevaluación!T39/SUM(Autoevaluación!T36:T39)</f>
        <v>0.1111111111111111</v>
      </c>
      <c r="Q8" s="127"/>
      <c r="R8" s="126" t="e">
        <f>Autoevaluación!U36/SUM(Autoevaluación!U36:U39)</f>
        <v>#DIV/0!</v>
      </c>
      <c r="S8" s="126" t="e">
        <f>Autoevaluación!U37/SUM(Autoevaluación!U36:U39)</f>
        <v>#DIV/0!</v>
      </c>
      <c r="T8" s="126" t="e">
        <f>Autoevaluación!U38/SUM(Autoevaluación!U36:U39)</f>
        <v>#DIV/0!</v>
      </c>
      <c r="U8" s="126" t="e">
        <f>Autoevaluación!U39/SUM(Autoevaluación!U36:U39)</f>
        <v>#DIV/0!</v>
      </c>
    </row>
    <row r="9" spans="2:22" ht="38.15" customHeight="1">
      <c r="B9" s="124" t="s">
        <v>67</v>
      </c>
      <c r="C9" s="125">
        <f>Autoevaluación!R47/SUM(Autoevaluación!R47:R50)</f>
        <v>0</v>
      </c>
      <c r="D9" s="126">
        <f>Autoevaluación!R48/SUM(Autoevaluación!R47:R50)</f>
        <v>0.25</v>
      </c>
      <c r="E9" s="126">
        <f>Autoevaluación!R49/SUM(Autoevaluación!R47:R50)</f>
        <v>0.75</v>
      </c>
      <c r="F9" s="126">
        <f>Autoevaluación!R50/SUM(Autoevaluación!R47:R50)</f>
        <v>0</v>
      </c>
      <c r="G9" s="302"/>
      <c r="H9" s="126">
        <f>Autoevaluación!S47/SUM(Autoevaluación!S47:S50)</f>
        <v>0</v>
      </c>
      <c r="I9" s="126">
        <f>Autoevaluación!S48/SUM(Autoevaluación!S47:S50)</f>
        <v>0.25</v>
      </c>
      <c r="J9" s="126">
        <f>Autoevaluación!S49/SUM(Autoevaluación!S47:S50)</f>
        <v>0.75</v>
      </c>
      <c r="K9" s="126">
        <f>Autoevaluación!S50/SUM(Autoevaluación!S47:S50)</f>
        <v>0</v>
      </c>
      <c r="L9" s="311"/>
      <c r="M9" s="126">
        <f>Autoevaluación!T47/SUM(Autoevaluación!T47:T50)</f>
        <v>0</v>
      </c>
      <c r="N9" s="126">
        <f>Autoevaluación!T48/SUM(Autoevaluación!T47:T50)</f>
        <v>0</v>
      </c>
      <c r="O9" s="126">
        <f>Autoevaluación!T49/SUM(Autoevaluación!T47:T50)</f>
        <v>1</v>
      </c>
      <c r="P9" s="126">
        <f>Autoevaluación!T50/SUM(Autoevaluación!T47:T50)</f>
        <v>0</v>
      </c>
      <c r="Q9" s="127"/>
      <c r="R9" s="126" t="e">
        <f>Autoevaluación!U47/SUM(Autoevaluación!U47:U50)</f>
        <v>#DIV/0!</v>
      </c>
      <c r="S9" s="126" t="e">
        <f>Autoevaluación!U48/SUM(Autoevaluación!U47:U50)</f>
        <v>#DIV/0!</v>
      </c>
      <c r="T9" s="126" t="e">
        <f>Autoevaluación!U49/SUM(Autoevaluación!U47:U50)</f>
        <v>#DIV/0!</v>
      </c>
      <c r="U9" s="126" t="e">
        <f>Autoevaluación!U50/SUM(Autoevaluación!U47:U50)</f>
        <v>#DIV/0!</v>
      </c>
    </row>
    <row r="10" spans="2:22" ht="38.15" customHeight="1">
      <c r="B10" s="129" t="s">
        <v>126</v>
      </c>
      <c r="C10" s="130">
        <f>AVERAGE(C4:C9)</f>
        <v>0</v>
      </c>
      <c r="D10" s="130">
        <f>AVERAGE(D4:D9)</f>
        <v>0.24074074074074073</v>
      </c>
      <c r="E10" s="130">
        <f>AVERAGE(E4:E9)</f>
        <v>0.69907407407407407</v>
      </c>
      <c r="F10" s="130">
        <f>AVERAGE(F4:F9)</f>
        <v>6.0185185185185182E-2</v>
      </c>
      <c r="G10" s="131"/>
      <c r="H10" s="130">
        <f>AVERAGE(H4:H9)</f>
        <v>0</v>
      </c>
      <c r="I10" s="130">
        <f>AVERAGE(I4:I9)</f>
        <v>0.13888888888888887</v>
      </c>
      <c r="J10" s="130">
        <f>AVERAGE(J4:J9)</f>
        <v>0.71759259259259256</v>
      </c>
      <c r="K10" s="130">
        <f>AVERAGE(K4:K9)</f>
        <v>1.8518518518518517E-2</v>
      </c>
      <c r="L10" s="131"/>
      <c r="M10" s="130">
        <f>AVERAGE(M4:M9)</f>
        <v>0</v>
      </c>
      <c r="N10" s="130">
        <f>AVERAGE(N4:N9)</f>
        <v>9.9537037037037035E-2</v>
      </c>
      <c r="O10" s="130">
        <f>AVERAGE(O4:O9)</f>
        <v>0.66111111111111109</v>
      </c>
      <c r="P10" s="130">
        <f>AVERAGE(P4:P9)</f>
        <v>0.23935185185185184</v>
      </c>
      <c r="Q10" s="132"/>
      <c r="R10" s="130" t="e">
        <f>AVERAGE(R4:R9)</f>
        <v>#DIV/0!</v>
      </c>
      <c r="S10" s="130" t="e">
        <f>AVERAGE(S4:S9)</f>
        <v>#DIV/0!</v>
      </c>
      <c r="T10" s="130" t="e">
        <f>AVERAGE(T4:T9)</f>
        <v>#DIV/0!</v>
      </c>
      <c r="U10" s="130" t="e">
        <f>AVERAGE(U4:U9)</f>
        <v>#DIV/0!</v>
      </c>
    </row>
    <row r="11" spans="2:22">
      <c r="B11" s="133"/>
      <c r="C11" s="133"/>
      <c r="D11" s="133"/>
      <c r="E11" s="133"/>
      <c r="F11" s="131"/>
      <c r="G11" s="131"/>
      <c r="H11" s="131"/>
      <c r="I11" s="131"/>
      <c r="J11" s="131"/>
      <c r="K11" s="131"/>
      <c r="L11" s="131"/>
      <c r="M11" s="131"/>
      <c r="N11" s="131"/>
      <c r="O11" s="131"/>
      <c r="P11" s="131"/>
      <c r="Q11" s="131"/>
      <c r="R11" s="131"/>
      <c r="S11" s="131"/>
      <c r="T11" s="131"/>
      <c r="U11" s="131"/>
    </row>
    <row r="12" spans="2:22" ht="22" customHeight="1">
      <c r="B12" s="317">
        <v>2023</v>
      </c>
      <c r="C12" s="318"/>
      <c r="D12" s="318"/>
      <c r="E12" s="318"/>
      <c r="F12" s="318"/>
      <c r="G12" s="318"/>
      <c r="H12" s="318"/>
      <c r="I12" s="318"/>
      <c r="J12" s="318"/>
      <c r="K12" s="318"/>
      <c r="L12" s="318"/>
      <c r="M12" s="318"/>
      <c r="N12" s="318"/>
      <c r="O12" s="318"/>
      <c r="P12" s="318"/>
      <c r="Q12" s="318"/>
      <c r="R12" s="318"/>
      <c r="S12" s="318"/>
      <c r="T12" s="318"/>
      <c r="U12" s="319"/>
    </row>
    <row r="13" spans="2:22" ht="25" customHeight="1">
      <c r="B13" s="313" t="s">
        <v>28</v>
      </c>
      <c r="C13" s="314"/>
      <c r="D13" s="314"/>
      <c r="E13" s="314"/>
      <c r="F13" s="314"/>
      <c r="G13" s="314"/>
      <c r="H13" s="314"/>
      <c r="I13" s="314"/>
      <c r="J13" s="314"/>
      <c r="K13" s="314"/>
      <c r="L13" s="314"/>
      <c r="M13" s="314"/>
      <c r="N13" s="314"/>
      <c r="O13" s="314"/>
      <c r="P13" s="314"/>
      <c r="Q13" s="314"/>
      <c r="R13" s="314"/>
      <c r="S13" s="314"/>
      <c r="T13" s="314"/>
      <c r="U13" s="314"/>
    </row>
    <row r="14" spans="2:22" ht="60" customHeight="1">
      <c r="B14" s="294"/>
      <c r="C14" s="294"/>
      <c r="D14" s="294"/>
      <c r="E14" s="294"/>
      <c r="F14" s="294"/>
      <c r="G14" s="294"/>
      <c r="H14" s="294"/>
      <c r="I14" s="294"/>
      <c r="J14" s="294"/>
      <c r="K14" s="294"/>
      <c r="L14" s="294"/>
      <c r="M14" s="294"/>
      <c r="N14" s="294"/>
      <c r="O14" s="294"/>
      <c r="P14" s="294"/>
      <c r="Q14" s="294"/>
      <c r="R14" s="294"/>
      <c r="S14" s="294"/>
      <c r="T14" s="294"/>
      <c r="U14" s="294"/>
    </row>
    <row r="15" spans="2:22" ht="60" customHeight="1">
      <c r="B15" s="294"/>
      <c r="C15" s="294"/>
      <c r="D15" s="294"/>
      <c r="E15" s="294"/>
      <c r="F15" s="294"/>
      <c r="G15" s="294"/>
      <c r="H15" s="294"/>
      <c r="I15" s="294"/>
      <c r="J15" s="294"/>
      <c r="K15" s="294"/>
      <c r="L15" s="294"/>
      <c r="M15" s="294"/>
      <c r="N15" s="294"/>
      <c r="O15" s="294"/>
      <c r="P15" s="294"/>
      <c r="Q15" s="294"/>
      <c r="R15" s="294"/>
      <c r="S15" s="294"/>
      <c r="T15" s="294"/>
      <c r="U15" s="294"/>
    </row>
    <row r="16" spans="2:22" s="134" customFormat="1" ht="25" customHeight="1">
      <c r="B16" s="295" t="s">
        <v>123</v>
      </c>
      <c r="C16" s="296"/>
      <c r="D16" s="296"/>
      <c r="E16" s="296"/>
      <c r="F16" s="296"/>
      <c r="G16" s="296"/>
      <c r="H16" s="296"/>
      <c r="I16" s="296"/>
      <c r="J16" s="296"/>
      <c r="K16" s="296"/>
      <c r="L16" s="296"/>
      <c r="M16" s="296"/>
      <c r="N16" s="296"/>
      <c r="O16" s="296"/>
      <c r="P16" s="296"/>
      <c r="Q16" s="296"/>
      <c r="R16" s="296"/>
      <c r="S16" s="296"/>
      <c r="T16" s="296"/>
      <c r="U16" s="296"/>
    </row>
    <row r="17" spans="2:21" ht="60" customHeight="1">
      <c r="B17" s="294"/>
      <c r="C17" s="294"/>
      <c r="D17" s="294"/>
      <c r="E17" s="294"/>
      <c r="F17" s="294"/>
      <c r="G17" s="294"/>
      <c r="H17" s="294"/>
      <c r="I17" s="294"/>
      <c r="J17" s="294"/>
      <c r="K17" s="294"/>
      <c r="L17" s="294"/>
      <c r="M17" s="294"/>
      <c r="N17" s="294"/>
      <c r="O17" s="294"/>
      <c r="P17" s="294"/>
      <c r="Q17" s="294"/>
      <c r="R17" s="294"/>
      <c r="S17" s="294"/>
      <c r="T17" s="294"/>
      <c r="U17" s="294"/>
    </row>
    <row r="18" spans="2:21" ht="60" customHeight="1">
      <c r="B18" s="294"/>
      <c r="C18" s="294"/>
      <c r="D18" s="294"/>
      <c r="E18" s="294"/>
      <c r="F18" s="294"/>
      <c r="G18" s="294"/>
      <c r="H18" s="294"/>
      <c r="I18" s="294"/>
      <c r="J18" s="294"/>
      <c r="K18" s="294"/>
      <c r="L18" s="294"/>
      <c r="M18" s="294"/>
      <c r="N18" s="294"/>
      <c r="O18" s="294"/>
      <c r="P18" s="294"/>
      <c r="Q18" s="294"/>
      <c r="R18" s="294"/>
      <c r="S18" s="294"/>
      <c r="T18" s="294"/>
      <c r="U18" s="294"/>
    </row>
    <row r="19" spans="2:21" ht="60" customHeight="1">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c r="B20" s="135"/>
      <c r="C20" s="135"/>
      <c r="D20" s="135"/>
      <c r="E20" s="135"/>
      <c r="F20" s="135"/>
      <c r="G20" s="135"/>
      <c r="H20" s="135"/>
      <c r="I20" s="135"/>
      <c r="J20" s="135"/>
      <c r="K20" s="135"/>
      <c r="L20" s="135"/>
      <c r="M20" s="135"/>
      <c r="N20" s="135"/>
      <c r="O20" s="135"/>
      <c r="P20" s="135"/>
      <c r="Q20" s="135"/>
      <c r="R20" s="135"/>
      <c r="S20" s="135"/>
      <c r="T20" s="135"/>
      <c r="U20" s="135"/>
    </row>
    <row r="21" spans="2:21" ht="22" customHeight="1">
      <c r="B21" s="305">
        <v>2024</v>
      </c>
      <c r="C21" s="305"/>
      <c r="D21" s="305"/>
      <c r="E21" s="305"/>
      <c r="F21" s="305"/>
      <c r="G21" s="305"/>
      <c r="H21" s="305"/>
      <c r="I21" s="305"/>
      <c r="J21" s="305"/>
      <c r="K21" s="305"/>
      <c r="L21" s="305"/>
      <c r="M21" s="305"/>
      <c r="N21" s="305"/>
      <c r="O21" s="305"/>
      <c r="P21" s="305"/>
      <c r="Q21" s="305"/>
      <c r="R21" s="305"/>
      <c r="S21" s="305"/>
      <c r="T21" s="305"/>
      <c r="U21" s="305"/>
    </row>
    <row r="22" spans="2:21" ht="25" customHeight="1">
      <c r="B22" s="306" t="s">
        <v>28</v>
      </c>
      <c r="C22" s="306"/>
      <c r="D22" s="306"/>
      <c r="E22" s="306"/>
      <c r="F22" s="306"/>
      <c r="G22" s="306"/>
      <c r="H22" s="306"/>
      <c r="I22" s="306"/>
      <c r="J22" s="306"/>
      <c r="K22" s="306"/>
      <c r="L22" s="306"/>
      <c r="M22" s="306"/>
      <c r="N22" s="306"/>
      <c r="O22" s="306"/>
      <c r="P22" s="306"/>
      <c r="Q22" s="306"/>
      <c r="R22" s="306"/>
      <c r="S22" s="306"/>
      <c r="T22" s="306"/>
      <c r="U22" s="306"/>
    </row>
    <row r="23" spans="2:21" ht="60" customHeight="1">
      <c r="B23" s="294" t="s">
        <v>385</v>
      </c>
      <c r="C23" s="294"/>
      <c r="D23" s="294"/>
      <c r="E23" s="294"/>
      <c r="F23" s="294"/>
      <c r="G23" s="294"/>
      <c r="H23" s="294"/>
      <c r="I23" s="294"/>
      <c r="J23" s="294"/>
      <c r="K23" s="294"/>
      <c r="L23" s="294"/>
      <c r="M23" s="294"/>
      <c r="N23" s="294"/>
      <c r="O23" s="294"/>
      <c r="P23" s="294"/>
      <c r="Q23" s="294"/>
      <c r="R23" s="294"/>
      <c r="S23" s="294"/>
      <c r="T23" s="294"/>
      <c r="U23" s="294"/>
    </row>
    <row r="24" spans="2:21" ht="60" customHeight="1">
      <c r="B24" s="294" t="s">
        <v>386</v>
      </c>
      <c r="C24" s="294"/>
      <c r="D24" s="294"/>
      <c r="E24" s="294"/>
      <c r="F24" s="294"/>
      <c r="G24" s="294"/>
      <c r="H24" s="294"/>
      <c r="I24" s="294"/>
      <c r="J24" s="294"/>
      <c r="K24" s="294"/>
      <c r="L24" s="294"/>
      <c r="M24" s="294"/>
      <c r="N24" s="294"/>
      <c r="O24" s="294"/>
      <c r="P24" s="294"/>
      <c r="Q24" s="294"/>
      <c r="R24" s="294"/>
      <c r="S24" s="294"/>
      <c r="T24" s="294"/>
      <c r="U24" s="294"/>
    </row>
    <row r="25" spans="2:21" s="134" customFormat="1" ht="25" customHeight="1">
      <c r="B25" s="295" t="s">
        <v>123</v>
      </c>
      <c r="C25" s="296"/>
      <c r="D25" s="296"/>
      <c r="E25" s="296"/>
      <c r="F25" s="296"/>
      <c r="G25" s="296"/>
      <c r="H25" s="296"/>
      <c r="I25" s="296"/>
      <c r="J25" s="296"/>
      <c r="K25" s="296"/>
      <c r="L25" s="296"/>
      <c r="M25" s="296"/>
      <c r="N25" s="296"/>
      <c r="O25" s="296"/>
      <c r="P25" s="296"/>
      <c r="Q25" s="296"/>
      <c r="R25" s="296"/>
      <c r="S25" s="296"/>
      <c r="T25" s="296"/>
      <c r="U25" s="296"/>
    </row>
    <row r="26" spans="2:21" ht="60" customHeight="1">
      <c r="B26" s="294" t="s">
        <v>388</v>
      </c>
      <c r="C26" s="294"/>
      <c r="D26" s="294"/>
      <c r="E26" s="294"/>
      <c r="F26" s="294"/>
      <c r="G26" s="294"/>
      <c r="H26" s="294"/>
      <c r="I26" s="294"/>
      <c r="J26" s="294"/>
      <c r="K26" s="294"/>
      <c r="L26" s="294"/>
      <c r="M26" s="294"/>
      <c r="N26" s="294"/>
      <c r="O26" s="294"/>
      <c r="P26" s="294"/>
      <c r="Q26" s="294"/>
      <c r="R26" s="294"/>
      <c r="S26" s="294"/>
      <c r="T26" s="294"/>
      <c r="U26" s="294"/>
    </row>
    <row r="27" spans="2:21" ht="60" customHeight="1">
      <c r="B27" s="294" t="s">
        <v>389</v>
      </c>
      <c r="C27" s="294"/>
      <c r="D27" s="294"/>
      <c r="E27" s="294"/>
      <c r="F27" s="294"/>
      <c r="G27" s="294"/>
      <c r="H27" s="294"/>
      <c r="I27" s="294"/>
      <c r="J27" s="294"/>
      <c r="K27" s="294"/>
      <c r="L27" s="294"/>
      <c r="M27" s="294"/>
      <c r="N27" s="294"/>
      <c r="O27" s="294"/>
      <c r="P27" s="294"/>
      <c r="Q27" s="294"/>
      <c r="R27" s="294"/>
      <c r="S27" s="294"/>
      <c r="T27" s="294"/>
      <c r="U27" s="294"/>
    </row>
    <row r="28" spans="2:21" ht="60" customHeight="1">
      <c r="B28" s="294" t="s">
        <v>390</v>
      </c>
      <c r="C28" s="294"/>
      <c r="D28" s="294"/>
      <c r="E28" s="294"/>
      <c r="F28" s="294"/>
      <c r="G28" s="294"/>
      <c r="H28" s="294"/>
      <c r="I28" s="294"/>
      <c r="J28" s="294"/>
      <c r="K28" s="294"/>
      <c r="L28" s="294"/>
      <c r="M28" s="294"/>
      <c r="N28" s="294"/>
      <c r="O28" s="294"/>
      <c r="P28" s="294"/>
      <c r="Q28" s="294"/>
      <c r="R28" s="294"/>
      <c r="S28" s="294"/>
      <c r="T28" s="294"/>
      <c r="U28" s="294"/>
    </row>
    <row r="29" spans="2:21" ht="16.5" customHeight="1">
      <c r="B29" s="135"/>
      <c r="C29" s="135"/>
      <c r="D29" s="135"/>
      <c r="E29" s="135"/>
      <c r="F29" s="135"/>
      <c r="G29" s="135"/>
      <c r="H29" s="135"/>
      <c r="I29" s="135"/>
      <c r="J29" s="135"/>
      <c r="K29" s="135"/>
      <c r="L29" s="135"/>
      <c r="M29" s="135"/>
      <c r="N29" s="135"/>
      <c r="O29" s="135"/>
      <c r="P29" s="135"/>
      <c r="Q29" s="135"/>
      <c r="R29" s="135"/>
      <c r="S29" s="135"/>
      <c r="T29" s="135"/>
      <c r="U29" s="135"/>
    </row>
    <row r="30" spans="2:21" ht="22" customHeight="1">
      <c r="B30" s="299">
        <v>2025</v>
      </c>
      <c r="C30" s="300"/>
      <c r="D30" s="300"/>
      <c r="E30" s="300"/>
      <c r="F30" s="300"/>
      <c r="G30" s="300"/>
      <c r="H30" s="300"/>
      <c r="I30" s="300"/>
      <c r="J30" s="300"/>
      <c r="K30" s="300"/>
      <c r="L30" s="300"/>
      <c r="M30" s="300"/>
      <c r="N30" s="300"/>
      <c r="O30" s="300"/>
      <c r="P30" s="300"/>
      <c r="Q30" s="300"/>
      <c r="R30" s="300"/>
      <c r="S30" s="300"/>
      <c r="T30" s="300"/>
      <c r="U30" s="300"/>
    </row>
    <row r="31" spans="2:21" ht="25" customHeight="1">
      <c r="B31" s="297" t="s">
        <v>28</v>
      </c>
      <c r="C31" s="298"/>
      <c r="D31" s="298"/>
      <c r="E31" s="298"/>
      <c r="F31" s="298"/>
      <c r="G31" s="298"/>
      <c r="H31" s="298"/>
      <c r="I31" s="298"/>
      <c r="J31" s="298"/>
      <c r="K31" s="298"/>
      <c r="L31" s="298"/>
      <c r="M31" s="298"/>
      <c r="N31" s="298"/>
      <c r="O31" s="298"/>
      <c r="P31" s="298"/>
      <c r="Q31" s="298"/>
      <c r="R31" s="298"/>
      <c r="S31" s="298"/>
      <c r="T31" s="298"/>
      <c r="U31" s="298"/>
    </row>
    <row r="32" spans="2:21" ht="60" customHeight="1">
      <c r="B32" s="294" t="s">
        <v>524</v>
      </c>
      <c r="C32" s="294"/>
      <c r="D32" s="294"/>
      <c r="E32" s="294"/>
      <c r="F32" s="294"/>
      <c r="G32" s="294"/>
      <c r="H32" s="294"/>
      <c r="I32" s="294"/>
      <c r="J32" s="294"/>
      <c r="K32" s="294"/>
      <c r="L32" s="294"/>
      <c r="M32" s="294"/>
      <c r="N32" s="294"/>
      <c r="O32" s="294"/>
      <c r="P32" s="294"/>
      <c r="Q32" s="294"/>
      <c r="R32" s="294"/>
      <c r="S32" s="294"/>
      <c r="T32" s="294"/>
      <c r="U32" s="294"/>
    </row>
    <row r="33" spans="2:21" ht="60" customHeight="1">
      <c r="B33" s="294" t="s">
        <v>525</v>
      </c>
      <c r="C33" s="294"/>
      <c r="D33" s="294"/>
      <c r="E33" s="294"/>
      <c r="F33" s="294"/>
      <c r="G33" s="294"/>
      <c r="H33" s="294"/>
      <c r="I33" s="294"/>
      <c r="J33" s="294"/>
      <c r="K33" s="294"/>
      <c r="L33" s="294"/>
      <c r="M33" s="294"/>
      <c r="N33" s="294"/>
      <c r="O33" s="294"/>
      <c r="P33" s="294"/>
      <c r="Q33" s="294"/>
      <c r="R33" s="294"/>
      <c r="S33" s="294"/>
      <c r="T33" s="294"/>
      <c r="U33" s="294"/>
    </row>
    <row r="34" spans="2:21" s="134" customFormat="1" ht="25" customHeight="1">
      <c r="B34" s="295" t="s">
        <v>123</v>
      </c>
      <c r="C34" s="296"/>
      <c r="D34" s="296"/>
      <c r="E34" s="296"/>
      <c r="F34" s="296"/>
      <c r="G34" s="296"/>
      <c r="H34" s="296"/>
      <c r="I34" s="296"/>
      <c r="J34" s="296"/>
      <c r="K34" s="296"/>
      <c r="L34" s="296"/>
      <c r="M34" s="296"/>
      <c r="N34" s="296"/>
      <c r="O34" s="296"/>
      <c r="P34" s="296"/>
      <c r="Q34" s="296"/>
      <c r="R34" s="296"/>
      <c r="S34" s="296"/>
      <c r="T34" s="296"/>
      <c r="U34" s="296"/>
    </row>
    <row r="35" spans="2:21" ht="60" customHeight="1">
      <c r="B35" s="294" t="s">
        <v>389</v>
      </c>
      <c r="C35" s="294"/>
      <c r="D35" s="294"/>
      <c r="E35" s="294"/>
      <c r="F35" s="294"/>
      <c r="G35" s="294"/>
      <c r="H35" s="294"/>
      <c r="I35" s="294"/>
      <c r="J35" s="294"/>
      <c r="K35" s="294"/>
      <c r="L35" s="294"/>
      <c r="M35" s="294"/>
      <c r="N35" s="294"/>
      <c r="O35" s="294"/>
      <c r="P35" s="294"/>
      <c r="Q35" s="294"/>
      <c r="R35" s="294"/>
      <c r="S35" s="294"/>
      <c r="T35" s="294"/>
      <c r="U35" s="294"/>
    </row>
    <row r="36" spans="2:21" ht="60" customHeight="1">
      <c r="B36" s="294" t="s">
        <v>390</v>
      </c>
      <c r="C36" s="294"/>
      <c r="D36" s="294"/>
      <c r="E36" s="294"/>
      <c r="F36" s="294"/>
      <c r="G36" s="294"/>
      <c r="H36" s="294"/>
      <c r="I36" s="294"/>
      <c r="J36" s="294"/>
      <c r="K36" s="294"/>
      <c r="L36" s="294"/>
      <c r="M36" s="294"/>
      <c r="N36" s="294"/>
      <c r="O36" s="294"/>
      <c r="P36" s="294"/>
      <c r="Q36" s="294"/>
      <c r="R36" s="294"/>
      <c r="S36" s="294"/>
      <c r="T36" s="294"/>
      <c r="U36" s="294"/>
    </row>
    <row r="37" spans="2:21" ht="60" customHeight="1">
      <c r="B37" s="294"/>
      <c r="C37" s="294"/>
      <c r="D37" s="294"/>
      <c r="E37" s="294"/>
      <c r="F37" s="294"/>
      <c r="G37" s="294"/>
      <c r="H37" s="294"/>
      <c r="I37" s="294"/>
      <c r="J37" s="294"/>
      <c r="K37" s="294"/>
      <c r="L37" s="294"/>
      <c r="M37" s="294"/>
      <c r="N37" s="294"/>
      <c r="O37" s="294"/>
      <c r="P37" s="294"/>
      <c r="Q37" s="294"/>
      <c r="R37" s="294"/>
      <c r="S37" s="294"/>
      <c r="T37" s="294"/>
      <c r="U37" s="294"/>
    </row>
    <row r="39" spans="2:21">
      <c r="B39" s="307">
        <v>2026</v>
      </c>
      <c r="C39" s="308"/>
      <c r="D39" s="308"/>
      <c r="E39" s="308"/>
      <c r="F39" s="308"/>
      <c r="G39" s="308"/>
      <c r="H39" s="308"/>
      <c r="I39" s="308"/>
      <c r="J39" s="308"/>
      <c r="K39" s="308"/>
      <c r="L39" s="308"/>
      <c r="M39" s="308"/>
      <c r="N39" s="308"/>
      <c r="O39" s="308"/>
      <c r="P39" s="308"/>
      <c r="Q39" s="308"/>
      <c r="R39" s="308"/>
      <c r="S39" s="308"/>
      <c r="T39" s="308"/>
      <c r="U39" s="308"/>
    </row>
    <row r="40" spans="2:21" ht="19.5">
      <c r="B40" s="297" t="s">
        <v>28</v>
      </c>
      <c r="C40" s="298"/>
      <c r="D40" s="298"/>
      <c r="E40" s="298"/>
      <c r="F40" s="298"/>
      <c r="G40" s="298"/>
      <c r="H40" s="298"/>
      <c r="I40" s="298"/>
      <c r="J40" s="298"/>
      <c r="K40" s="298"/>
      <c r="L40" s="298"/>
      <c r="M40" s="298"/>
      <c r="N40" s="298"/>
      <c r="O40" s="298"/>
      <c r="P40" s="298"/>
      <c r="Q40" s="298"/>
      <c r="R40" s="298"/>
      <c r="S40" s="298"/>
      <c r="T40" s="298"/>
      <c r="U40" s="298"/>
    </row>
    <row r="41" spans="2:21" ht="60.75" customHeight="1">
      <c r="B41" s="294" t="s">
        <v>531</v>
      </c>
      <c r="C41" s="294"/>
      <c r="D41" s="294"/>
      <c r="E41" s="294"/>
      <c r="F41" s="294"/>
      <c r="G41" s="294"/>
      <c r="H41" s="294"/>
      <c r="I41" s="294"/>
      <c r="J41" s="294"/>
      <c r="K41" s="294"/>
      <c r="L41" s="294"/>
      <c r="M41" s="294"/>
      <c r="N41" s="294"/>
      <c r="O41" s="294"/>
      <c r="P41" s="294"/>
      <c r="Q41" s="294"/>
      <c r="R41" s="294"/>
      <c r="S41" s="294"/>
      <c r="T41" s="294"/>
      <c r="U41" s="294"/>
    </row>
    <row r="42" spans="2:21" ht="60" customHeight="1">
      <c r="B42" s="294" t="s">
        <v>532</v>
      </c>
      <c r="C42" s="294"/>
      <c r="D42" s="294"/>
      <c r="E42" s="294"/>
      <c r="F42" s="294"/>
      <c r="G42" s="294"/>
      <c r="H42" s="294"/>
      <c r="I42" s="294"/>
      <c r="J42" s="294"/>
      <c r="K42" s="294"/>
      <c r="L42" s="294"/>
      <c r="M42" s="294"/>
      <c r="N42" s="294"/>
      <c r="O42" s="294"/>
      <c r="P42" s="294"/>
      <c r="Q42" s="294"/>
      <c r="R42" s="294"/>
      <c r="S42" s="294"/>
      <c r="T42" s="294"/>
      <c r="U42" s="294"/>
    </row>
    <row r="43" spans="2:21" ht="19.5">
      <c r="B43" s="295" t="s">
        <v>123</v>
      </c>
      <c r="C43" s="296"/>
      <c r="D43" s="296"/>
      <c r="E43" s="296"/>
      <c r="F43" s="296"/>
      <c r="G43" s="296"/>
      <c r="H43" s="296"/>
      <c r="I43" s="296"/>
      <c r="J43" s="296"/>
      <c r="K43" s="296"/>
      <c r="L43" s="296"/>
      <c r="M43" s="296"/>
      <c r="N43" s="296"/>
      <c r="O43" s="296"/>
      <c r="P43" s="296"/>
      <c r="Q43" s="296"/>
      <c r="R43" s="296"/>
      <c r="S43" s="296"/>
      <c r="T43" s="296"/>
      <c r="U43" s="296"/>
    </row>
    <row r="44" spans="2:21" ht="45.75" customHeight="1">
      <c r="B44" s="294" t="s">
        <v>529</v>
      </c>
      <c r="C44" s="294"/>
      <c r="D44" s="294"/>
      <c r="E44" s="294"/>
      <c r="F44" s="294"/>
      <c r="G44" s="294"/>
      <c r="H44" s="294"/>
      <c r="I44" s="294"/>
      <c r="J44" s="294"/>
      <c r="K44" s="294"/>
      <c r="L44" s="294"/>
      <c r="M44" s="294"/>
      <c r="N44" s="294"/>
      <c r="O44" s="294"/>
      <c r="P44" s="294"/>
      <c r="Q44" s="294"/>
      <c r="R44" s="294"/>
      <c r="S44" s="294"/>
      <c r="T44" s="294"/>
      <c r="U44" s="294"/>
    </row>
    <row r="45" spans="2:21" ht="48" customHeight="1">
      <c r="B45" s="294" t="s">
        <v>530</v>
      </c>
      <c r="C45" s="294"/>
      <c r="D45" s="294"/>
      <c r="E45" s="294"/>
      <c r="F45" s="294"/>
      <c r="G45" s="294"/>
      <c r="H45" s="294"/>
      <c r="I45" s="294"/>
      <c r="J45" s="294"/>
      <c r="K45" s="294"/>
      <c r="L45" s="294"/>
      <c r="M45" s="294"/>
      <c r="N45" s="294"/>
      <c r="O45" s="294"/>
      <c r="P45" s="294"/>
      <c r="Q45" s="294"/>
      <c r="R45" s="294"/>
      <c r="S45" s="294"/>
      <c r="T45" s="294"/>
      <c r="U45" s="294"/>
    </row>
    <row r="46" spans="2:21" ht="56.25" customHeight="1">
      <c r="B46" s="294"/>
      <c r="C46" s="294"/>
      <c r="D46" s="294"/>
      <c r="E46" s="294"/>
      <c r="F46" s="294"/>
      <c r="G46" s="294"/>
      <c r="H46" s="294"/>
      <c r="I46" s="294"/>
      <c r="J46" s="294"/>
      <c r="K46" s="294"/>
      <c r="L46" s="294"/>
      <c r="M46" s="294"/>
      <c r="N46" s="294"/>
      <c r="O46" s="294"/>
      <c r="P46" s="294"/>
      <c r="Q46" s="294"/>
      <c r="R46" s="294"/>
      <c r="S46" s="294"/>
      <c r="T46" s="294"/>
      <c r="U46" s="294"/>
    </row>
    <row r="65495" spans="2:22">
      <c r="B65495" s="136" t="s">
        <v>29</v>
      </c>
      <c r="C65495" s="136"/>
      <c r="D65495" s="136"/>
      <c r="E65495" s="136"/>
      <c r="F65495" s="136"/>
      <c r="G65495" s="136"/>
      <c r="H65495" s="136"/>
      <c r="I65495" s="136"/>
      <c r="J65495" s="136"/>
      <c r="K65495" s="136"/>
      <c r="L65495" s="136"/>
      <c r="M65495" s="136"/>
      <c r="N65495" s="136"/>
      <c r="O65495" s="136"/>
      <c r="P65495" s="136"/>
      <c r="Q65495" s="136"/>
      <c r="R65495" s="136"/>
      <c r="S65495" s="136"/>
      <c r="T65495" s="136"/>
      <c r="U65495" s="136"/>
      <c r="V65495" s="136"/>
    </row>
    <row r="65496" spans="2:22">
      <c r="B65496" s="137" t="s">
        <v>30</v>
      </c>
      <c r="C65496" s="137"/>
      <c r="D65496" s="137"/>
      <c r="E65496" s="137"/>
      <c r="F65496" s="137"/>
      <c r="G65496" s="137"/>
      <c r="H65496" s="137"/>
      <c r="I65496" s="137"/>
      <c r="J65496" s="137"/>
      <c r="K65496" s="137"/>
      <c r="L65496" s="137"/>
      <c r="M65496" s="137"/>
      <c r="N65496" s="137"/>
      <c r="O65496" s="137"/>
      <c r="P65496" s="137"/>
      <c r="Q65496" s="137"/>
      <c r="R65496" s="137"/>
      <c r="S65496" s="137"/>
      <c r="T65496" s="137"/>
      <c r="U65496" s="137"/>
      <c r="V65496" s="137"/>
    </row>
    <row r="65497" spans="2:22">
      <c r="B65497" s="137" t="s">
        <v>31</v>
      </c>
      <c r="C65497" s="137"/>
      <c r="D65497" s="137"/>
      <c r="E65497" s="137"/>
      <c r="F65497" s="137"/>
      <c r="G65497" s="137"/>
      <c r="H65497" s="137"/>
      <c r="I65497" s="137"/>
      <c r="J65497" s="137"/>
      <c r="K65497" s="137"/>
      <c r="L65497" s="137"/>
      <c r="M65497" s="137"/>
      <c r="N65497" s="137"/>
      <c r="O65497" s="137"/>
      <c r="P65497" s="137"/>
      <c r="Q65497" s="137"/>
      <c r="R65497" s="137"/>
      <c r="S65497" s="137"/>
      <c r="T65497" s="137"/>
      <c r="U65497" s="137"/>
      <c r="V65497" s="137"/>
    </row>
  </sheetData>
  <mergeCells count="40">
    <mergeCell ref="V2:V3"/>
    <mergeCell ref="L3:L9"/>
    <mergeCell ref="R2:U2"/>
    <mergeCell ref="B13:U13"/>
    <mergeCell ref="B45:U45"/>
    <mergeCell ref="B37:U37"/>
    <mergeCell ref="B35:U35"/>
    <mergeCell ref="B41:U41"/>
    <mergeCell ref="B27:U27"/>
    <mergeCell ref="B42:U42"/>
    <mergeCell ref="B2:B3"/>
    <mergeCell ref="B32:U32"/>
    <mergeCell ref="B12:U12"/>
    <mergeCell ref="B14:U14"/>
    <mergeCell ref="B15:U15"/>
    <mergeCell ref="C2:F2"/>
    <mergeCell ref="G3:G9"/>
    <mergeCell ref="B46:U46"/>
    <mergeCell ref="B34:U34"/>
    <mergeCell ref="B28:U28"/>
    <mergeCell ref="M2:P2"/>
    <mergeCell ref="B17:U17"/>
    <mergeCell ref="H2:K2"/>
    <mergeCell ref="B18:U18"/>
    <mergeCell ref="B19:U19"/>
    <mergeCell ref="B21:U21"/>
    <mergeCell ref="B22:U22"/>
    <mergeCell ref="B23:U23"/>
    <mergeCell ref="B24:U24"/>
    <mergeCell ref="B33:U33"/>
    <mergeCell ref="B44:U44"/>
    <mergeCell ref="B43:U43"/>
    <mergeCell ref="B36:U36"/>
    <mergeCell ref="B16:U16"/>
    <mergeCell ref="B40:U40"/>
    <mergeCell ref="B25:U25"/>
    <mergeCell ref="B26:U26"/>
    <mergeCell ref="B30:U30"/>
    <mergeCell ref="B31:U31"/>
    <mergeCell ref="B39:U39"/>
  </mergeCells>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dimension ref="B1:V65497"/>
  <sheetViews>
    <sheetView showGridLines="0" topLeftCell="B38" zoomScale="75" zoomScaleNormal="75" workbookViewId="0">
      <selection activeCell="X44" sqref="X44"/>
    </sheetView>
  </sheetViews>
  <sheetFormatPr baseColWidth="10" defaultColWidth="11.453125" defaultRowHeight="15"/>
  <cols>
    <col min="1" max="1" width="1.453125" style="138" customWidth="1"/>
    <col min="2" max="2" width="34.81640625" style="138" customWidth="1"/>
    <col min="3" max="6" width="7.6328125" style="138" customWidth="1"/>
    <col min="7" max="7" width="1.81640625" style="138" customWidth="1"/>
    <col min="8" max="11" width="7.6328125" style="138" customWidth="1"/>
    <col min="12" max="12" width="1.81640625" style="138" customWidth="1"/>
    <col min="13" max="16" width="7.6328125" style="138" customWidth="1"/>
    <col min="17" max="17" width="2.81640625" style="138" customWidth="1"/>
    <col min="18" max="21" width="7.6328125" style="138" customWidth="1"/>
    <col min="22" max="27" width="11.453125" style="138"/>
    <col min="28" max="28" width="2" style="138" customWidth="1"/>
    <col min="29" max="33" width="11.453125" style="138"/>
    <col min="34" max="34" width="1.90625" style="138" customWidth="1"/>
    <col min="35" max="16384" width="11.453125" style="138"/>
  </cols>
  <sheetData>
    <row r="1" spans="2:22" ht="6" customHeight="1"/>
    <row r="2" spans="2:22" ht="22.5" customHeight="1">
      <c r="B2" s="339" t="s">
        <v>127</v>
      </c>
      <c r="C2" s="334" t="s">
        <v>176</v>
      </c>
      <c r="D2" s="334"/>
      <c r="E2" s="334"/>
      <c r="F2" s="334"/>
      <c r="G2" s="139"/>
      <c r="H2" s="341" t="s">
        <v>177</v>
      </c>
      <c r="I2" s="341"/>
      <c r="J2" s="341"/>
      <c r="K2" s="341"/>
      <c r="L2" s="139"/>
      <c r="M2" s="344" t="s">
        <v>178</v>
      </c>
      <c r="N2" s="344"/>
      <c r="O2" s="344"/>
      <c r="P2" s="344"/>
      <c r="Q2" s="140"/>
      <c r="R2" s="328" t="s">
        <v>179</v>
      </c>
      <c r="S2" s="328"/>
      <c r="T2" s="328"/>
      <c r="U2" s="328"/>
      <c r="V2" s="336"/>
    </row>
    <row r="3" spans="2:22" ht="24.75" customHeight="1">
      <c r="B3" s="340"/>
      <c r="C3" s="141">
        <v>1</v>
      </c>
      <c r="D3" s="141">
        <v>2</v>
      </c>
      <c r="E3" s="142">
        <v>3</v>
      </c>
      <c r="F3" s="143">
        <v>4</v>
      </c>
      <c r="G3" s="337"/>
      <c r="H3" s="141">
        <v>1</v>
      </c>
      <c r="I3" s="141">
        <v>2</v>
      </c>
      <c r="J3" s="142">
        <v>3</v>
      </c>
      <c r="K3" s="143">
        <v>4</v>
      </c>
      <c r="L3" s="342"/>
      <c r="M3" s="141">
        <v>1</v>
      </c>
      <c r="N3" s="141">
        <v>2</v>
      </c>
      <c r="O3" s="142">
        <v>3</v>
      </c>
      <c r="P3" s="143">
        <v>4</v>
      </c>
      <c r="Q3" s="144"/>
      <c r="R3" s="141">
        <v>1</v>
      </c>
      <c r="S3" s="141">
        <v>2</v>
      </c>
      <c r="T3" s="142">
        <v>3</v>
      </c>
      <c r="U3" s="143">
        <v>4</v>
      </c>
      <c r="V3" s="336"/>
    </row>
    <row r="4" spans="2:22" ht="38.15" customHeight="1">
      <c r="B4" s="145" t="s">
        <v>128</v>
      </c>
      <c r="C4" s="146">
        <f>Autoevaluación!R55/SUM(Autoevaluación!R55:R58)</f>
        <v>0</v>
      </c>
      <c r="D4" s="147">
        <f>Autoevaluación!R56/SUM(Autoevaluación!R55:R58)</f>
        <v>0</v>
      </c>
      <c r="E4" s="147">
        <f>Autoevaluación!R57/SUM(Autoevaluación!R55:R58)</f>
        <v>0.8</v>
      </c>
      <c r="F4" s="147">
        <f>Autoevaluación!R58/SUM(Autoevaluación!R55:R58)</f>
        <v>0.2</v>
      </c>
      <c r="G4" s="338"/>
      <c r="H4" s="147">
        <f>Autoevaluación!S55/SUM(Autoevaluación!S55:S59)</f>
        <v>0</v>
      </c>
      <c r="I4" s="147">
        <f>Autoevaluación!S56/SUM(Autoevaluación!S55:S58)</f>
        <v>0</v>
      </c>
      <c r="J4" s="147">
        <f>Autoevaluación!S57/SUM(Autoevaluación!S55:S58)</f>
        <v>0.8</v>
      </c>
      <c r="K4" s="147">
        <f>Autoevaluación!S58/SUM(Autoevaluación!S55:S58)</f>
        <v>0.2</v>
      </c>
      <c r="L4" s="343"/>
      <c r="M4" s="147">
        <f>Autoevaluación!T55/SUM(Autoevaluación!T55:T58)</f>
        <v>0</v>
      </c>
      <c r="N4" s="147">
        <f>Autoevaluación!T56/SUM(Autoevaluación!T55:T58)</f>
        <v>0</v>
      </c>
      <c r="O4" s="147">
        <f>Autoevaluación!T57/SUM(Autoevaluación!T55:T58)</f>
        <v>0.8</v>
      </c>
      <c r="P4" s="147">
        <f>Autoevaluación!T58/SUM(Autoevaluación!T55:T58)</f>
        <v>0.2</v>
      </c>
      <c r="Q4" s="148"/>
      <c r="R4" s="147" t="e">
        <f>Autoevaluación!U55/SUM(Autoevaluación!U55:U58)</f>
        <v>#DIV/0!</v>
      </c>
      <c r="S4" s="147" t="e">
        <f>Autoevaluación!U56/SUM(Autoevaluación!U55:U58)</f>
        <v>#DIV/0!</v>
      </c>
      <c r="T4" s="147" t="e">
        <f>Autoevaluación!U57/SUM(Autoevaluación!U55:U58)</f>
        <v>#DIV/0!</v>
      </c>
      <c r="U4" s="147" t="e">
        <f>Autoevaluación!U58/SUM(Autoevaluación!U55:U58)</f>
        <v>#DIV/0!</v>
      </c>
    </row>
    <row r="5" spans="2:22" ht="38.15" customHeight="1">
      <c r="B5" s="145" t="s">
        <v>129</v>
      </c>
      <c r="C5" s="146">
        <f>Autoevaluación!R62/SUM(Autoevaluación!R62:R65)</f>
        <v>0</v>
      </c>
      <c r="D5" s="147">
        <f>Autoevaluación!R63/SUM(Autoevaluación!R62:R65)</f>
        <v>0</v>
      </c>
      <c r="E5" s="147">
        <f>Autoevaluación!R64/SUM(Autoevaluación!R62:R65)</f>
        <v>1</v>
      </c>
      <c r="F5" s="147">
        <f>Autoevaluación!R65/SUM(Autoevaluación!R62:R65)</f>
        <v>0</v>
      </c>
      <c r="G5" s="338"/>
      <c r="H5" s="147">
        <f>Autoevaluación!S62/SUM(Autoevaluación!S62:S65)</f>
        <v>0</v>
      </c>
      <c r="I5" s="147">
        <f>Autoevaluación!S63/SUM(Autoevaluación!S62:S65)</f>
        <v>0</v>
      </c>
      <c r="J5" s="147">
        <f>Autoevaluación!S64/SUM(Autoevaluación!S62:S65)</f>
        <v>1</v>
      </c>
      <c r="K5" s="147">
        <f>Autoevaluación!S65/SUM(Autoevaluación!S62:S65)</f>
        <v>0</v>
      </c>
      <c r="L5" s="343"/>
      <c r="M5" s="147">
        <f>Autoevaluación!T62/SUM(Autoevaluación!T62:T65)</f>
        <v>0</v>
      </c>
      <c r="N5" s="147">
        <f>Autoevaluación!T63/SUM(Autoevaluación!T62:T65)</f>
        <v>0</v>
      </c>
      <c r="O5" s="147">
        <f>Autoevaluación!T64/SUM(Autoevaluación!T62:T65)</f>
        <v>1</v>
      </c>
      <c r="P5" s="147">
        <f>Autoevaluación!T65/SUM(Autoevaluación!T62:T65)</f>
        <v>0</v>
      </c>
      <c r="Q5" s="148"/>
      <c r="R5" s="147" t="e">
        <f>Autoevaluación!U62/SUM(Autoevaluación!U62:U65)</f>
        <v>#DIV/0!</v>
      </c>
      <c r="S5" s="147" t="e">
        <f>Autoevaluación!U63/SUM(Autoevaluación!U62:U65)</f>
        <v>#DIV/0!</v>
      </c>
      <c r="T5" s="147" t="e">
        <f>Autoevaluación!U64/SUM(Autoevaluación!U62:U65)</f>
        <v>#DIV/0!</v>
      </c>
      <c r="U5" s="147" t="e">
        <f>Autoevaluación!U65/SUM(Autoevaluación!U62:U65)</f>
        <v>#DIV/0!</v>
      </c>
    </row>
    <row r="6" spans="2:22" ht="38.15" customHeight="1">
      <c r="B6" s="145" t="s">
        <v>130</v>
      </c>
      <c r="C6" s="146">
        <f>Autoevaluación!R68/SUM(Autoevaluación!R68:R71)</f>
        <v>0</v>
      </c>
      <c r="D6" s="147">
        <f>Autoevaluación!R69/SUM(Autoevaluación!R68:R71)</f>
        <v>0</v>
      </c>
      <c r="E6" s="147">
        <f>Autoevaluación!R70/SUM(Autoevaluación!R68:R71)</f>
        <v>0.75</v>
      </c>
      <c r="F6" s="147">
        <f>Autoevaluación!R71/SUM(Autoevaluación!R68:R71)</f>
        <v>0.25</v>
      </c>
      <c r="G6" s="338"/>
      <c r="H6" s="147">
        <f>Autoevaluación!S68/SUM(Autoevaluación!S68:S71)</f>
        <v>0</v>
      </c>
      <c r="I6" s="147">
        <f>Autoevaluación!S69/SUM(Autoevaluación!S68:S71)</f>
        <v>0</v>
      </c>
      <c r="J6" s="147">
        <f>Autoevaluación!S70/SUM(Autoevaluación!S68:S71)</f>
        <v>0.75</v>
      </c>
      <c r="K6" s="147">
        <f>Autoevaluación!S71/SUM(Autoevaluación!S68:S71)</f>
        <v>0.25</v>
      </c>
      <c r="L6" s="343"/>
      <c r="M6" s="147">
        <f>Autoevaluación!T68/SUM(Autoevaluación!T68:T71)</f>
        <v>0</v>
      </c>
      <c r="N6" s="147">
        <f>Autoevaluación!T69/SUM(Autoevaluación!T68:T71)</f>
        <v>0</v>
      </c>
      <c r="O6" s="147">
        <f>Autoevaluación!T70/SUM(Autoevaluación!T68:T71)</f>
        <v>0.75</v>
      </c>
      <c r="P6" s="147">
        <f>Autoevaluación!T71/SUM(Autoevaluación!T68:T71)</f>
        <v>0.25</v>
      </c>
      <c r="Q6" s="148"/>
      <c r="R6" s="147" t="e">
        <f>Autoevaluación!U68/SUM(Autoevaluación!U68:U71)</f>
        <v>#DIV/0!</v>
      </c>
      <c r="S6" s="147" t="e">
        <f>Autoevaluación!U69/SUM(Autoevaluación!U68:U71)</f>
        <v>#DIV/0!</v>
      </c>
      <c r="T6" s="147" t="e">
        <f>Autoevaluación!U70/SUM(Autoevaluación!U68:U71)</f>
        <v>#DIV/0!</v>
      </c>
      <c r="U6" s="147" t="e">
        <f>Autoevaluación!U71/SUM(Autoevaluación!U68:U71)</f>
        <v>#DIV/0!</v>
      </c>
      <c r="V6" s="149"/>
    </row>
    <row r="7" spans="2:22" ht="38.15" customHeight="1">
      <c r="B7" s="145" t="s">
        <v>131</v>
      </c>
      <c r="C7" s="146" t="e">
        <f>Autoevaluación!R74/SUM(Autoevaluación!R74:R77)</f>
        <v>#DIV/0!</v>
      </c>
      <c r="D7" s="147" t="e">
        <f>Autoevaluación!R75/SUM(Autoevaluación!R74:R77)</f>
        <v>#DIV/0!</v>
      </c>
      <c r="E7" s="147" t="e">
        <f>Autoevaluación!R76/SUM(Autoevaluación!R74:R77)</f>
        <v>#DIV/0!</v>
      </c>
      <c r="F7" s="147" t="e">
        <f>Autoevaluación!R77/SUM(Autoevaluación!R74:R77)</f>
        <v>#DIV/0!</v>
      </c>
      <c r="G7" s="338"/>
      <c r="H7" s="147">
        <f>Autoevaluación!S74/SUM(Autoevaluación!S74:S77)</f>
        <v>0</v>
      </c>
      <c r="I7" s="147">
        <f>Autoevaluación!S75/SUM(Autoevaluación!S74:S77)</f>
        <v>0</v>
      </c>
      <c r="J7" s="147">
        <f>Autoevaluación!S76/SUM(Autoevaluación!S74:S77)</f>
        <v>1</v>
      </c>
      <c r="K7" s="147">
        <f>Autoevaluación!S77/SUM(Autoevaluación!S74:S77)</f>
        <v>0</v>
      </c>
      <c r="L7" s="343"/>
      <c r="M7" s="147">
        <f>Autoevaluación!T74/SUM(Autoevaluación!T74:T77)</f>
        <v>0</v>
      </c>
      <c r="N7" s="147">
        <f>Autoevaluación!T75/SUM(Autoevaluación!T74:T77)</f>
        <v>0</v>
      </c>
      <c r="O7" s="147">
        <f>Autoevaluación!T76/SUM(Autoevaluación!T74:T77)</f>
        <v>1</v>
      </c>
      <c r="P7" s="147">
        <f>Autoevaluación!T77/SUM(Autoevaluación!T74:T77)</f>
        <v>0</v>
      </c>
      <c r="Q7" s="148"/>
      <c r="R7" s="147" t="e">
        <f>Autoevaluación!U74/SUM(Autoevaluación!U74:U77)</f>
        <v>#DIV/0!</v>
      </c>
      <c r="S7" s="147" t="e">
        <f>Autoevaluación!U75/SUM(Autoevaluación!U74:U77)</f>
        <v>#DIV/0!</v>
      </c>
      <c r="T7" s="147" t="e">
        <f>Autoevaluación!U76/SUM(Autoevaluación!U74:U77)</f>
        <v>#DIV/0!</v>
      </c>
      <c r="U7" s="147" t="e">
        <f>Autoevaluación!U77/SUM(Autoevaluación!U74:U77)</f>
        <v>#DIV/0!</v>
      </c>
    </row>
    <row r="8" spans="2:22" ht="38.15" customHeight="1">
      <c r="B8" s="150"/>
      <c r="C8" s="147"/>
      <c r="D8" s="147"/>
      <c r="E8" s="147"/>
      <c r="F8" s="147"/>
      <c r="G8" s="338"/>
      <c r="H8" s="147"/>
      <c r="I8" s="147"/>
      <c r="J8" s="147"/>
      <c r="K8" s="147"/>
      <c r="L8" s="343"/>
      <c r="M8" s="147"/>
      <c r="N8" s="147"/>
      <c r="O8" s="147"/>
      <c r="P8" s="147"/>
      <c r="Q8" s="148"/>
      <c r="R8" s="147"/>
      <c r="S8" s="147"/>
      <c r="T8" s="147"/>
      <c r="U8" s="147"/>
    </row>
    <row r="9" spans="2:22" ht="38.15" customHeight="1">
      <c r="B9" s="151"/>
      <c r="C9" s="147"/>
      <c r="D9" s="147"/>
      <c r="E9" s="147"/>
      <c r="F9" s="147"/>
      <c r="G9" s="338"/>
      <c r="H9" s="147"/>
      <c r="I9" s="147"/>
      <c r="J9" s="147"/>
      <c r="K9" s="147"/>
      <c r="L9" s="343"/>
      <c r="M9" s="147"/>
      <c r="N9" s="147"/>
      <c r="O9" s="147"/>
      <c r="P9" s="147"/>
      <c r="Q9" s="148"/>
      <c r="R9" s="147"/>
      <c r="S9" s="147"/>
      <c r="T9" s="147"/>
      <c r="U9" s="147"/>
    </row>
    <row r="10" spans="2:22" ht="38.15" customHeight="1">
      <c r="B10" s="152" t="s">
        <v>132</v>
      </c>
      <c r="C10" s="153" t="e">
        <f>AVERAGE(C4:C9)</f>
        <v>#DIV/0!</v>
      </c>
      <c r="D10" s="153" t="e">
        <f>AVERAGE(D4:D9)</f>
        <v>#DIV/0!</v>
      </c>
      <c r="E10" s="153" t="e">
        <f>AVERAGE(E4:E9)</f>
        <v>#DIV/0!</v>
      </c>
      <c r="F10" s="153" t="e">
        <f>AVERAGE(F4:F9)</f>
        <v>#DIV/0!</v>
      </c>
      <c r="G10" s="154"/>
      <c r="H10" s="153">
        <f>AVERAGE(H4:H9)</f>
        <v>0</v>
      </c>
      <c r="I10" s="153">
        <f>AVERAGE(I4:I9)</f>
        <v>0</v>
      </c>
      <c r="J10" s="153">
        <f>AVERAGE(J4:J9)</f>
        <v>0.88749999999999996</v>
      </c>
      <c r="K10" s="153">
        <f>AVERAGE(K4:K9)</f>
        <v>0.1125</v>
      </c>
      <c r="L10" s="154"/>
      <c r="M10" s="153">
        <f>AVERAGE(M4:M9)</f>
        <v>0</v>
      </c>
      <c r="N10" s="153">
        <f>AVERAGE(N4:N9)</f>
        <v>0</v>
      </c>
      <c r="O10" s="153">
        <f>AVERAGE(O4:O9)</f>
        <v>0.88749999999999996</v>
      </c>
      <c r="P10" s="153">
        <f>AVERAGE(P4:P9)</f>
        <v>0.1125</v>
      </c>
      <c r="Q10" s="155"/>
      <c r="R10" s="153" t="e">
        <f>AVERAGE(R4:R9)</f>
        <v>#DIV/0!</v>
      </c>
      <c r="S10" s="153" t="e">
        <f>AVERAGE(S4:S9)</f>
        <v>#DIV/0!</v>
      </c>
      <c r="T10" s="153" t="e">
        <f>AVERAGE(T4:T9)</f>
        <v>#DIV/0!</v>
      </c>
      <c r="U10" s="153" t="e">
        <f>AVERAGE(U4:U9)</f>
        <v>#DIV/0!</v>
      </c>
    </row>
    <row r="11" spans="2:22">
      <c r="B11" s="156"/>
      <c r="C11" s="156"/>
      <c r="D11" s="156"/>
      <c r="E11" s="156"/>
      <c r="F11" s="154"/>
      <c r="G11" s="154"/>
      <c r="H11" s="154"/>
      <c r="I11" s="154"/>
      <c r="J11" s="154"/>
      <c r="K11" s="154"/>
      <c r="L11" s="154"/>
      <c r="M11" s="154"/>
      <c r="N11" s="154"/>
      <c r="O11" s="154"/>
      <c r="P11" s="154"/>
      <c r="Q11" s="154"/>
      <c r="R11" s="154"/>
      <c r="S11" s="154"/>
      <c r="T11" s="154"/>
      <c r="U11" s="154"/>
    </row>
    <row r="12" spans="2:22" ht="22" customHeight="1">
      <c r="B12" s="334" t="s">
        <v>176</v>
      </c>
      <c r="C12" s="334"/>
      <c r="D12" s="334"/>
      <c r="E12" s="334"/>
      <c r="F12" s="334"/>
      <c r="G12" s="334"/>
      <c r="H12" s="334"/>
      <c r="I12" s="334"/>
      <c r="J12" s="334"/>
      <c r="K12" s="334"/>
      <c r="L12" s="334"/>
      <c r="M12" s="334"/>
      <c r="N12" s="334"/>
      <c r="O12" s="334"/>
      <c r="P12" s="334"/>
      <c r="Q12" s="334"/>
      <c r="R12" s="334"/>
      <c r="S12" s="334"/>
      <c r="T12" s="334"/>
      <c r="U12" s="334"/>
    </row>
    <row r="13" spans="2:22" ht="25" customHeight="1">
      <c r="B13" s="335" t="s">
        <v>28</v>
      </c>
      <c r="C13" s="335"/>
      <c r="D13" s="335"/>
      <c r="E13" s="335"/>
      <c r="F13" s="335"/>
      <c r="G13" s="335"/>
      <c r="H13" s="335"/>
      <c r="I13" s="335"/>
      <c r="J13" s="335"/>
      <c r="K13" s="335"/>
      <c r="L13" s="335"/>
      <c r="M13" s="335"/>
      <c r="N13" s="335"/>
      <c r="O13" s="335"/>
      <c r="P13" s="335"/>
      <c r="Q13" s="335"/>
      <c r="R13" s="335"/>
      <c r="S13" s="335"/>
      <c r="T13" s="335"/>
      <c r="U13" s="335"/>
    </row>
    <row r="14" spans="2:22" ht="60" customHeight="1">
      <c r="B14" s="330"/>
      <c r="C14" s="330"/>
      <c r="D14" s="330"/>
      <c r="E14" s="330"/>
      <c r="F14" s="330"/>
      <c r="G14" s="330"/>
      <c r="H14" s="330"/>
      <c r="I14" s="330"/>
      <c r="J14" s="330"/>
      <c r="K14" s="330"/>
      <c r="L14" s="330"/>
      <c r="M14" s="330"/>
      <c r="N14" s="330"/>
      <c r="O14" s="330"/>
      <c r="P14" s="330"/>
      <c r="Q14" s="330"/>
      <c r="R14" s="330"/>
      <c r="S14" s="330"/>
      <c r="T14" s="330"/>
      <c r="U14" s="330"/>
    </row>
    <row r="15" spans="2:22" ht="60" customHeight="1">
      <c r="B15" s="330"/>
      <c r="C15" s="330"/>
      <c r="D15" s="330"/>
      <c r="E15" s="330"/>
      <c r="F15" s="330"/>
      <c r="G15" s="330"/>
      <c r="H15" s="330"/>
      <c r="I15" s="330"/>
      <c r="J15" s="330"/>
      <c r="K15" s="330"/>
      <c r="L15" s="330"/>
      <c r="M15" s="330"/>
      <c r="N15" s="330"/>
      <c r="O15" s="330"/>
      <c r="P15" s="330"/>
      <c r="Q15" s="330"/>
      <c r="R15" s="330"/>
      <c r="S15" s="330"/>
      <c r="T15" s="330"/>
      <c r="U15" s="330"/>
    </row>
    <row r="16" spans="2:22" s="157" customFormat="1" ht="25" customHeight="1">
      <c r="B16" s="325" t="s">
        <v>123</v>
      </c>
      <c r="C16" s="325"/>
      <c r="D16" s="325"/>
      <c r="E16" s="325"/>
      <c r="F16" s="325"/>
      <c r="G16" s="325"/>
      <c r="H16" s="325"/>
      <c r="I16" s="325"/>
      <c r="J16" s="325"/>
      <c r="K16" s="325"/>
      <c r="L16" s="325"/>
      <c r="M16" s="325"/>
      <c r="N16" s="325"/>
      <c r="O16" s="325"/>
      <c r="P16" s="325"/>
      <c r="Q16" s="325"/>
      <c r="R16" s="325"/>
      <c r="S16" s="325"/>
      <c r="T16" s="325"/>
      <c r="U16" s="325"/>
    </row>
    <row r="17" spans="2:21" ht="60" customHeight="1">
      <c r="B17" s="330"/>
      <c r="C17" s="330"/>
      <c r="D17" s="330"/>
      <c r="E17" s="330"/>
      <c r="F17" s="330"/>
      <c r="G17" s="330"/>
      <c r="H17" s="330"/>
      <c r="I17" s="330"/>
      <c r="J17" s="330"/>
      <c r="K17" s="330"/>
      <c r="L17" s="330"/>
      <c r="M17" s="330"/>
      <c r="N17" s="330"/>
      <c r="O17" s="330"/>
      <c r="P17" s="330"/>
      <c r="Q17" s="330"/>
      <c r="R17" s="330"/>
      <c r="S17" s="330"/>
      <c r="T17" s="330"/>
      <c r="U17" s="330"/>
    </row>
    <row r="18" spans="2:21" ht="60" customHeight="1">
      <c r="B18" s="330"/>
      <c r="C18" s="330"/>
      <c r="D18" s="330"/>
      <c r="E18" s="330"/>
      <c r="F18" s="330"/>
      <c r="G18" s="330"/>
      <c r="H18" s="330"/>
      <c r="I18" s="330"/>
      <c r="J18" s="330"/>
      <c r="K18" s="330"/>
      <c r="L18" s="330"/>
      <c r="M18" s="330"/>
      <c r="N18" s="330"/>
      <c r="O18" s="330"/>
      <c r="P18" s="330"/>
      <c r="Q18" s="330"/>
      <c r="R18" s="330"/>
      <c r="S18" s="330"/>
      <c r="T18" s="330"/>
      <c r="U18" s="330"/>
    </row>
    <row r="19" spans="2:21" ht="60" customHeight="1">
      <c r="B19" s="330"/>
      <c r="C19" s="330"/>
      <c r="D19" s="330"/>
      <c r="E19" s="330"/>
      <c r="F19" s="330"/>
      <c r="G19" s="330"/>
      <c r="H19" s="330"/>
      <c r="I19" s="330"/>
      <c r="J19" s="330"/>
      <c r="K19" s="330"/>
      <c r="L19" s="330"/>
      <c r="M19" s="330"/>
      <c r="N19" s="330"/>
      <c r="O19" s="330"/>
      <c r="P19" s="330"/>
      <c r="Q19" s="330"/>
      <c r="R19" s="330"/>
      <c r="S19" s="330"/>
      <c r="T19" s="330"/>
      <c r="U19" s="330"/>
    </row>
    <row r="20" spans="2:21" ht="16.5" customHeight="1">
      <c r="B20" s="158"/>
      <c r="C20" s="158"/>
      <c r="D20" s="158"/>
      <c r="E20" s="158"/>
      <c r="F20" s="158"/>
      <c r="G20" s="158"/>
      <c r="H20" s="158"/>
      <c r="I20" s="158"/>
      <c r="J20" s="158"/>
      <c r="K20" s="158"/>
      <c r="L20" s="158"/>
      <c r="M20" s="158"/>
      <c r="N20" s="158"/>
      <c r="O20" s="158"/>
      <c r="P20" s="158"/>
      <c r="Q20" s="158"/>
      <c r="R20" s="158"/>
      <c r="S20" s="158"/>
      <c r="T20" s="158"/>
      <c r="U20" s="158"/>
    </row>
    <row r="21" spans="2:21" ht="22" customHeight="1">
      <c r="B21" s="332" t="s">
        <v>177</v>
      </c>
      <c r="C21" s="332"/>
      <c r="D21" s="332"/>
      <c r="E21" s="332"/>
      <c r="F21" s="332"/>
      <c r="G21" s="332"/>
      <c r="H21" s="332"/>
      <c r="I21" s="332"/>
      <c r="J21" s="332"/>
      <c r="K21" s="332"/>
      <c r="L21" s="332"/>
      <c r="M21" s="332"/>
      <c r="N21" s="332"/>
      <c r="O21" s="332"/>
      <c r="P21" s="332"/>
      <c r="Q21" s="332"/>
      <c r="R21" s="332"/>
      <c r="S21" s="332"/>
      <c r="T21" s="332"/>
      <c r="U21" s="332"/>
    </row>
    <row r="22" spans="2:21" ht="25" customHeight="1">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c r="B23" s="330" t="s">
        <v>498</v>
      </c>
      <c r="C23" s="330"/>
      <c r="D23" s="330"/>
      <c r="E23" s="330"/>
      <c r="F23" s="330"/>
      <c r="G23" s="330"/>
      <c r="H23" s="330"/>
      <c r="I23" s="330"/>
      <c r="J23" s="330"/>
      <c r="K23" s="330"/>
      <c r="L23" s="330"/>
      <c r="M23" s="330"/>
      <c r="N23" s="330"/>
      <c r="O23" s="330"/>
      <c r="P23" s="330"/>
      <c r="Q23" s="330"/>
      <c r="R23" s="330"/>
      <c r="S23" s="330"/>
      <c r="T23" s="330"/>
      <c r="U23" s="330"/>
    </row>
    <row r="24" spans="2:21" ht="60" customHeight="1">
      <c r="B24" s="330" t="s">
        <v>499</v>
      </c>
      <c r="C24" s="330"/>
      <c r="D24" s="330"/>
      <c r="E24" s="330"/>
      <c r="F24" s="330"/>
      <c r="G24" s="330"/>
      <c r="H24" s="330"/>
      <c r="I24" s="330"/>
      <c r="J24" s="330"/>
      <c r="K24" s="330"/>
      <c r="L24" s="330"/>
      <c r="M24" s="330"/>
      <c r="N24" s="330"/>
      <c r="O24" s="330"/>
      <c r="P24" s="330"/>
      <c r="Q24" s="330"/>
      <c r="R24" s="330"/>
      <c r="S24" s="330"/>
      <c r="T24" s="330"/>
      <c r="U24" s="330"/>
    </row>
    <row r="25" spans="2:21" s="157" customFormat="1" ht="25" customHeight="1">
      <c r="B25" s="325" t="s">
        <v>123</v>
      </c>
      <c r="C25" s="325"/>
      <c r="D25" s="325"/>
      <c r="E25" s="325"/>
      <c r="F25" s="325"/>
      <c r="G25" s="325"/>
      <c r="H25" s="325"/>
      <c r="I25" s="325"/>
      <c r="J25" s="325"/>
      <c r="K25" s="325"/>
      <c r="L25" s="325"/>
      <c r="M25" s="325"/>
      <c r="N25" s="325"/>
      <c r="O25" s="325"/>
      <c r="P25" s="325"/>
      <c r="Q25" s="325"/>
      <c r="R25" s="325"/>
      <c r="S25" s="325"/>
      <c r="T25" s="325"/>
      <c r="U25" s="325"/>
    </row>
    <row r="26" spans="2:21" ht="60" customHeight="1">
      <c r="B26" s="330" t="s">
        <v>500</v>
      </c>
      <c r="C26" s="330"/>
      <c r="D26" s="330"/>
      <c r="E26" s="330"/>
      <c r="F26" s="330"/>
      <c r="G26" s="330"/>
      <c r="H26" s="330"/>
      <c r="I26" s="330"/>
      <c r="J26" s="330"/>
      <c r="K26" s="330"/>
      <c r="L26" s="330"/>
      <c r="M26" s="330"/>
      <c r="N26" s="330"/>
      <c r="O26" s="330"/>
      <c r="P26" s="330"/>
      <c r="Q26" s="330"/>
      <c r="R26" s="330"/>
      <c r="S26" s="330"/>
      <c r="T26" s="330"/>
      <c r="U26" s="330"/>
    </row>
    <row r="27" spans="2:21" ht="60" customHeight="1">
      <c r="B27" s="330" t="s">
        <v>501</v>
      </c>
      <c r="C27" s="330"/>
      <c r="D27" s="330"/>
      <c r="E27" s="330"/>
      <c r="F27" s="330"/>
      <c r="G27" s="330"/>
      <c r="H27" s="330"/>
      <c r="I27" s="330"/>
      <c r="J27" s="330"/>
      <c r="K27" s="330"/>
      <c r="L27" s="330"/>
      <c r="M27" s="330"/>
      <c r="N27" s="330"/>
      <c r="O27" s="330"/>
      <c r="P27" s="330"/>
      <c r="Q27" s="330"/>
      <c r="R27" s="330"/>
      <c r="S27" s="330"/>
      <c r="T27" s="330"/>
      <c r="U27" s="330"/>
    </row>
    <row r="28" spans="2:21" ht="60" customHeight="1">
      <c r="B28" s="330" t="s">
        <v>502</v>
      </c>
      <c r="C28" s="330"/>
      <c r="D28" s="330"/>
      <c r="E28" s="330"/>
      <c r="F28" s="330"/>
      <c r="G28" s="330"/>
      <c r="H28" s="330"/>
      <c r="I28" s="330"/>
      <c r="J28" s="330"/>
      <c r="K28" s="330"/>
      <c r="L28" s="330"/>
      <c r="M28" s="330"/>
      <c r="N28" s="330"/>
      <c r="O28" s="330"/>
      <c r="P28" s="330"/>
      <c r="Q28" s="330"/>
      <c r="R28" s="330"/>
      <c r="S28" s="330"/>
      <c r="T28" s="330"/>
      <c r="U28" s="330"/>
    </row>
    <row r="29" spans="2:21" ht="16.5" customHeight="1">
      <c r="B29" s="158"/>
      <c r="C29" s="158"/>
      <c r="D29" s="158"/>
      <c r="E29" s="158"/>
      <c r="F29" s="158"/>
      <c r="G29" s="158"/>
      <c r="H29" s="158"/>
      <c r="I29" s="158"/>
      <c r="J29" s="158"/>
      <c r="K29" s="158"/>
      <c r="L29" s="158"/>
      <c r="M29" s="158"/>
      <c r="N29" s="158"/>
      <c r="O29" s="158"/>
      <c r="P29" s="158"/>
      <c r="Q29" s="158"/>
      <c r="R29" s="158"/>
      <c r="S29" s="158"/>
      <c r="T29" s="158"/>
      <c r="U29" s="158"/>
    </row>
    <row r="30" spans="2:21" ht="22" customHeight="1">
      <c r="B30" s="331" t="s">
        <v>178</v>
      </c>
      <c r="C30" s="331"/>
      <c r="D30" s="331"/>
      <c r="E30" s="331"/>
      <c r="F30" s="331"/>
      <c r="G30" s="331"/>
      <c r="H30" s="331"/>
      <c r="I30" s="331"/>
      <c r="J30" s="331"/>
      <c r="K30" s="331"/>
      <c r="L30" s="331"/>
      <c r="M30" s="331"/>
      <c r="N30" s="331"/>
      <c r="O30" s="331"/>
      <c r="P30" s="331"/>
      <c r="Q30" s="331"/>
      <c r="R30" s="331"/>
      <c r="S30" s="331"/>
      <c r="T30" s="331"/>
      <c r="U30" s="331"/>
    </row>
    <row r="31" spans="2:21" ht="25" customHeight="1">
      <c r="B31" s="326" t="s">
        <v>28</v>
      </c>
      <c r="C31" s="327"/>
      <c r="D31" s="327"/>
      <c r="E31" s="327"/>
      <c r="F31" s="327"/>
      <c r="G31" s="327"/>
      <c r="H31" s="327"/>
      <c r="I31" s="327"/>
      <c r="J31" s="327"/>
      <c r="K31" s="327"/>
      <c r="L31" s="327"/>
      <c r="M31" s="327"/>
      <c r="N31" s="327"/>
      <c r="O31" s="327"/>
      <c r="P31" s="327"/>
      <c r="Q31" s="327"/>
      <c r="R31" s="327"/>
      <c r="S31" s="327"/>
      <c r="T31" s="327"/>
      <c r="U31" s="327"/>
    </row>
    <row r="32" spans="2:21" ht="60" customHeight="1">
      <c r="B32" s="321" t="s">
        <v>653</v>
      </c>
      <c r="C32" s="322"/>
      <c r="D32" s="322"/>
      <c r="E32" s="322"/>
      <c r="F32" s="322"/>
      <c r="G32" s="322"/>
      <c r="H32" s="322"/>
      <c r="I32" s="322"/>
      <c r="J32" s="322"/>
      <c r="K32" s="322"/>
      <c r="L32" s="322"/>
      <c r="M32" s="322"/>
      <c r="N32" s="322"/>
      <c r="O32" s="322"/>
      <c r="P32" s="322"/>
      <c r="Q32" s="322"/>
      <c r="R32" s="322"/>
      <c r="S32" s="322"/>
      <c r="T32" s="322"/>
      <c r="U32" s="323"/>
    </row>
    <row r="33" spans="2:21" ht="60" customHeight="1">
      <c r="B33" s="321" t="s">
        <v>654</v>
      </c>
      <c r="C33" s="322"/>
      <c r="D33" s="322"/>
      <c r="E33" s="322"/>
      <c r="F33" s="322"/>
      <c r="G33" s="322"/>
      <c r="H33" s="322"/>
      <c r="I33" s="322"/>
      <c r="J33" s="322"/>
      <c r="K33" s="322"/>
      <c r="L33" s="322"/>
      <c r="M33" s="322"/>
      <c r="N33" s="322"/>
      <c r="O33" s="322"/>
      <c r="P33" s="322"/>
      <c r="Q33" s="322"/>
      <c r="R33" s="322"/>
      <c r="S33" s="322"/>
      <c r="T33" s="322"/>
      <c r="U33" s="323"/>
    </row>
    <row r="34" spans="2:21" s="157" customFormat="1" ht="25" customHeight="1">
      <c r="B34" s="325" t="s">
        <v>123</v>
      </c>
      <c r="C34" s="325"/>
      <c r="D34" s="325"/>
      <c r="E34" s="325"/>
      <c r="F34" s="325"/>
      <c r="G34" s="325"/>
      <c r="H34" s="325"/>
      <c r="I34" s="325"/>
      <c r="J34" s="325"/>
      <c r="K34" s="325"/>
      <c r="L34" s="325"/>
      <c r="M34" s="325"/>
      <c r="N34" s="325"/>
      <c r="O34" s="325"/>
      <c r="P34" s="325"/>
      <c r="Q34" s="325"/>
      <c r="R34" s="325"/>
      <c r="S34" s="325"/>
      <c r="T34" s="325"/>
      <c r="U34" s="325"/>
    </row>
    <row r="35" spans="2:21" ht="60" customHeight="1">
      <c r="B35" s="321" t="s">
        <v>655</v>
      </c>
      <c r="C35" s="322"/>
      <c r="D35" s="322"/>
      <c r="E35" s="322"/>
      <c r="F35" s="322"/>
      <c r="G35" s="322"/>
      <c r="H35" s="322"/>
      <c r="I35" s="322"/>
      <c r="J35" s="322"/>
      <c r="K35" s="322"/>
      <c r="L35" s="322"/>
      <c r="M35" s="322"/>
      <c r="N35" s="322"/>
      <c r="O35" s="322"/>
      <c r="P35" s="322"/>
      <c r="Q35" s="322"/>
      <c r="R35" s="322"/>
      <c r="S35" s="322"/>
      <c r="T35" s="322"/>
      <c r="U35" s="323"/>
    </row>
    <row r="36" spans="2:21" ht="60" customHeight="1">
      <c r="B36" s="330" t="s">
        <v>656</v>
      </c>
      <c r="C36" s="330"/>
      <c r="D36" s="330"/>
      <c r="E36" s="330"/>
      <c r="F36" s="330"/>
      <c r="G36" s="330"/>
      <c r="H36" s="330"/>
      <c r="I36" s="330"/>
      <c r="J36" s="330"/>
      <c r="K36" s="330"/>
      <c r="L36" s="330"/>
      <c r="M36" s="330"/>
      <c r="N36" s="330"/>
      <c r="O36" s="330"/>
      <c r="P36" s="330"/>
      <c r="Q36" s="330"/>
      <c r="R36" s="330"/>
      <c r="S36" s="330"/>
      <c r="T36" s="330"/>
      <c r="U36" s="330"/>
    </row>
    <row r="37" spans="2:21" ht="60" customHeight="1">
      <c r="B37" s="321" t="s">
        <v>657</v>
      </c>
      <c r="C37" s="322"/>
      <c r="D37" s="322"/>
      <c r="E37" s="322"/>
      <c r="F37" s="322"/>
      <c r="G37" s="322"/>
      <c r="H37" s="322"/>
      <c r="I37" s="322"/>
      <c r="J37" s="322"/>
      <c r="K37" s="322"/>
      <c r="L37" s="322"/>
      <c r="M37" s="322"/>
      <c r="N37" s="322"/>
      <c r="O37" s="322"/>
      <c r="P37" s="322"/>
      <c r="Q37" s="322"/>
      <c r="R37" s="322"/>
      <c r="S37" s="322"/>
      <c r="T37" s="322"/>
      <c r="U37" s="323"/>
    </row>
    <row r="39" spans="2:21">
      <c r="B39" s="328" t="s">
        <v>179</v>
      </c>
      <c r="C39" s="328"/>
      <c r="D39" s="328"/>
      <c r="E39" s="328"/>
      <c r="F39" s="328"/>
      <c r="G39" s="328"/>
      <c r="H39" s="328"/>
      <c r="I39" s="328"/>
      <c r="J39" s="328"/>
      <c r="K39" s="328"/>
      <c r="L39" s="328"/>
      <c r="M39" s="328"/>
      <c r="N39" s="328"/>
      <c r="O39" s="328"/>
      <c r="P39" s="328"/>
      <c r="Q39" s="328"/>
      <c r="R39" s="328"/>
      <c r="S39" s="328"/>
      <c r="T39" s="328"/>
      <c r="U39" s="328"/>
    </row>
    <row r="40" spans="2:21" ht="19.5">
      <c r="B40" s="326" t="s">
        <v>28</v>
      </c>
      <c r="C40" s="327"/>
      <c r="D40" s="327"/>
      <c r="E40" s="327"/>
      <c r="F40" s="327"/>
      <c r="G40" s="327"/>
      <c r="H40" s="327"/>
      <c r="I40" s="327"/>
      <c r="J40" s="327"/>
      <c r="K40" s="327"/>
      <c r="L40" s="327"/>
      <c r="M40" s="327"/>
      <c r="N40" s="327"/>
      <c r="O40" s="327"/>
      <c r="P40" s="327"/>
      <c r="Q40" s="327"/>
      <c r="R40" s="327"/>
      <c r="S40" s="327"/>
      <c r="T40" s="327"/>
      <c r="U40" s="327"/>
    </row>
    <row r="41" spans="2:21" ht="51.75" customHeight="1">
      <c r="B41" s="324" t="s">
        <v>621</v>
      </c>
      <c r="C41" s="324"/>
      <c r="D41" s="324"/>
      <c r="E41" s="324"/>
      <c r="F41" s="324"/>
      <c r="G41" s="324"/>
      <c r="H41" s="324"/>
      <c r="I41" s="324"/>
      <c r="J41" s="324"/>
      <c r="K41" s="324"/>
      <c r="L41" s="324"/>
      <c r="M41" s="324"/>
      <c r="N41" s="324"/>
      <c r="O41" s="324"/>
      <c r="P41" s="324"/>
      <c r="Q41" s="324"/>
      <c r="R41" s="324"/>
      <c r="S41" s="324"/>
      <c r="T41" s="324"/>
      <c r="U41" s="324"/>
    </row>
    <row r="42" spans="2:21" ht="50.25" customHeight="1">
      <c r="B42" s="324" t="s">
        <v>622</v>
      </c>
      <c r="C42" s="324"/>
      <c r="D42" s="324"/>
      <c r="E42" s="324"/>
      <c r="F42" s="324"/>
      <c r="G42" s="324"/>
      <c r="H42" s="324"/>
      <c r="I42" s="324"/>
      <c r="J42" s="324"/>
      <c r="K42" s="324"/>
      <c r="L42" s="324"/>
      <c r="M42" s="324"/>
      <c r="N42" s="324"/>
      <c r="O42" s="324"/>
      <c r="P42" s="324"/>
      <c r="Q42" s="324"/>
      <c r="R42" s="324"/>
      <c r="S42" s="324"/>
      <c r="T42" s="324"/>
      <c r="U42" s="324"/>
    </row>
    <row r="43" spans="2:21" ht="19.5">
      <c r="B43" s="329" t="s">
        <v>623</v>
      </c>
      <c r="C43" s="329"/>
      <c r="D43" s="329"/>
      <c r="E43" s="329"/>
      <c r="F43" s="329"/>
      <c r="G43" s="329"/>
      <c r="H43" s="329"/>
      <c r="I43" s="329"/>
      <c r="J43" s="329"/>
      <c r="K43" s="329"/>
      <c r="L43" s="329"/>
      <c r="M43" s="329"/>
      <c r="N43" s="329"/>
      <c r="O43" s="329"/>
      <c r="P43" s="329"/>
      <c r="Q43" s="329"/>
      <c r="R43" s="329"/>
      <c r="S43" s="329"/>
      <c r="T43" s="329"/>
      <c r="U43" s="329"/>
    </row>
    <row r="44" spans="2:21" ht="69.75" customHeight="1">
      <c r="B44" s="324" t="s">
        <v>624</v>
      </c>
      <c r="C44" s="324"/>
      <c r="D44" s="324"/>
      <c r="E44" s="324"/>
      <c r="F44" s="324"/>
      <c r="G44" s="324"/>
      <c r="H44" s="324"/>
      <c r="I44" s="324"/>
      <c r="J44" s="324"/>
      <c r="K44" s="324"/>
      <c r="L44" s="324"/>
      <c r="M44" s="324"/>
      <c r="N44" s="324"/>
      <c r="O44" s="324"/>
      <c r="P44" s="324"/>
      <c r="Q44" s="324"/>
      <c r="R44" s="324"/>
      <c r="S44" s="324"/>
      <c r="T44" s="324"/>
      <c r="U44" s="324"/>
    </row>
    <row r="45" spans="2:21" ht="60" customHeight="1">
      <c r="B45" s="324" t="s">
        <v>625</v>
      </c>
      <c r="C45" s="324"/>
      <c r="D45" s="324"/>
      <c r="E45" s="324"/>
      <c r="F45" s="324"/>
      <c r="G45" s="324"/>
      <c r="H45" s="324"/>
      <c r="I45" s="324"/>
      <c r="J45" s="324"/>
      <c r="K45" s="324"/>
      <c r="L45" s="324"/>
      <c r="M45" s="324"/>
      <c r="N45" s="324"/>
      <c r="O45" s="324"/>
      <c r="P45" s="324"/>
      <c r="Q45" s="324"/>
      <c r="R45" s="324"/>
      <c r="S45" s="324"/>
      <c r="T45" s="324"/>
      <c r="U45" s="324"/>
    </row>
    <row r="46" spans="2:21" ht="59.25" customHeight="1">
      <c r="B46" s="324" t="s">
        <v>626</v>
      </c>
      <c r="C46" s="324"/>
      <c r="D46" s="324"/>
      <c r="E46" s="324"/>
      <c r="F46" s="324"/>
      <c r="G46" s="324"/>
      <c r="H46" s="324"/>
      <c r="I46" s="324"/>
      <c r="J46" s="324"/>
      <c r="K46" s="324"/>
      <c r="L46" s="324"/>
      <c r="M46" s="324"/>
      <c r="N46" s="324"/>
      <c r="O46" s="324"/>
      <c r="P46" s="324"/>
      <c r="Q46" s="324"/>
      <c r="R46" s="324"/>
      <c r="S46" s="324"/>
      <c r="T46" s="324"/>
      <c r="U46" s="324"/>
    </row>
    <row r="47" spans="2:21" ht="15.5">
      <c r="B47" s="159"/>
      <c r="C47" s="159"/>
      <c r="D47" s="159"/>
      <c r="E47" s="159"/>
      <c r="F47" s="159"/>
      <c r="G47" s="159"/>
      <c r="H47" s="159"/>
      <c r="I47" s="159"/>
      <c r="J47" s="159"/>
      <c r="K47" s="159"/>
      <c r="L47" s="159"/>
      <c r="M47" s="159"/>
      <c r="N47" s="159"/>
      <c r="O47" s="159"/>
      <c r="P47" s="159"/>
      <c r="Q47" s="159"/>
      <c r="R47" s="159"/>
      <c r="S47" s="159"/>
      <c r="T47" s="159"/>
      <c r="U47" s="159"/>
    </row>
    <row r="48" spans="2:21" ht="15.5">
      <c r="B48" s="159"/>
      <c r="C48" s="159"/>
      <c r="D48" s="159"/>
      <c r="E48" s="159"/>
      <c r="F48" s="159"/>
      <c r="G48" s="159"/>
      <c r="H48" s="159"/>
      <c r="I48" s="159"/>
      <c r="J48" s="159"/>
      <c r="K48" s="159"/>
      <c r="L48" s="159"/>
      <c r="M48" s="159"/>
      <c r="N48" s="159"/>
      <c r="O48" s="159"/>
      <c r="P48" s="159"/>
      <c r="Q48" s="159"/>
      <c r="R48" s="159"/>
      <c r="S48" s="159"/>
      <c r="T48" s="159"/>
      <c r="U48" s="159"/>
    </row>
    <row r="49" spans="2:21" ht="15.5">
      <c r="B49" s="159"/>
      <c r="C49" s="159"/>
      <c r="D49" s="159"/>
      <c r="E49" s="159"/>
      <c r="F49" s="159"/>
      <c r="G49" s="159"/>
      <c r="H49" s="159"/>
      <c r="I49" s="159"/>
      <c r="J49" s="159"/>
      <c r="K49" s="159"/>
      <c r="L49" s="159"/>
      <c r="M49" s="159"/>
      <c r="N49" s="159"/>
      <c r="O49" s="159"/>
      <c r="P49" s="159"/>
      <c r="Q49" s="159"/>
      <c r="R49" s="159"/>
      <c r="S49" s="159"/>
      <c r="T49" s="159"/>
      <c r="U49" s="159"/>
    </row>
    <row r="50" spans="2:21" ht="15.5">
      <c r="B50" s="159"/>
      <c r="C50" s="159"/>
      <c r="D50" s="159"/>
      <c r="E50" s="159"/>
      <c r="F50" s="159"/>
      <c r="G50" s="159"/>
      <c r="H50" s="159"/>
      <c r="I50" s="159"/>
      <c r="J50" s="159"/>
      <c r="K50" s="159"/>
      <c r="L50" s="159"/>
      <c r="M50" s="159"/>
      <c r="N50" s="159"/>
      <c r="O50" s="159"/>
      <c r="P50" s="159"/>
      <c r="Q50" s="159"/>
      <c r="R50" s="159"/>
      <c r="S50" s="159"/>
      <c r="T50" s="159"/>
      <c r="U50" s="159"/>
    </row>
    <row r="51" spans="2:21" ht="15.5">
      <c r="B51" s="159"/>
      <c r="C51" s="159"/>
      <c r="D51" s="159"/>
      <c r="E51" s="159"/>
      <c r="F51" s="159"/>
      <c r="G51" s="159"/>
      <c r="H51" s="159"/>
      <c r="I51" s="159"/>
      <c r="J51" s="159"/>
      <c r="K51" s="159"/>
      <c r="L51" s="159"/>
      <c r="M51" s="159"/>
      <c r="N51" s="159"/>
      <c r="O51" s="159"/>
      <c r="P51" s="159"/>
      <c r="Q51" s="159"/>
      <c r="R51" s="159"/>
      <c r="S51" s="159"/>
      <c r="T51" s="159"/>
      <c r="U51" s="159"/>
    </row>
    <row r="52" spans="2:21" ht="15.5">
      <c r="B52" s="159"/>
      <c r="C52" s="159"/>
      <c r="D52" s="159"/>
      <c r="E52" s="159"/>
      <c r="F52" s="159"/>
      <c r="G52" s="159"/>
      <c r="H52" s="159"/>
      <c r="I52" s="159"/>
      <c r="J52" s="159"/>
      <c r="K52" s="159"/>
      <c r="L52" s="159"/>
      <c r="M52" s="159"/>
      <c r="N52" s="159"/>
      <c r="O52" s="159"/>
      <c r="P52" s="159"/>
      <c r="Q52" s="159"/>
      <c r="R52" s="159"/>
      <c r="S52" s="159"/>
      <c r="T52" s="159"/>
      <c r="U52" s="159"/>
    </row>
    <row r="53" spans="2:21" ht="15.5">
      <c r="B53" s="159"/>
      <c r="C53" s="159"/>
      <c r="D53" s="159"/>
      <c r="E53" s="159"/>
      <c r="F53" s="159"/>
      <c r="G53" s="159"/>
      <c r="H53" s="159"/>
      <c r="I53" s="159"/>
      <c r="J53" s="159"/>
      <c r="K53" s="159"/>
      <c r="L53" s="159"/>
      <c r="M53" s="159"/>
      <c r="N53" s="159"/>
      <c r="O53" s="159"/>
      <c r="P53" s="159"/>
      <c r="Q53" s="159"/>
      <c r="R53" s="159"/>
      <c r="S53" s="159"/>
      <c r="T53" s="159"/>
      <c r="U53" s="159"/>
    </row>
    <row r="54" spans="2:21" ht="15.5">
      <c r="B54" s="159"/>
      <c r="C54" s="159"/>
      <c r="D54" s="159"/>
      <c r="E54" s="159"/>
      <c r="F54" s="159"/>
      <c r="G54" s="159"/>
      <c r="H54" s="159"/>
      <c r="I54" s="159"/>
      <c r="J54" s="159"/>
      <c r="K54" s="159"/>
      <c r="L54" s="159"/>
      <c r="M54" s="159"/>
      <c r="N54" s="159"/>
      <c r="O54" s="159"/>
      <c r="P54" s="159"/>
      <c r="Q54" s="159"/>
      <c r="R54" s="159"/>
      <c r="S54" s="159"/>
      <c r="T54" s="159"/>
      <c r="U54" s="159"/>
    </row>
    <row r="55" spans="2:21" ht="15.5">
      <c r="B55" s="159"/>
      <c r="C55" s="159"/>
      <c r="D55" s="159"/>
      <c r="E55" s="159"/>
      <c r="F55" s="159"/>
      <c r="G55" s="159"/>
      <c r="H55" s="159"/>
      <c r="I55" s="159"/>
      <c r="J55" s="159"/>
      <c r="K55" s="159"/>
      <c r="L55" s="159"/>
      <c r="M55" s="159"/>
      <c r="N55" s="159"/>
      <c r="O55" s="159"/>
      <c r="P55" s="159"/>
      <c r="Q55" s="159"/>
      <c r="R55" s="159"/>
      <c r="S55" s="159"/>
      <c r="T55" s="159"/>
      <c r="U55" s="159"/>
    </row>
    <row r="56" spans="2:21" ht="15.5">
      <c r="B56" s="159"/>
      <c r="C56" s="159"/>
      <c r="D56" s="159"/>
      <c r="E56" s="159"/>
      <c r="F56" s="159"/>
      <c r="G56" s="159"/>
      <c r="H56" s="159"/>
      <c r="I56" s="159"/>
      <c r="J56" s="159"/>
      <c r="K56" s="159"/>
      <c r="L56" s="159"/>
      <c r="M56" s="159"/>
      <c r="N56" s="159"/>
      <c r="O56" s="159"/>
      <c r="P56" s="159"/>
      <c r="Q56" s="159"/>
      <c r="R56" s="159"/>
      <c r="S56" s="159"/>
      <c r="T56" s="159"/>
      <c r="U56" s="159"/>
    </row>
    <row r="65495" spans="2:22">
      <c r="B65495" s="160" t="s">
        <v>29</v>
      </c>
      <c r="C65495" s="160"/>
      <c r="D65495" s="160"/>
      <c r="E65495" s="160"/>
      <c r="F65495" s="160"/>
      <c r="G65495" s="160"/>
      <c r="H65495" s="160"/>
      <c r="I65495" s="160"/>
      <c r="J65495" s="160"/>
      <c r="K65495" s="160"/>
      <c r="L65495" s="160"/>
      <c r="M65495" s="160"/>
      <c r="N65495" s="160"/>
      <c r="O65495" s="160"/>
      <c r="P65495" s="160"/>
      <c r="Q65495" s="160"/>
      <c r="R65495" s="160"/>
      <c r="S65495" s="160"/>
      <c r="T65495" s="160"/>
      <c r="U65495" s="160"/>
      <c r="V65495" s="160"/>
    </row>
    <row r="65496" spans="2:22">
      <c r="B65496" s="161" t="s">
        <v>30</v>
      </c>
      <c r="C65496" s="161"/>
      <c r="D65496" s="161"/>
      <c r="E65496" s="161"/>
      <c r="F65496" s="161"/>
      <c r="G65496" s="161"/>
      <c r="H65496" s="161"/>
      <c r="I65496" s="161"/>
      <c r="J65496" s="161"/>
      <c r="K65496" s="161"/>
      <c r="L65496" s="161"/>
      <c r="M65496" s="161"/>
      <c r="N65496" s="161"/>
      <c r="O65496" s="161"/>
      <c r="P65496" s="161"/>
      <c r="Q65496" s="161"/>
      <c r="R65496" s="161"/>
      <c r="S65496" s="161"/>
      <c r="T65496" s="161"/>
      <c r="U65496" s="161"/>
      <c r="V65496" s="161"/>
    </row>
    <row r="65497" spans="2:22">
      <c r="B65497" s="161" t="s">
        <v>31</v>
      </c>
      <c r="C65497" s="161"/>
      <c r="D65497" s="161"/>
      <c r="E65497" s="161"/>
      <c r="F65497" s="161"/>
      <c r="G65497" s="161"/>
      <c r="H65497" s="161"/>
      <c r="I65497" s="161"/>
      <c r="J65497" s="161"/>
      <c r="K65497" s="161"/>
      <c r="L65497" s="161"/>
      <c r="M65497" s="161"/>
      <c r="N65497" s="161"/>
      <c r="O65497" s="161"/>
      <c r="P65497" s="161"/>
      <c r="Q65497" s="161"/>
      <c r="R65497" s="161"/>
      <c r="S65497" s="161"/>
      <c r="T65497" s="161"/>
      <c r="U65497" s="161"/>
      <c r="V65497" s="161"/>
    </row>
  </sheetData>
  <mergeCells count="40">
    <mergeCell ref="V2:V3"/>
    <mergeCell ref="G3:G9"/>
    <mergeCell ref="B2:B3"/>
    <mergeCell ref="H2:K2"/>
    <mergeCell ref="C2:F2"/>
    <mergeCell ref="L3:L9"/>
    <mergeCell ref="M2:P2"/>
    <mergeCell ref="B31:U31"/>
    <mergeCell ref="B12:U12"/>
    <mergeCell ref="R2:U2"/>
    <mergeCell ref="B13:U13"/>
    <mergeCell ref="B26:U26"/>
    <mergeCell ref="B28:U28"/>
    <mergeCell ref="B45:U45"/>
    <mergeCell ref="B14:U14"/>
    <mergeCell ref="B25:U25"/>
    <mergeCell ref="B18:U18"/>
    <mergeCell ref="B24:U24"/>
    <mergeCell ref="B16:U16"/>
    <mergeCell ref="B15:U15"/>
    <mergeCell ref="B27:U27"/>
    <mergeCell ref="B17:U17"/>
    <mergeCell ref="B30:U30"/>
    <mergeCell ref="B19:U19"/>
    <mergeCell ref="B32:U32"/>
    <mergeCell ref="B21:U21"/>
    <mergeCell ref="B23:U23"/>
    <mergeCell ref="B22:U22"/>
    <mergeCell ref="B37:U37"/>
    <mergeCell ref="B33:U33"/>
    <mergeCell ref="B35:U35"/>
    <mergeCell ref="B46:U46"/>
    <mergeCell ref="B34:U34"/>
    <mergeCell ref="B40:U40"/>
    <mergeCell ref="B39:U39"/>
    <mergeCell ref="B41:U41"/>
    <mergeCell ref="B42:U42"/>
    <mergeCell ref="B44:U44"/>
    <mergeCell ref="B43:U43"/>
    <mergeCell ref="B36:U36"/>
  </mergeCells>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dimension ref="B1:V65497"/>
  <sheetViews>
    <sheetView showGridLines="0" topLeftCell="A23" zoomScale="30" workbookViewId="0">
      <selection activeCell="B61" sqref="B61"/>
    </sheetView>
  </sheetViews>
  <sheetFormatPr baseColWidth="10" defaultColWidth="11.453125" defaultRowHeight="15"/>
  <cols>
    <col min="1" max="1" width="1.453125" style="138" customWidth="1"/>
    <col min="2" max="2" width="38.36328125" style="138" customWidth="1"/>
    <col min="3" max="6" width="7.6328125" style="138" customWidth="1"/>
    <col min="7" max="7" width="1.81640625" style="138" customWidth="1"/>
    <col min="8" max="11" width="7.6328125" style="138" customWidth="1"/>
    <col min="12" max="12" width="1.81640625" style="138" customWidth="1"/>
    <col min="13" max="16" width="7.6328125" style="138" customWidth="1"/>
    <col min="17" max="17" width="2.1796875" style="138" customWidth="1"/>
    <col min="18" max="21" width="7.6328125" style="138" customWidth="1"/>
    <col min="22" max="22" width="14.08984375" style="138" bestFit="1" customWidth="1"/>
    <col min="23" max="27" width="11.453125" style="138"/>
    <col min="28" max="28" width="2" style="138" customWidth="1"/>
    <col min="29" max="33" width="11.453125" style="138"/>
    <col min="34" max="34" width="1.90625" style="138" customWidth="1"/>
    <col min="35" max="16384" width="11.453125" style="138"/>
  </cols>
  <sheetData>
    <row r="1" spans="2:22" ht="6" customHeight="1"/>
    <row r="2" spans="2:22" ht="22.5" customHeight="1">
      <c r="B2" s="339" t="s">
        <v>137</v>
      </c>
      <c r="C2" s="334" t="s">
        <v>176</v>
      </c>
      <c r="D2" s="334"/>
      <c r="E2" s="334"/>
      <c r="F2" s="334"/>
      <c r="G2" s="139"/>
      <c r="H2" s="341" t="s">
        <v>177</v>
      </c>
      <c r="I2" s="341"/>
      <c r="J2" s="341"/>
      <c r="K2" s="341"/>
      <c r="L2" s="139"/>
      <c r="M2" s="344" t="s">
        <v>178</v>
      </c>
      <c r="N2" s="344"/>
      <c r="O2" s="344"/>
      <c r="P2" s="344"/>
      <c r="Q2" s="140"/>
      <c r="R2" s="328" t="s">
        <v>179</v>
      </c>
      <c r="S2" s="328"/>
      <c r="T2" s="328"/>
      <c r="U2" s="328"/>
      <c r="V2" s="336"/>
    </row>
    <row r="3" spans="2:22" ht="24.75" customHeight="1">
      <c r="B3" s="340"/>
      <c r="C3" s="141">
        <v>1</v>
      </c>
      <c r="D3" s="141">
        <v>2</v>
      </c>
      <c r="E3" s="142">
        <v>3</v>
      </c>
      <c r="F3" s="143">
        <v>4</v>
      </c>
      <c r="G3" s="337"/>
      <c r="H3" s="141">
        <v>1</v>
      </c>
      <c r="I3" s="141">
        <v>2</v>
      </c>
      <c r="J3" s="142">
        <v>3</v>
      </c>
      <c r="K3" s="143">
        <v>4</v>
      </c>
      <c r="L3" s="342"/>
      <c r="M3" s="141">
        <v>1</v>
      </c>
      <c r="N3" s="141">
        <v>2</v>
      </c>
      <c r="O3" s="142">
        <v>3</v>
      </c>
      <c r="P3" s="143">
        <v>4</v>
      </c>
      <c r="Q3" s="144"/>
      <c r="R3" s="141">
        <v>1</v>
      </c>
      <c r="S3" s="141">
        <v>2</v>
      </c>
      <c r="T3" s="142">
        <v>3</v>
      </c>
      <c r="U3" s="143">
        <v>4</v>
      </c>
      <c r="V3" s="336"/>
    </row>
    <row r="4" spans="2:22" ht="38.15" customHeight="1">
      <c r="B4" s="145" t="s">
        <v>133</v>
      </c>
      <c r="C4" s="146">
        <f>Autoevaluación!R84/SUM(Autoevaluación!R84:R87)</f>
        <v>0</v>
      </c>
      <c r="D4" s="147">
        <f>Autoevaluación!R85/SUM(Autoevaluación!R84:R87)</f>
        <v>0.33333333333333331</v>
      </c>
      <c r="E4" s="147">
        <f>Autoevaluación!R86/SUM(Autoevaluación!R84:R87)</f>
        <v>0.33333333333333331</v>
      </c>
      <c r="F4" s="147">
        <f>Autoevaluación!R87/SUM(Autoevaluación!R84:R87)</f>
        <v>0.33333333333333331</v>
      </c>
      <c r="G4" s="338"/>
      <c r="H4" s="162">
        <f>Autoevaluación!S84/SUM(Autoevaluación!S84:S87)</f>
        <v>0</v>
      </c>
      <c r="I4" s="147">
        <f>Autoevaluación!S85/SUM(Autoevaluación!S84:S87)</f>
        <v>0</v>
      </c>
      <c r="J4" s="147">
        <f>Autoevaluación!S86/SUM(Autoevaluación!S84:S87)</f>
        <v>0.66666666666666663</v>
      </c>
      <c r="K4" s="147">
        <f>Autoevaluación!S87/SUM(Autoevaluación!S84:S87)</f>
        <v>0.33333333333333331</v>
      </c>
      <c r="L4" s="343"/>
      <c r="M4" s="147">
        <f>Autoevaluación!T84/SUM(Autoevaluación!T84:T87)</f>
        <v>0</v>
      </c>
      <c r="N4" s="147">
        <f>Autoevaluación!T85/SUM(Autoevaluación!T84:T87)</f>
        <v>0</v>
      </c>
      <c r="O4" s="147">
        <f>Autoevaluación!T86/SUM(Autoevaluación!T84:T87)</f>
        <v>0.66666666666666663</v>
      </c>
      <c r="P4" s="147">
        <f>Autoevaluación!T87/SUM(Autoevaluación!T84:T87)</f>
        <v>0.33333333333333331</v>
      </c>
      <c r="Q4" s="148"/>
      <c r="R4" s="147" t="e">
        <f>Autoevaluación!U84/SUM(Autoevaluación!U84:U87)</f>
        <v>#DIV/0!</v>
      </c>
      <c r="S4" s="147" t="e">
        <f>Autoevaluación!U85/SUM(Autoevaluación!U84:U87)</f>
        <v>#DIV/0!</v>
      </c>
      <c r="T4" s="147" t="e">
        <f>Autoevaluación!U86/SUM(Autoevaluación!U84:U87)</f>
        <v>#DIV/0!</v>
      </c>
      <c r="U4" s="147" t="e">
        <f>Autoevaluación!U87/SUM(Autoevaluación!U84:U87)</f>
        <v>#DIV/0!</v>
      </c>
    </row>
    <row r="5" spans="2:22" ht="38.15" customHeight="1">
      <c r="B5" s="163" t="s">
        <v>134</v>
      </c>
      <c r="C5" s="146">
        <f>Autoevaluación!R89/SUM(Autoevaluación!R89:R92)</f>
        <v>0</v>
      </c>
      <c r="D5" s="147">
        <f>Autoevaluación!R90/SUM(Autoevaluación!R89:R92)</f>
        <v>0.42857142857142855</v>
      </c>
      <c r="E5" s="147">
        <f>Autoevaluación!R91/SUM(Autoevaluación!R89:R92)</f>
        <v>0.5714285714285714</v>
      </c>
      <c r="F5" s="147">
        <f>Autoevaluación!R92/SUM(Autoevaluación!R89:R92)</f>
        <v>0</v>
      </c>
      <c r="G5" s="338"/>
      <c r="H5" s="162">
        <f>Autoevaluación!S89/SUM(Autoevaluación!S89:S92)</f>
        <v>0</v>
      </c>
      <c r="I5" s="147">
        <f>Autoevaluación!S90/SUM(Autoevaluación!S89:S92)</f>
        <v>0.14285714285714285</v>
      </c>
      <c r="J5" s="147" t="e">
        <v>#NAME?</v>
      </c>
      <c r="K5" s="147">
        <f>Autoevaluación!S92/SUM(Autoevaluación!S89:S92)</f>
        <v>0.14285714285714285</v>
      </c>
      <c r="L5" s="343"/>
      <c r="M5" s="147">
        <f>Autoevaluación!T89/SUM(Autoevaluación!T89:T92)</f>
        <v>0</v>
      </c>
      <c r="N5" s="147">
        <f>Autoevaluación!T90/SUM(Autoevaluación!T89:T92)</f>
        <v>0</v>
      </c>
      <c r="O5" s="147">
        <f>Autoevaluación!T91/SUM(Autoevaluación!T89:T92)</f>
        <v>0.8571428571428571</v>
      </c>
      <c r="P5" s="147">
        <f>Autoevaluación!T92/SUM(Autoevaluación!T89:T92)</f>
        <v>0.14285714285714285</v>
      </c>
      <c r="Q5" s="148"/>
      <c r="R5" s="147" t="e">
        <f>Autoevaluación!U89/SUM(Autoevaluación!U89:U92)</f>
        <v>#DIV/0!</v>
      </c>
      <c r="S5" s="147" t="e">
        <f>Autoevaluación!U90/SUM(Autoevaluación!U89:U92)</f>
        <v>#DIV/0!</v>
      </c>
      <c r="T5" s="147" t="e">
        <f>Autoevaluación!U91/SUM(Autoevaluación!U89:U92)</f>
        <v>#DIV/0!</v>
      </c>
      <c r="U5" s="147" t="e">
        <f>Autoevaluación!U92/SUM(Autoevaluación!U89:U92)</f>
        <v>#DIV/0!</v>
      </c>
      <c r="V5" s="157"/>
    </row>
    <row r="6" spans="2:22" ht="38.15" customHeight="1">
      <c r="B6" s="163" t="s">
        <v>32</v>
      </c>
      <c r="C6" s="146">
        <f>Autoevaluación!R98/SUM(Autoevaluación!R98:R101)</f>
        <v>0</v>
      </c>
      <c r="D6" s="147">
        <f>Autoevaluación!R99/SUM(Autoevaluación!R98:R101)</f>
        <v>0.5</v>
      </c>
      <c r="E6" s="147">
        <f>Autoevaluación!R100/SUM(Autoevaluación!R98:R101)</f>
        <v>0.5</v>
      </c>
      <c r="F6" s="147">
        <f>Autoevaluación!R101/SUM(Autoevaluación!R98:R101)</f>
        <v>0</v>
      </c>
      <c r="G6" s="338"/>
      <c r="H6" s="162">
        <f>Autoevaluación!S98/SUM(Autoevaluación!S98:S101)</f>
        <v>0</v>
      </c>
      <c r="I6" s="147">
        <f>Autoevaluación!S99/SUM(Autoevaluación!S98:S101)</f>
        <v>0.5</v>
      </c>
      <c r="J6" s="147">
        <f>Autoevaluación!S100/SUM(Autoevaluación!S98:S101)</f>
        <v>0.5</v>
      </c>
      <c r="K6" s="147">
        <f>Autoevaluación!S10/SUM(Autoevaluación!S98:S101)</f>
        <v>0</v>
      </c>
      <c r="L6" s="343"/>
      <c r="M6" s="147">
        <f>Autoevaluación!T98/SUM(Autoevaluación!T98:T101)</f>
        <v>0</v>
      </c>
      <c r="N6" s="147">
        <f>Autoevaluación!T99/SUM(Autoevaluación!T98:T101)</f>
        <v>0.5</v>
      </c>
      <c r="O6" s="147">
        <f>Autoevaluación!T100/SUM(Autoevaluación!T98:T101)</f>
        <v>0.5</v>
      </c>
      <c r="P6" s="147">
        <f>Autoevaluación!T101/SUM(Autoevaluación!T98:T101)</f>
        <v>0</v>
      </c>
      <c r="Q6" s="148"/>
      <c r="R6" s="147" t="e">
        <f>Autoevaluación!U98/SUM(Autoevaluación!U98:U101)</f>
        <v>#DIV/0!</v>
      </c>
      <c r="S6" s="147" t="e">
        <f>Autoevaluación!U99/SUM(Autoevaluación!U98:U101)</f>
        <v>#DIV/0!</v>
      </c>
      <c r="T6" s="147" t="e">
        <f>Autoevaluación!U100/SUM(Autoevaluación!U98:U101)</f>
        <v>#DIV/0!</v>
      </c>
      <c r="U6" s="147" t="e">
        <f>Autoevaluación!U101/SUM(Autoevaluación!U98:U101)</f>
        <v>#DIV/0!</v>
      </c>
      <c r="V6" s="149"/>
    </row>
    <row r="7" spans="2:22" ht="38.15" customHeight="1">
      <c r="B7" s="145" t="s">
        <v>135</v>
      </c>
      <c r="C7" s="146">
        <f>Autoevaluación!R102/SUM(Autoevaluación!R102:R105)</f>
        <v>0</v>
      </c>
      <c r="D7" s="147">
        <f>Autoevaluación!R103/SUM(Autoevaluación!R102:R105)</f>
        <v>0.5</v>
      </c>
      <c r="E7" s="147">
        <f>Autoevaluación!R104/SUM(Autoevaluación!R102:R105)</f>
        <v>0.5</v>
      </c>
      <c r="F7" s="147">
        <f>Autoevaluación!R105/SUM(Autoevaluación!R102:R105)</f>
        <v>0</v>
      </c>
      <c r="G7" s="338"/>
      <c r="H7" s="162">
        <f>Autoevaluación!S102/SUM(Autoevaluación!S102:S105)</f>
        <v>0</v>
      </c>
      <c r="I7" s="147">
        <f>Autoevaluación!S103/SUM(Autoevaluación!S102:S105)</f>
        <v>0.5</v>
      </c>
      <c r="J7" s="147">
        <f>Autoevaluación!S104/SUM(Autoevaluación!S102:S105)</f>
        <v>0.5</v>
      </c>
      <c r="K7" s="147">
        <f>Autoevaluación!S105/SUM(Autoevaluación!S102:S105)</f>
        <v>0</v>
      </c>
      <c r="L7" s="343"/>
      <c r="M7" s="147">
        <f>Autoevaluación!T102/SUM(Autoevaluación!T102:T105)</f>
        <v>0</v>
      </c>
      <c r="N7" s="147">
        <f>Autoevaluación!T103/SUM(Autoevaluación!T102:T105)</f>
        <v>0.2</v>
      </c>
      <c r="O7" s="147">
        <f>Autoevaluación!T104/SUM(Autoevaluación!T102:T105)</f>
        <v>0.6</v>
      </c>
      <c r="P7" s="147">
        <f>Autoevaluación!T105/SUM(Autoevaluación!T102:T105)</f>
        <v>0.2</v>
      </c>
      <c r="Q7" s="148"/>
      <c r="R7" s="147" t="e">
        <f>Autoevaluación!U102/SUM(Autoevaluación!U102:U105)</f>
        <v>#DIV/0!</v>
      </c>
      <c r="S7" s="147" t="e">
        <f>Autoevaluación!U103/SUM(Autoevaluación!U102:U105)</f>
        <v>#DIV/0!</v>
      </c>
      <c r="T7" s="147" t="e">
        <f>Autoevaluación!U104/SUM(Autoevaluación!U102:U105)</f>
        <v>#DIV/0!</v>
      </c>
      <c r="U7" s="147" t="e">
        <f>Autoevaluación!U105/SUM(Autoevaluación!U102:U105)</f>
        <v>#DIV/0!</v>
      </c>
    </row>
    <row r="8" spans="2:22" ht="38.15" customHeight="1">
      <c r="B8" s="145" t="s">
        <v>136</v>
      </c>
      <c r="C8" s="146">
        <f>Autoevaluación!R114/SUM(Autoevaluación!R114:R117)</f>
        <v>0</v>
      </c>
      <c r="D8" s="147">
        <f>Autoevaluación!R115/SUM(Autoevaluación!R114:R117)</f>
        <v>0</v>
      </c>
      <c r="E8" s="147">
        <f>Autoevaluación!R116/SUM(Autoevaluación!R114:R117)</f>
        <v>0.5</v>
      </c>
      <c r="F8" s="147">
        <f>Autoevaluación!R117/SUM(Autoevaluación!R114:R117)</f>
        <v>0.5</v>
      </c>
      <c r="G8" s="338"/>
      <c r="H8" s="162">
        <f>Autoevaluación!S114/SUM(Autoevaluación!S114:S117)</f>
        <v>0</v>
      </c>
      <c r="I8" s="147">
        <f>Autoevaluación!S115/SUM(Autoevaluación!S114:S117)</f>
        <v>0</v>
      </c>
      <c r="J8" s="147">
        <f>Autoevaluación!S116/SUM(Autoevaluación!S114:S117)</f>
        <v>0.5</v>
      </c>
      <c r="K8" s="147">
        <f>Autoevaluación!S117/SUM(Autoevaluación!S114:S117)</f>
        <v>0.5</v>
      </c>
      <c r="L8" s="343"/>
      <c r="M8" s="147">
        <f>Autoevaluación!T114/SUM(Autoevaluación!T114:T117)</f>
        <v>0</v>
      </c>
      <c r="N8" s="147">
        <f>Autoevaluación!T115/SUM(Autoevaluación!T114:T117)</f>
        <v>0</v>
      </c>
      <c r="O8" s="147">
        <f>Autoevaluación!T116/SUM(Autoevaluación!T114:T117)</f>
        <v>0.25</v>
      </c>
      <c r="P8" s="147">
        <f>Autoevaluación!T117/SUM(Autoevaluación!T114:T117)</f>
        <v>0.75</v>
      </c>
      <c r="Q8" s="148"/>
      <c r="R8" s="147" t="e">
        <f>Autoevaluación!U114/SUM(Autoevaluación!U114:U117)</f>
        <v>#DIV/0!</v>
      </c>
      <c r="S8" s="147" t="e">
        <f>Autoevaluación!U115/SUM(Autoevaluación!U114:U117)</f>
        <v>#DIV/0!</v>
      </c>
      <c r="T8" s="147" t="e">
        <f>Autoevaluación!U116/SUM(Autoevaluación!U114:U117)</f>
        <v>#DIV/0!</v>
      </c>
      <c r="U8" s="147" t="e">
        <f>Autoevaluación!U117/SUM(Autoevaluación!U114:U117)</f>
        <v>#DIV/0!</v>
      </c>
    </row>
    <row r="9" spans="2:22" ht="38.15" customHeight="1">
      <c r="B9" s="150"/>
      <c r="C9" s="147"/>
      <c r="D9" s="147"/>
      <c r="E9" s="147"/>
      <c r="F9" s="147"/>
      <c r="G9" s="338"/>
      <c r="H9" s="147"/>
      <c r="I9" s="147"/>
      <c r="J9" s="147"/>
      <c r="K9" s="147"/>
      <c r="L9" s="343"/>
      <c r="M9" s="147"/>
      <c r="N9" s="147"/>
      <c r="O9" s="147"/>
      <c r="P9" s="147"/>
      <c r="Q9" s="148"/>
      <c r="R9" s="147"/>
      <c r="S9" s="147"/>
      <c r="T9" s="147"/>
      <c r="U9" s="147"/>
    </row>
    <row r="10" spans="2:22" ht="42" customHeight="1">
      <c r="B10" s="152" t="s">
        <v>138</v>
      </c>
      <c r="C10" s="153">
        <f>AVERAGE(C4:C9)</f>
        <v>0</v>
      </c>
      <c r="D10" s="153">
        <f>AVERAGE(D4:D9)</f>
        <v>0.35238095238095235</v>
      </c>
      <c r="E10" s="153">
        <f>AVERAGE(E4:E9)</f>
        <v>0.48095238095238091</v>
      </c>
      <c r="F10" s="153">
        <f>AVERAGE(F4:F9)</f>
        <v>0.16666666666666666</v>
      </c>
      <c r="G10" s="154"/>
      <c r="H10" s="153">
        <f>AVERAGE(H4:H9)</f>
        <v>0</v>
      </c>
      <c r="I10" s="153">
        <f>AVERAGE(I4:I9)</f>
        <v>0.22857142857142856</v>
      </c>
      <c r="J10" s="153" t="e">
        <f>AVERAGE(J4:J9)</f>
        <v>#NAME?</v>
      </c>
      <c r="K10" s="153">
        <f>AVERAGE(K4:K9)</f>
        <v>0.19523809523809524</v>
      </c>
      <c r="L10" s="154"/>
      <c r="M10" s="153">
        <f>AVERAGE(M4:M9)</f>
        <v>0</v>
      </c>
      <c r="N10" s="153">
        <f>AVERAGE(N4:N9)</f>
        <v>0.13999999999999999</v>
      </c>
      <c r="O10" s="153">
        <f>AVERAGE(O4:O9)</f>
        <v>0.57476190476190481</v>
      </c>
      <c r="P10" s="153">
        <f>AVERAGE(P4:P9)</f>
        <v>0.28523809523809524</v>
      </c>
      <c r="Q10" s="155"/>
      <c r="R10" s="153" t="e">
        <f>AVERAGE(R4:R9)</f>
        <v>#DIV/0!</v>
      </c>
      <c r="S10" s="153" t="e">
        <f>AVERAGE(S4:S9)</f>
        <v>#DIV/0!</v>
      </c>
      <c r="T10" s="153" t="e">
        <f>AVERAGE(T4:T9)</f>
        <v>#DIV/0!</v>
      </c>
      <c r="U10" s="153" t="e">
        <f>AVERAGE(U4:U9)</f>
        <v>#DIV/0!</v>
      </c>
    </row>
    <row r="11" spans="2:22">
      <c r="B11" s="156"/>
      <c r="C11" s="156"/>
      <c r="D11" s="156"/>
      <c r="E11" s="156"/>
      <c r="F11" s="154"/>
      <c r="G11" s="154"/>
      <c r="H11" s="154"/>
      <c r="I11" s="154"/>
      <c r="J11" s="154"/>
      <c r="K11" s="154"/>
      <c r="L11" s="154"/>
      <c r="M11" s="154"/>
      <c r="N11" s="154"/>
      <c r="O11" s="154"/>
      <c r="P11" s="154"/>
      <c r="Q11" s="154"/>
      <c r="R11" s="154"/>
      <c r="S11" s="154"/>
      <c r="T11" s="154"/>
      <c r="U11" s="154"/>
    </row>
    <row r="12" spans="2:22" ht="22" customHeight="1">
      <c r="B12" s="334" t="s">
        <v>176</v>
      </c>
      <c r="C12" s="334"/>
      <c r="D12" s="334"/>
      <c r="E12" s="334"/>
      <c r="F12" s="334"/>
      <c r="G12" s="334"/>
      <c r="H12" s="334"/>
      <c r="I12" s="334"/>
      <c r="J12" s="334"/>
      <c r="K12" s="334"/>
      <c r="L12" s="334"/>
      <c r="M12" s="334"/>
      <c r="N12" s="334"/>
      <c r="O12" s="334"/>
      <c r="P12" s="334"/>
      <c r="Q12" s="334"/>
      <c r="R12" s="334"/>
      <c r="S12" s="334"/>
      <c r="T12" s="334"/>
      <c r="U12" s="334"/>
    </row>
    <row r="13" spans="2:22" ht="25" customHeight="1">
      <c r="B13" s="335" t="s">
        <v>28</v>
      </c>
      <c r="C13" s="335"/>
      <c r="D13" s="335"/>
      <c r="E13" s="335"/>
      <c r="F13" s="335"/>
      <c r="G13" s="335"/>
      <c r="H13" s="335"/>
      <c r="I13" s="335"/>
      <c r="J13" s="335"/>
      <c r="K13" s="335"/>
      <c r="L13" s="335"/>
      <c r="M13" s="335"/>
      <c r="N13" s="335"/>
      <c r="O13" s="335"/>
      <c r="P13" s="335"/>
      <c r="Q13" s="335"/>
      <c r="R13" s="335"/>
      <c r="S13" s="335"/>
      <c r="T13" s="335"/>
      <c r="U13" s="335"/>
    </row>
    <row r="14" spans="2:22" ht="60" customHeight="1">
      <c r="B14" s="294"/>
      <c r="C14" s="294"/>
      <c r="D14" s="294"/>
      <c r="E14" s="294"/>
      <c r="F14" s="294"/>
      <c r="G14" s="294"/>
      <c r="H14" s="294"/>
      <c r="I14" s="294"/>
      <c r="J14" s="294"/>
      <c r="K14" s="294"/>
      <c r="L14" s="294"/>
      <c r="M14" s="294"/>
      <c r="N14" s="294"/>
      <c r="O14" s="294"/>
      <c r="P14" s="294"/>
      <c r="Q14" s="294"/>
      <c r="R14" s="294"/>
      <c r="S14" s="294"/>
      <c r="T14" s="294"/>
      <c r="U14" s="294"/>
    </row>
    <row r="15" spans="2:22" ht="60" customHeight="1">
      <c r="B15" s="294"/>
      <c r="C15" s="294"/>
      <c r="D15" s="294"/>
      <c r="E15" s="294"/>
      <c r="F15" s="294"/>
      <c r="G15" s="294"/>
      <c r="H15" s="294"/>
      <c r="I15" s="294"/>
      <c r="J15" s="294"/>
      <c r="K15" s="294"/>
      <c r="L15" s="294"/>
      <c r="M15" s="294"/>
      <c r="N15" s="294"/>
      <c r="O15" s="294"/>
      <c r="P15" s="294"/>
      <c r="Q15" s="294"/>
      <c r="R15" s="294"/>
      <c r="S15" s="294"/>
      <c r="T15" s="294"/>
      <c r="U15" s="294"/>
    </row>
    <row r="16" spans="2:22" s="157" customFormat="1" ht="25" customHeight="1">
      <c r="B16" s="325" t="s">
        <v>123</v>
      </c>
      <c r="C16" s="325"/>
      <c r="D16" s="325"/>
      <c r="E16" s="325"/>
      <c r="F16" s="325"/>
      <c r="G16" s="325"/>
      <c r="H16" s="325"/>
      <c r="I16" s="325"/>
      <c r="J16" s="325"/>
      <c r="K16" s="325"/>
      <c r="L16" s="325"/>
      <c r="M16" s="325"/>
      <c r="N16" s="325"/>
      <c r="O16" s="325"/>
      <c r="P16" s="325"/>
      <c r="Q16" s="325"/>
      <c r="R16" s="325"/>
      <c r="S16" s="325"/>
      <c r="T16" s="325"/>
      <c r="U16" s="325"/>
    </row>
    <row r="17" spans="2:21" ht="60" customHeight="1">
      <c r="B17" s="294"/>
      <c r="C17" s="294"/>
      <c r="D17" s="294"/>
      <c r="E17" s="294"/>
      <c r="F17" s="294"/>
      <c r="G17" s="294"/>
      <c r="H17" s="294"/>
      <c r="I17" s="294"/>
      <c r="J17" s="294"/>
      <c r="K17" s="294"/>
      <c r="L17" s="294"/>
      <c r="M17" s="294"/>
      <c r="N17" s="294"/>
      <c r="O17" s="294"/>
      <c r="P17" s="294"/>
      <c r="Q17" s="294"/>
      <c r="R17" s="294"/>
      <c r="S17" s="294"/>
      <c r="T17" s="294"/>
      <c r="U17" s="294"/>
    </row>
    <row r="18" spans="2:21" ht="60" customHeight="1">
      <c r="B18" s="294"/>
      <c r="C18" s="294"/>
      <c r="D18" s="294"/>
      <c r="E18" s="294"/>
      <c r="F18" s="294"/>
      <c r="G18" s="294"/>
      <c r="H18" s="294"/>
      <c r="I18" s="294"/>
      <c r="J18" s="294"/>
      <c r="K18" s="294"/>
      <c r="L18" s="294"/>
      <c r="M18" s="294"/>
      <c r="N18" s="294"/>
      <c r="O18" s="294"/>
      <c r="P18" s="294"/>
      <c r="Q18" s="294"/>
      <c r="R18" s="294"/>
      <c r="S18" s="294"/>
      <c r="T18" s="294"/>
      <c r="U18" s="294"/>
    </row>
    <row r="19" spans="2:21" ht="60" customHeight="1">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c r="B20" s="158"/>
      <c r="C20" s="158"/>
      <c r="D20" s="158"/>
      <c r="E20" s="158"/>
      <c r="F20" s="158"/>
      <c r="G20" s="158"/>
      <c r="H20" s="158"/>
      <c r="I20" s="158"/>
      <c r="J20" s="158"/>
      <c r="K20" s="158"/>
      <c r="L20" s="158"/>
      <c r="M20" s="158"/>
      <c r="N20" s="158"/>
      <c r="O20" s="158"/>
      <c r="P20" s="158"/>
      <c r="Q20" s="158"/>
      <c r="R20" s="158"/>
      <c r="S20" s="158"/>
      <c r="T20" s="158"/>
      <c r="U20" s="158"/>
    </row>
    <row r="21" spans="2:21" ht="22" customHeight="1">
      <c r="B21" s="332" t="s">
        <v>177</v>
      </c>
      <c r="C21" s="332"/>
      <c r="D21" s="332"/>
      <c r="E21" s="332"/>
      <c r="F21" s="332"/>
      <c r="G21" s="332"/>
      <c r="H21" s="332"/>
      <c r="I21" s="332"/>
      <c r="J21" s="332"/>
      <c r="K21" s="332"/>
      <c r="L21" s="332"/>
      <c r="M21" s="332"/>
      <c r="N21" s="332"/>
      <c r="O21" s="332"/>
      <c r="P21" s="332"/>
      <c r="Q21" s="332"/>
      <c r="R21" s="332"/>
      <c r="S21" s="332"/>
      <c r="T21" s="332"/>
      <c r="U21" s="332"/>
    </row>
    <row r="22" spans="2:21" ht="25" customHeight="1">
      <c r="B22" s="326" t="s">
        <v>28</v>
      </c>
      <c r="C22" s="327"/>
      <c r="D22" s="327"/>
      <c r="E22" s="327"/>
      <c r="F22" s="327"/>
      <c r="G22" s="327"/>
      <c r="H22" s="327"/>
      <c r="I22" s="327"/>
      <c r="J22" s="327"/>
      <c r="K22" s="327"/>
      <c r="L22" s="327"/>
      <c r="M22" s="327"/>
      <c r="N22" s="327"/>
      <c r="O22" s="327"/>
      <c r="P22" s="327"/>
      <c r="Q22" s="327"/>
      <c r="R22" s="327"/>
      <c r="S22" s="327"/>
      <c r="T22" s="327"/>
      <c r="U22" s="327"/>
    </row>
    <row r="23" spans="2:21" ht="60" customHeight="1">
      <c r="B23" s="294" t="s">
        <v>494</v>
      </c>
      <c r="C23" s="294"/>
      <c r="D23" s="294"/>
      <c r="E23" s="294"/>
      <c r="F23" s="294"/>
      <c r="G23" s="294"/>
      <c r="H23" s="294"/>
      <c r="I23" s="294"/>
      <c r="J23" s="294"/>
      <c r="K23" s="294"/>
      <c r="L23" s="294"/>
      <c r="M23" s="294"/>
      <c r="N23" s="294"/>
      <c r="O23" s="294"/>
      <c r="P23" s="294"/>
      <c r="Q23" s="294"/>
      <c r="R23" s="294"/>
      <c r="S23" s="294"/>
      <c r="T23" s="294"/>
      <c r="U23" s="294"/>
    </row>
    <row r="24" spans="2:21" ht="60" customHeight="1">
      <c r="B24" s="294" t="s">
        <v>495</v>
      </c>
      <c r="C24" s="294"/>
      <c r="D24" s="294"/>
      <c r="E24" s="294"/>
      <c r="F24" s="294"/>
      <c r="G24" s="294"/>
      <c r="H24" s="294"/>
      <c r="I24" s="294"/>
      <c r="J24" s="294"/>
      <c r="K24" s="294"/>
      <c r="L24" s="294"/>
      <c r="M24" s="294"/>
      <c r="N24" s="294"/>
      <c r="O24" s="294"/>
      <c r="P24" s="294"/>
      <c r="Q24" s="294"/>
      <c r="R24" s="294"/>
      <c r="S24" s="294"/>
      <c r="T24" s="294"/>
      <c r="U24" s="294"/>
    </row>
    <row r="25" spans="2:21" s="157" customFormat="1" ht="25" customHeight="1">
      <c r="B25" s="325" t="s">
        <v>123</v>
      </c>
      <c r="C25" s="325"/>
      <c r="D25" s="325"/>
      <c r="E25" s="325"/>
      <c r="F25" s="325"/>
      <c r="G25" s="325"/>
      <c r="H25" s="325"/>
      <c r="I25" s="325"/>
      <c r="J25" s="325"/>
      <c r="K25" s="325"/>
      <c r="L25" s="325"/>
      <c r="M25" s="325"/>
      <c r="N25" s="325"/>
      <c r="O25" s="325"/>
      <c r="P25" s="325"/>
      <c r="Q25" s="325"/>
      <c r="R25" s="325"/>
      <c r="S25" s="325"/>
      <c r="T25" s="325"/>
      <c r="U25" s="325"/>
    </row>
    <row r="26" spans="2:21" ht="60" customHeight="1">
      <c r="B26" s="294" t="s">
        <v>496</v>
      </c>
      <c r="C26" s="294"/>
      <c r="D26" s="294"/>
      <c r="E26" s="294"/>
      <c r="F26" s="294"/>
      <c r="G26" s="294"/>
      <c r="H26" s="294"/>
      <c r="I26" s="294"/>
      <c r="J26" s="294"/>
      <c r="K26" s="294"/>
      <c r="L26" s="294"/>
      <c r="M26" s="294"/>
      <c r="N26" s="294"/>
      <c r="O26" s="294"/>
      <c r="P26" s="294"/>
      <c r="Q26" s="294"/>
      <c r="R26" s="294"/>
      <c r="S26" s="294"/>
      <c r="T26" s="294"/>
      <c r="U26" s="294"/>
    </row>
    <row r="27" spans="2:21" ht="60" customHeight="1">
      <c r="B27" s="294" t="s">
        <v>497</v>
      </c>
      <c r="C27" s="294"/>
      <c r="D27" s="294"/>
      <c r="E27" s="294"/>
      <c r="F27" s="294"/>
      <c r="G27" s="294"/>
      <c r="H27" s="294"/>
      <c r="I27" s="294"/>
      <c r="J27" s="294"/>
      <c r="K27" s="294"/>
      <c r="L27" s="294"/>
      <c r="M27" s="294"/>
      <c r="N27" s="294"/>
      <c r="O27" s="294"/>
      <c r="P27" s="294"/>
      <c r="Q27" s="294"/>
      <c r="R27" s="294"/>
      <c r="S27" s="294"/>
      <c r="T27" s="294"/>
      <c r="U27" s="294"/>
    </row>
    <row r="28" spans="2:21" ht="60" customHeight="1">
      <c r="B28" s="294" t="s">
        <v>494</v>
      </c>
      <c r="C28" s="294"/>
      <c r="D28" s="294"/>
      <c r="E28" s="294"/>
      <c r="F28" s="294"/>
      <c r="G28" s="294"/>
      <c r="H28" s="294"/>
      <c r="I28" s="294"/>
      <c r="J28" s="294"/>
      <c r="K28" s="294"/>
      <c r="L28" s="294"/>
      <c r="M28" s="294"/>
      <c r="N28" s="294"/>
      <c r="O28" s="294"/>
      <c r="P28" s="294"/>
      <c r="Q28" s="294"/>
      <c r="R28" s="294"/>
      <c r="S28" s="294"/>
      <c r="T28" s="294"/>
      <c r="U28" s="294"/>
    </row>
    <row r="29" spans="2:21" ht="16.5" customHeight="1">
      <c r="B29" s="158"/>
      <c r="C29" s="158"/>
      <c r="D29" s="158"/>
      <c r="E29" s="158"/>
      <c r="F29" s="158"/>
      <c r="G29" s="158"/>
      <c r="H29" s="158"/>
      <c r="I29" s="158"/>
      <c r="J29" s="158"/>
      <c r="K29" s="158"/>
      <c r="L29" s="158"/>
      <c r="M29" s="158"/>
      <c r="N29" s="158"/>
      <c r="O29" s="158"/>
      <c r="P29" s="158"/>
      <c r="Q29" s="158"/>
      <c r="R29" s="158"/>
      <c r="S29" s="158"/>
      <c r="T29" s="158"/>
      <c r="U29" s="158"/>
    </row>
    <row r="30" spans="2:21" ht="22" customHeight="1">
      <c r="B30" s="331" t="s">
        <v>178</v>
      </c>
      <c r="C30" s="331"/>
      <c r="D30" s="331"/>
      <c r="E30" s="331"/>
      <c r="F30" s="331"/>
      <c r="G30" s="331"/>
      <c r="H30" s="331"/>
      <c r="I30" s="331"/>
      <c r="J30" s="331"/>
      <c r="K30" s="331"/>
      <c r="L30" s="331"/>
      <c r="M30" s="331"/>
      <c r="N30" s="331"/>
      <c r="O30" s="331"/>
      <c r="P30" s="331"/>
      <c r="Q30" s="331"/>
      <c r="R30" s="331"/>
      <c r="S30" s="331"/>
      <c r="T30" s="331"/>
      <c r="U30" s="331"/>
    </row>
    <row r="31" spans="2:21" ht="25" customHeight="1">
      <c r="B31" s="333" t="s">
        <v>28</v>
      </c>
      <c r="C31" s="333"/>
      <c r="D31" s="333"/>
      <c r="E31" s="333"/>
      <c r="F31" s="333"/>
      <c r="G31" s="333"/>
      <c r="H31" s="333"/>
      <c r="I31" s="333"/>
      <c r="J31" s="333"/>
      <c r="K31" s="333"/>
      <c r="L31" s="333"/>
      <c r="M31" s="333"/>
      <c r="N31" s="333"/>
      <c r="O31" s="333"/>
      <c r="P31" s="333"/>
      <c r="Q31" s="333"/>
      <c r="R31" s="333"/>
      <c r="S31" s="333"/>
      <c r="T31" s="333"/>
      <c r="U31" s="333"/>
    </row>
    <row r="32" spans="2:21" ht="100.25" customHeight="1">
      <c r="B32" s="347" t="s">
        <v>627</v>
      </c>
      <c r="C32" s="347"/>
      <c r="D32" s="347"/>
      <c r="E32" s="347"/>
      <c r="F32" s="347"/>
      <c r="G32" s="347"/>
      <c r="H32" s="347"/>
      <c r="I32" s="347"/>
      <c r="J32" s="347"/>
      <c r="K32" s="347"/>
      <c r="L32" s="347"/>
      <c r="M32" s="347"/>
      <c r="N32" s="347"/>
      <c r="O32" s="347"/>
      <c r="P32" s="347"/>
      <c r="Q32" s="347"/>
      <c r="R32" s="347"/>
      <c r="S32" s="347"/>
      <c r="T32" s="347"/>
      <c r="U32" s="347"/>
    </row>
    <row r="33" spans="2:21" ht="86" customHeight="1">
      <c r="B33" s="347" t="s">
        <v>628</v>
      </c>
      <c r="C33" s="347"/>
      <c r="D33" s="347"/>
      <c r="E33" s="347"/>
      <c r="F33" s="347"/>
      <c r="G33" s="347"/>
      <c r="H33" s="347"/>
      <c r="I33" s="347"/>
      <c r="J33" s="347"/>
      <c r="K33" s="347"/>
      <c r="L33" s="347"/>
      <c r="M33" s="347"/>
      <c r="N33" s="347"/>
      <c r="O33" s="347"/>
      <c r="P33" s="347"/>
      <c r="Q33" s="347"/>
      <c r="R33" s="347"/>
      <c r="S33" s="347"/>
      <c r="T33" s="347"/>
      <c r="U33" s="347"/>
    </row>
    <row r="34" spans="2:21" s="157" customFormat="1" ht="25" customHeight="1">
      <c r="B34" s="329" t="s">
        <v>629</v>
      </c>
      <c r="C34" s="329"/>
      <c r="D34" s="329"/>
      <c r="E34" s="329"/>
      <c r="F34" s="329"/>
      <c r="G34" s="329"/>
      <c r="H34" s="329"/>
      <c r="I34" s="329"/>
      <c r="J34" s="329"/>
      <c r="K34" s="329"/>
      <c r="L34" s="329"/>
      <c r="M34" s="329"/>
      <c r="N34" s="329"/>
      <c r="O34" s="329"/>
      <c r="P34" s="329"/>
      <c r="Q34" s="329"/>
      <c r="R34" s="329"/>
      <c r="S34" s="329"/>
      <c r="T34" s="329"/>
      <c r="U34" s="329"/>
    </row>
    <row r="35" spans="2:21" ht="86" customHeight="1">
      <c r="B35" s="347" t="s">
        <v>630</v>
      </c>
      <c r="C35" s="347"/>
      <c r="D35" s="347"/>
      <c r="E35" s="347"/>
      <c r="F35" s="347"/>
      <c r="G35" s="347"/>
      <c r="H35" s="347"/>
      <c r="I35" s="347"/>
      <c r="J35" s="347"/>
      <c r="K35" s="347"/>
      <c r="L35" s="347"/>
      <c r="M35" s="347"/>
      <c r="N35" s="347"/>
      <c r="O35" s="347"/>
      <c r="P35" s="347"/>
      <c r="Q35" s="347"/>
      <c r="R35" s="347"/>
      <c r="S35" s="347"/>
      <c r="T35" s="347"/>
      <c r="U35" s="347"/>
    </row>
    <row r="36" spans="2:21" ht="60" customHeight="1">
      <c r="B36" s="347" t="s">
        <v>631</v>
      </c>
      <c r="C36" s="347"/>
      <c r="D36" s="347"/>
      <c r="E36" s="347"/>
      <c r="F36" s="347"/>
      <c r="G36" s="347"/>
      <c r="H36" s="347"/>
      <c r="I36" s="347"/>
      <c r="J36" s="347"/>
      <c r="K36" s="347"/>
      <c r="L36" s="347"/>
      <c r="M36" s="347"/>
      <c r="N36" s="347"/>
      <c r="O36" s="347"/>
      <c r="P36" s="347"/>
      <c r="Q36" s="347"/>
      <c r="R36" s="347"/>
      <c r="S36" s="347"/>
      <c r="T36" s="347"/>
      <c r="U36" s="347"/>
    </row>
    <row r="37" spans="2:21" ht="71.650000000000006" customHeight="1">
      <c r="B37" s="347" t="s">
        <v>632</v>
      </c>
      <c r="C37" s="347"/>
      <c r="D37" s="347"/>
      <c r="E37" s="347"/>
      <c r="F37" s="347"/>
      <c r="G37" s="347"/>
      <c r="H37" s="347"/>
      <c r="I37" s="347"/>
      <c r="J37" s="347"/>
      <c r="K37" s="347"/>
      <c r="L37" s="347"/>
      <c r="M37" s="347"/>
      <c r="N37" s="347"/>
      <c r="O37" s="347"/>
      <c r="P37" s="347"/>
      <c r="Q37" s="347"/>
      <c r="R37" s="347"/>
      <c r="S37" s="347"/>
      <c r="T37" s="347"/>
      <c r="U37" s="347"/>
    </row>
    <row r="38" spans="2:21" ht="15.5">
      <c r="B38" s="159"/>
      <c r="C38" s="159"/>
      <c r="D38" s="159"/>
      <c r="E38" s="159"/>
      <c r="F38" s="159"/>
      <c r="G38" s="159"/>
      <c r="H38" s="159"/>
      <c r="I38" s="159"/>
      <c r="J38" s="159"/>
      <c r="K38" s="159"/>
      <c r="L38" s="159"/>
      <c r="M38" s="159"/>
      <c r="N38" s="159"/>
      <c r="O38" s="159"/>
      <c r="P38" s="159"/>
      <c r="Q38" s="159"/>
      <c r="R38" s="159"/>
      <c r="S38" s="159"/>
      <c r="T38" s="159"/>
      <c r="U38" s="159"/>
    </row>
    <row r="39" spans="2:21">
      <c r="B39" s="348" t="s">
        <v>633</v>
      </c>
      <c r="C39" s="348"/>
      <c r="D39" s="348"/>
      <c r="E39" s="348"/>
      <c r="F39" s="348"/>
      <c r="G39" s="348"/>
      <c r="H39" s="348"/>
      <c r="I39" s="348"/>
      <c r="J39" s="348"/>
      <c r="K39" s="348"/>
      <c r="L39" s="348"/>
      <c r="M39" s="348"/>
      <c r="N39" s="348"/>
      <c r="O39" s="348"/>
      <c r="P39" s="348"/>
      <c r="Q39" s="348"/>
      <c r="R39" s="348"/>
      <c r="S39" s="348"/>
      <c r="T39" s="348"/>
      <c r="U39" s="348"/>
    </row>
    <row r="40" spans="2:21" ht="19.5">
      <c r="B40" s="346" t="s">
        <v>634</v>
      </c>
      <c r="C40" s="346"/>
      <c r="D40" s="346"/>
      <c r="E40" s="346"/>
      <c r="F40" s="346"/>
      <c r="G40" s="346"/>
      <c r="H40" s="346"/>
      <c r="I40" s="346"/>
      <c r="J40" s="346"/>
      <c r="K40" s="346"/>
      <c r="L40" s="346"/>
      <c r="M40" s="346"/>
      <c r="N40" s="346"/>
      <c r="O40" s="346"/>
      <c r="P40" s="346"/>
      <c r="Q40" s="346"/>
      <c r="R40" s="346"/>
      <c r="S40" s="346"/>
      <c r="T40" s="346"/>
      <c r="U40" s="346"/>
    </row>
    <row r="41" spans="2:21" ht="71.650000000000006" customHeight="1">
      <c r="B41" s="347" t="s">
        <v>635</v>
      </c>
      <c r="C41" s="347"/>
      <c r="D41" s="347"/>
      <c r="E41" s="347"/>
      <c r="F41" s="347"/>
      <c r="G41" s="347"/>
      <c r="H41" s="347"/>
      <c r="I41" s="347"/>
      <c r="J41" s="347"/>
      <c r="K41" s="347"/>
      <c r="L41" s="347"/>
      <c r="M41" s="347"/>
      <c r="N41" s="347"/>
      <c r="O41" s="347"/>
      <c r="P41" s="347"/>
      <c r="Q41" s="347"/>
      <c r="R41" s="347"/>
      <c r="S41" s="347"/>
      <c r="T41" s="347"/>
      <c r="U41" s="347"/>
    </row>
    <row r="42" spans="2:21" ht="71.650000000000006" customHeight="1">
      <c r="B42" s="347" t="s">
        <v>636</v>
      </c>
      <c r="C42" s="347"/>
      <c r="D42" s="347"/>
      <c r="E42" s="347"/>
      <c r="F42" s="347"/>
      <c r="G42" s="347"/>
      <c r="H42" s="347"/>
      <c r="I42" s="347"/>
      <c r="J42" s="347"/>
      <c r="K42" s="347"/>
      <c r="L42" s="347"/>
      <c r="M42" s="347"/>
      <c r="N42" s="347"/>
      <c r="O42" s="347"/>
      <c r="P42" s="347"/>
      <c r="Q42" s="347"/>
      <c r="R42" s="347"/>
      <c r="S42" s="347"/>
      <c r="T42" s="347"/>
      <c r="U42" s="347"/>
    </row>
    <row r="43" spans="2:21" ht="19.5">
      <c r="B43" s="329" t="s">
        <v>637</v>
      </c>
      <c r="C43" s="329"/>
      <c r="D43" s="329"/>
      <c r="E43" s="329"/>
      <c r="F43" s="329"/>
      <c r="G43" s="329"/>
      <c r="H43" s="329"/>
      <c r="I43" s="329"/>
      <c r="J43" s="329"/>
      <c r="K43" s="329"/>
      <c r="L43" s="329"/>
      <c r="M43" s="329"/>
      <c r="N43" s="329"/>
      <c r="O43" s="329"/>
      <c r="P43" s="329"/>
      <c r="Q43" s="329"/>
      <c r="R43" s="329"/>
      <c r="S43" s="329"/>
      <c r="T43" s="329"/>
      <c r="U43" s="329"/>
    </row>
    <row r="44" spans="2:21" ht="71.650000000000006" customHeight="1">
      <c r="B44" s="345" t="s">
        <v>638</v>
      </c>
      <c r="C44" s="345"/>
      <c r="D44" s="345"/>
      <c r="E44" s="345"/>
      <c r="F44" s="345"/>
      <c r="G44" s="345"/>
      <c r="H44" s="345"/>
      <c r="I44" s="345"/>
      <c r="J44" s="345"/>
      <c r="K44" s="345"/>
      <c r="L44" s="345"/>
      <c r="M44" s="345"/>
      <c r="N44" s="345"/>
      <c r="O44" s="345"/>
      <c r="P44" s="345"/>
      <c r="Q44" s="345"/>
      <c r="R44" s="345"/>
      <c r="S44" s="345"/>
      <c r="T44" s="345"/>
      <c r="U44" s="345"/>
    </row>
    <row r="45" spans="2:21" ht="71.650000000000006" customHeight="1">
      <c r="B45" s="345" t="s">
        <v>639</v>
      </c>
      <c r="C45" s="345"/>
      <c r="D45" s="345"/>
      <c r="E45" s="345"/>
      <c r="F45" s="345"/>
      <c r="G45" s="345"/>
      <c r="H45" s="345"/>
      <c r="I45" s="345"/>
      <c r="J45" s="345"/>
      <c r="K45" s="345"/>
      <c r="L45" s="345"/>
      <c r="M45" s="345"/>
      <c r="N45" s="345"/>
      <c r="O45" s="345"/>
      <c r="P45" s="345"/>
      <c r="Q45" s="345"/>
      <c r="R45" s="345"/>
      <c r="S45" s="345"/>
      <c r="T45" s="345"/>
      <c r="U45" s="345"/>
    </row>
    <row r="46" spans="2:21" ht="57.25" customHeight="1">
      <c r="B46" s="345" t="s">
        <v>640</v>
      </c>
      <c r="C46" s="345"/>
      <c r="D46" s="345"/>
      <c r="E46" s="345"/>
      <c r="F46" s="345"/>
      <c r="G46" s="345"/>
      <c r="H46" s="345"/>
      <c r="I46" s="345"/>
      <c r="J46" s="345"/>
      <c r="K46" s="345"/>
      <c r="L46" s="345"/>
      <c r="M46" s="345"/>
      <c r="N46" s="345"/>
      <c r="O46" s="345"/>
      <c r="P46" s="345"/>
      <c r="Q46" s="345"/>
      <c r="R46" s="345"/>
      <c r="S46" s="345"/>
      <c r="T46" s="345"/>
      <c r="U46" s="345"/>
    </row>
    <row r="65495" spans="2:22">
      <c r="B65495" s="160" t="s">
        <v>29</v>
      </c>
      <c r="C65495" s="160"/>
      <c r="D65495" s="160"/>
      <c r="E65495" s="160"/>
      <c r="F65495" s="160"/>
      <c r="G65495" s="160"/>
      <c r="H65495" s="160"/>
      <c r="I65495" s="160"/>
      <c r="J65495" s="160"/>
      <c r="K65495" s="160"/>
      <c r="L65495" s="160"/>
      <c r="M65495" s="160"/>
      <c r="N65495" s="160"/>
      <c r="O65495" s="160"/>
      <c r="P65495" s="160"/>
      <c r="Q65495" s="160"/>
      <c r="R65495" s="160"/>
      <c r="S65495" s="160"/>
      <c r="T65495" s="160"/>
      <c r="U65495" s="160"/>
      <c r="V65495" s="160"/>
    </row>
    <row r="65496" spans="2:22">
      <c r="B65496" s="161" t="s">
        <v>30</v>
      </c>
      <c r="C65496" s="161"/>
      <c r="D65496" s="161"/>
      <c r="E65496" s="161"/>
      <c r="F65496" s="161"/>
      <c r="G65496" s="161"/>
      <c r="H65496" s="161"/>
      <c r="I65496" s="161"/>
      <c r="J65496" s="161"/>
      <c r="K65496" s="161"/>
      <c r="L65496" s="161"/>
      <c r="M65496" s="161"/>
      <c r="N65496" s="161"/>
      <c r="O65496" s="161"/>
      <c r="P65496" s="161"/>
      <c r="Q65496" s="161"/>
      <c r="R65496" s="161"/>
      <c r="S65496" s="161"/>
      <c r="T65496" s="161"/>
      <c r="U65496" s="161"/>
      <c r="V65496" s="161"/>
    </row>
    <row r="65497" spans="2:22">
      <c r="B65497" s="161" t="s">
        <v>31</v>
      </c>
      <c r="C65497" s="161"/>
      <c r="D65497" s="161"/>
      <c r="E65497" s="161"/>
      <c r="F65497" s="161"/>
      <c r="G65497" s="161"/>
      <c r="H65497" s="161"/>
      <c r="I65497" s="161"/>
      <c r="J65497" s="161"/>
      <c r="K65497" s="161"/>
      <c r="L65497" s="161"/>
      <c r="M65497" s="161"/>
      <c r="N65497" s="161"/>
      <c r="O65497" s="161"/>
      <c r="P65497" s="161"/>
      <c r="Q65497" s="161"/>
      <c r="R65497" s="161"/>
      <c r="S65497" s="161"/>
      <c r="T65497" s="161"/>
      <c r="U65497" s="161"/>
      <c r="V65497" s="161"/>
    </row>
  </sheetData>
  <mergeCells count="40">
    <mergeCell ref="B13:U13"/>
    <mergeCell ref="B27:U27"/>
    <mergeCell ref="B44:U44"/>
    <mergeCell ref="B23:U23"/>
    <mergeCell ref="B36:U36"/>
    <mergeCell ref="B21:U21"/>
    <mergeCell ref="B34:U34"/>
    <mergeCell ref="B32:U32"/>
    <mergeCell ref="B26:U26"/>
    <mergeCell ref="C2:F2"/>
    <mergeCell ref="B12:U12"/>
    <mergeCell ref="B15:U15"/>
    <mergeCell ref="B25:U25"/>
    <mergeCell ref="B19:U19"/>
    <mergeCell ref="B18:U18"/>
    <mergeCell ref="B22:U22"/>
    <mergeCell ref="B24:U24"/>
    <mergeCell ref="B17:U17"/>
    <mergeCell ref="B2:B3"/>
    <mergeCell ref="B14:U14"/>
    <mergeCell ref="L3:L9"/>
    <mergeCell ref="R2:U2"/>
    <mergeCell ref="M2:P2"/>
    <mergeCell ref="G3:G9"/>
    <mergeCell ref="V2:V3"/>
    <mergeCell ref="B46:U46"/>
    <mergeCell ref="B40:U40"/>
    <mergeCell ref="B28:U28"/>
    <mergeCell ref="B35:U35"/>
    <mergeCell ref="B31:U31"/>
    <mergeCell ref="B37:U37"/>
    <mergeCell ref="B45:U45"/>
    <mergeCell ref="B30:U30"/>
    <mergeCell ref="B43:U43"/>
    <mergeCell ref="B42:U42"/>
    <mergeCell ref="B41:U41"/>
    <mergeCell ref="B33:U33"/>
    <mergeCell ref="B39:U39"/>
    <mergeCell ref="B16:U16"/>
    <mergeCell ref="H2:K2"/>
  </mergeCells>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dimension ref="B1:V65497"/>
  <sheetViews>
    <sheetView showGridLines="0" topLeftCell="B24" zoomScale="32" workbookViewId="0">
      <selection activeCell="D69" sqref="D69"/>
    </sheetView>
  </sheetViews>
  <sheetFormatPr baseColWidth="10" defaultColWidth="11.453125" defaultRowHeight="15"/>
  <cols>
    <col min="1" max="1" width="1.453125" style="138" customWidth="1"/>
    <col min="2" max="2" width="38.36328125" style="138" customWidth="1"/>
    <col min="3" max="6" width="7.6328125" style="138" customWidth="1"/>
    <col min="7" max="7" width="1.81640625" style="138" customWidth="1"/>
    <col min="8" max="11" width="7.6328125" style="138" customWidth="1"/>
    <col min="12" max="12" width="1.81640625" style="138" customWidth="1"/>
    <col min="13" max="16" width="7.6328125" style="138" customWidth="1"/>
    <col min="17" max="17" width="3.1796875" style="138" customWidth="1"/>
    <col min="18" max="21" width="7.6328125" style="138" customWidth="1"/>
    <col min="22" max="27" width="11.453125" style="138"/>
    <col min="28" max="28" width="2" style="138" customWidth="1"/>
    <col min="29" max="33" width="11.453125" style="138"/>
    <col min="34" max="34" width="1.90625" style="138" customWidth="1"/>
    <col min="35" max="16384" width="11.453125" style="138"/>
  </cols>
  <sheetData>
    <row r="1" spans="2:22" ht="6" customHeight="1"/>
    <row r="2" spans="2:22" ht="22.5" customHeight="1">
      <c r="B2" s="339" t="s">
        <v>24</v>
      </c>
      <c r="C2" s="334" t="s">
        <v>176</v>
      </c>
      <c r="D2" s="334"/>
      <c r="E2" s="334"/>
      <c r="F2" s="334"/>
      <c r="G2" s="139"/>
      <c r="H2" s="341" t="s">
        <v>177</v>
      </c>
      <c r="I2" s="341"/>
      <c r="J2" s="341"/>
      <c r="K2" s="341"/>
      <c r="L2" s="139"/>
      <c r="M2" s="344" t="s">
        <v>178</v>
      </c>
      <c r="N2" s="344"/>
      <c r="O2" s="344"/>
      <c r="P2" s="344"/>
      <c r="Q2" s="140"/>
      <c r="R2" s="328" t="s">
        <v>179</v>
      </c>
      <c r="S2" s="328"/>
      <c r="T2" s="328"/>
      <c r="U2" s="328"/>
      <c r="V2" s="336"/>
    </row>
    <row r="3" spans="2:22" ht="24.75" customHeight="1">
      <c r="B3" s="340"/>
      <c r="C3" s="141">
        <v>1</v>
      </c>
      <c r="D3" s="141">
        <v>2</v>
      </c>
      <c r="E3" s="142">
        <v>3</v>
      </c>
      <c r="F3" s="143">
        <v>4</v>
      </c>
      <c r="G3" s="337"/>
      <c r="H3" s="141">
        <v>1</v>
      </c>
      <c r="I3" s="141">
        <v>2</v>
      </c>
      <c r="J3" s="142">
        <v>3</v>
      </c>
      <c r="K3" s="143">
        <v>4</v>
      </c>
      <c r="L3" s="342"/>
      <c r="M3" s="141">
        <v>1</v>
      </c>
      <c r="N3" s="141">
        <v>2</v>
      </c>
      <c r="O3" s="142">
        <v>3</v>
      </c>
      <c r="P3" s="143">
        <v>4</v>
      </c>
      <c r="Q3" s="144"/>
      <c r="R3" s="141">
        <v>1</v>
      </c>
      <c r="S3" s="141">
        <v>2</v>
      </c>
      <c r="T3" s="142">
        <v>3</v>
      </c>
      <c r="U3" s="143">
        <v>4</v>
      </c>
      <c r="V3" s="336"/>
    </row>
    <row r="4" spans="2:22" ht="38.15" customHeight="1">
      <c r="B4" s="164" t="s">
        <v>5</v>
      </c>
      <c r="C4" s="146">
        <f>Autoevaluación!R122/SUM(Autoevaluación!R122:R125)</f>
        <v>0</v>
      </c>
      <c r="D4" s="147">
        <f>Autoevaluación!R123/SUM(Autoevaluación!R122:R125)</f>
        <v>0</v>
      </c>
      <c r="E4" s="147">
        <f>Autoevaluación!R124/SUM(Autoevaluación!R122:R125)</f>
        <v>1</v>
      </c>
      <c r="F4" s="147">
        <f>Autoevaluación!R125/SUM(Autoevaluación!R122:R125)</f>
        <v>0</v>
      </c>
      <c r="G4" s="338"/>
      <c r="H4" s="147">
        <f>Autoevaluación!S122/SUM(Autoevaluación!S122:S125)</f>
        <v>0</v>
      </c>
      <c r="I4" s="147">
        <f>Autoevaluación!S123/SUM(Autoevaluación!S122:S125)</f>
        <v>0</v>
      </c>
      <c r="J4" s="147">
        <f>Autoevaluación!S124/SUM(Autoevaluación!S122:S125)</f>
        <v>1</v>
      </c>
      <c r="K4" s="147">
        <f>Autoevaluación!S125/SUM(Autoevaluación!S122:S125)</f>
        <v>0</v>
      </c>
      <c r="L4" s="343"/>
      <c r="M4" s="147">
        <f>Autoevaluación!T122/SUM(Autoevaluación!T122:T125)</f>
        <v>0</v>
      </c>
      <c r="N4" s="147">
        <f>Autoevaluación!T123/SUM(Autoevaluación!T122:T125)</f>
        <v>0</v>
      </c>
      <c r="O4" s="147">
        <f>Autoevaluación!T124/SUM(Autoevaluación!T122:T125)</f>
        <v>1</v>
      </c>
      <c r="P4" s="147">
        <f>Autoevaluación!T125/SUM(Autoevaluación!T122:T125)</f>
        <v>0</v>
      </c>
      <c r="Q4" s="148"/>
      <c r="R4" s="147" t="e">
        <f>Autoevaluación!U122/SUM(Autoevaluación!U122:U125)</f>
        <v>#DIV/0!</v>
      </c>
      <c r="S4" s="147" t="e">
        <f>Autoevaluación!U123/SUM(Autoevaluación!U122:U125)</f>
        <v>#DIV/0!</v>
      </c>
      <c r="T4" s="147" t="e">
        <f>Autoevaluación!U124/SUM(Autoevaluación!U122:U125)</f>
        <v>#DIV/0!</v>
      </c>
      <c r="U4" s="147" t="e">
        <f>Autoevaluación!U125/SUM(Autoevaluación!U122:U125)</f>
        <v>#DIV/0!</v>
      </c>
    </row>
    <row r="5" spans="2:22" ht="38.15" customHeight="1">
      <c r="B5" s="165" t="s">
        <v>10</v>
      </c>
      <c r="C5" s="146">
        <f>Autoevaluación!R128/SUM(Autoevaluación!R128:R131)</f>
        <v>0</v>
      </c>
      <c r="D5" s="147">
        <f>Autoevaluación!R129/SUM(Autoevaluación!R128:R131)</f>
        <v>0</v>
      </c>
      <c r="E5" s="147">
        <f>Autoevaluación!R130/SUM(Autoevaluación!R128:R131)</f>
        <v>0.5</v>
      </c>
      <c r="F5" s="147">
        <f>Autoevaluación!R131/SUM(Autoevaluación!R128:R131)</f>
        <v>0.5</v>
      </c>
      <c r="G5" s="338"/>
      <c r="H5" s="147">
        <f>Autoevaluación!S128/SUM(Autoevaluación!S128:S131)</f>
        <v>0</v>
      </c>
      <c r="I5" s="147">
        <f>Autoevaluación!S129/SUM(Autoevaluación!S128:S131)</f>
        <v>0</v>
      </c>
      <c r="J5" s="147">
        <f>Autoevaluación!S130/SUM(Autoevaluación!S128:S131)</f>
        <v>0.75</v>
      </c>
      <c r="K5" s="147">
        <f>Autoevaluación!S131/SUM(Autoevaluación!S128:S131)</f>
        <v>0.25</v>
      </c>
      <c r="L5" s="343"/>
      <c r="M5" s="147">
        <f>Autoevaluación!T128/SUM(Autoevaluación!T128:T131)</f>
        <v>0</v>
      </c>
      <c r="N5" s="147">
        <f>Autoevaluación!T129/SUM(Autoevaluación!T128:T131)</f>
        <v>0</v>
      </c>
      <c r="O5" s="147">
        <f>Autoevaluación!T130/SUM(Autoevaluación!T128:T131)</f>
        <v>0.5</v>
      </c>
      <c r="P5" s="147">
        <f>Autoevaluación!T131/SUM(Autoevaluación!T128:T131)</f>
        <v>0.5</v>
      </c>
      <c r="Q5" s="148"/>
      <c r="R5" s="147" t="e">
        <f>Autoevaluación!U128/SUM(Autoevaluación!U128:U131)</f>
        <v>#DIV/0!</v>
      </c>
      <c r="S5" s="147" t="e">
        <f>Autoevaluación!U129/SUM(Autoevaluación!U128:U131)</f>
        <v>#DIV/0!</v>
      </c>
      <c r="T5" s="147" t="e">
        <f>Autoevaluación!U129/SUM(Autoevaluación!U128:U131)</f>
        <v>#DIV/0!</v>
      </c>
      <c r="U5" s="147" t="e">
        <f>Autoevaluación!U131/SUM(Autoevaluación!U128:U131)</f>
        <v>#DIV/0!</v>
      </c>
    </row>
    <row r="6" spans="2:22" ht="38.15" customHeight="1">
      <c r="B6" s="165" t="s">
        <v>15</v>
      </c>
      <c r="C6" s="146">
        <f>Autoevaluación!R134/SUM(Autoevaluación!R134:R137)</f>
        <v>0</v>
      </c>
      <c r="D6" s="147">
        <f>Autoevaluación!R135/SUM(Autoevaluación!R134:R137)</f>
        <v>0</v>
      </c>
      <c r="E6" s="147">
        <f>Autoevaluación!R136/SUM(Autoevaluación!R134:R137)</f>
        <v>0.66666666666666663</v>
      </c>
      <c r="F6" s="147">
        <f>Autoevaluación!R137/SUM(Autoevaluación!R134:R137)</f>
        <v>0.33333333333333331</v>
      </c>
      <c r="G6" s="338"/>
      <c r="H6" s="147">
        <f>Autoevaluación!S134/SUM(Autoevaluación!S134:S137)</f>
        <v>0</v>
      </c>
      <c r="I6" s="147">
        <f>Autoevaluación!S135/SUM(Autoevaluación!S134:S137)</f>
        <v>0</v>
      </c>
      <c r="J6" s="147">
        <f>Autoevaluación!S136/SUM(Autoevaluación!S134:S137)</f>
        <v>1</v>
      </c>
      <c r="K6" s="147">
        <f>Autoevaluación!S137/SUM(Autoevaluación!S134:S137)</f>
        <v>0</v>
      </c>
      <c r="L6" s="343"/>
      <c r="M6" s="147">
        <f>Autoevaluación!T134/SUM(Autoevaluación!T134:T137)</f>
        <v>0</v>
      </c>
      <c r="N6" s="147">
        <f>Autoevaluación!T135/SUM(Autoevaluación!T134:T137)</f>
        <v>0</v>
      </c>
      <c r="O6" s="147">
        <f>Autoevaluación!T136/SUM(Autoevaluación!T134:T137)</f>
        <v>1</v>
      </c>
      <c r="P6" s="147">
        <f>Autoevaluación!T137/SUM(Autoevaluación!T134:T137)</f>
        <v>0</v>
      </c>
      <c r="Q6" s="148"/>
      <c r="R6" s="147" t="e">
        <f>Autoevaluación!U134/SUM(Autoevaluación!U134:U137)</f>
        <v>#DIV/0!</v>
      </c>
      <c r="S6" s="147" t="e">
        <f>Autoevaluación!U135/SUM(Autoevaluación!U134:U137)</f>
        <v>#DIV/0!</v>
      </c>
      <c r="T6" s="147" t="e">
        <f>Autoevaluación!U136/SUM(Autoevaluación!U134:U137)</f>
        <v>#DIV/0!</v>
      </c>
      <c r="U6" s="147" t="e">
        <f>Autoevaluación!U137/SUM(Autoevaluación!U134:U137)</f>
        <v>#DIV/0!</v>
      </c>
      <c r="V6" s="149"/>
    </row>
    <row r="7" spans="2:22" ht="38.15" customHeight="1">
      <c r="B7" s="164" t="s">
        <v>19</v>
      </c>
      <c r="C7" s="146">
        <f>Autoevaluación!R139/SUM(Autoevaluación!R139:R142)</f>
        <v>0</v>
      </c>
      <c r="D7" s="147">
        <f>Autoevaluación!R140/SUM(Autoevaluación!R139:R142)</f>
        <v>0</v>
      </c>
      <c r="E7" s="147">
        <f>Autoevaluación!R141/SUM(Autoevaluación!R139:R142)</f>
        <v>1</v>
      </c>
      <c r="F7" s="147">
        <f>Autoevaluación!R142/SUM(Autoevaluación!R139:R142)</f>
        <v>0</v>
      </c>
      <c r="G7" s="338"/>
      <c r="H7" s="147">
        <f>Autoevaluación!S139/SUM(Autoevaluación!S139:S142)</f>
        <v>0</v>
      </c>
      <c r="I7" s="147">
        <f>Autoevaluación!S140/SUM(Autoevaluación!S139:S142)</f>
        <v>0.66666666666666663</v>
      </c>
      <c r="J7" s="147">
        <f>Autoevaluación!S141/SUM(Autoevaluación!S139:S142)</f>
        <v>0.33333333333333331</v>
      </c>
      <c r="K7" s="147">
        <f>Autoevaluación!S142/SUM(Autoevaluación!S139:S142)</f>
        <v>0</v>
      </c>
      <c r="L7" s="343"/>
      <c r="M7" s="147">
        <f>Autoevaluación!T139/SUM(Autoevaluación!T139:T142)</f>
        <v>0</v>
      </c>
      <c r="N7" s="147">
        <f>Autoevaluación!T140/SUM(Autoevaluación!T139:T142)</f>
        <v>0.33333333333333331</v>
      </c>
      <c r="O7" s="147">
        <f>Autoevaluación!T141/SUM(Autoevaluación!T139:T142)</f>
        <v>0.66666666666666663</v>
      </c>
      <c r="P7" s="147">
        <f>Autoevaluación!T142/SUM(Autoevaluación!T139:T142)</f>
        <v>0</v>
      </c>
      <c r="Q7" s="148"/>
      <c r="R7" s="147" t="e">
        <f>Autoevaluación!U139/SUM(Autoevaluación!U139:U142)</f>
        <v>#DIV/0!</v>
      </c>
      <c r="S7" s="147" t="e">
        <f>Autoevaluación!U140/SUM(Autoevaluación!U139:U142)</f>
        <v>#DIV/0!</v>
      </c>
      <c r="T7" s="147" t="e">
        <f>Autoevaluación!U141/SUM(Autoevaluación!U139:U142)</f>
        <v>#DIV/0!</v>
      </c>
      <c r="U7" s="147" t="e">
        <f>Autoevaluación!U142/SUM(Autoevaluación!U139:U142)</f>
        <v>#DIV/0!</v>
      </c>
    </row>
    <row r="8" spans="2:22" ht="38.15" customHeight="1">
      <c r="B8" s="150"/>
      <c r="C8" s="147"/>
      <c r="D8" s="147"/>
      <c r="E8" s="147"/>
      <c r="F8" s="147"/>
      <c r="G8" s="338"/>
      <c r="H8" s="147"/>
      <c r="I8" s="147"/>
      <c r="J8" s="147"/>
      <c r="K8" s="147"/>
      <c r="L8" s="343"/>
      <c r="M8" s="147"/>
      <c r="N8" s="147"/>
      <c r="O8" s="147"/>
      <c r="P8" s="147"/>
      <c r="Q8" s="148"/>
      <c r="R8" s="147"/>
      <c r="S8" s="147"/>
      <c r="T8" s="147"/>
      <c r="U8" s="147"/>
    </row>
    <row r="9" spans="2:22" ht="38.15" customHeight="1">
      <c r="B9" s="151"/>
      <c r="C9" s="147"/>
      <c r="D9" s="147"/>
      <c r="E9" s="147"/>
      <c r="F9" s="147"/>
      <c r="G9" s="338"/>
      <c r="H9" s="147"/>
      <c r="I9" s="147"/>
      <c r="J9" s="147"/>
      <c r="K9" s="147"/>
      <c r="L9" s="343"/>
      <c r="M9" s="147"/>
      <c r="N9" s="147"/>
      <c r="O9" s="147"/>
      <c r="P9" s="147"/>
      <c r="Q9" s="148"/>
      <c r="R9" s="147"/>
      <c r="S9" s="147"/>
      <c r="T9" s="147"/>
      <c r="U9" s="147"/>
    </row>
    <row r="10" spans="2:22" ht="42" customHeight="1">
      <c r="B10" s="152" t="s">
        <v>139</v>
      </c>
      <c r="C10" s="153">
        <f>AVERAGE(C4:C9)</f>
        <v>0</v>
      </c>
      <c r="D10" s="153">
        <f>AVERAGE(D4:D9)</f>
        <v>0</v>
      </c>
      <c r="E10" s="153">
        <f>AVERAGE(E4:E9)</f>
        <v>0.79166666666666663</v>
      </c>
      <c r="F10" s="153">
        <f>AVERAGE(F4:F9)</f>
        <v>0.20833333333333331</v>
      </c>
      <c r="G10" s="154"/>
      <c r="H10" s="153">
        <f>AVERAGE(H4:H9)</f>
        <v>0</v>
      </c>
      <c r="I10" s="153">
        <f>AVERAGE(I4:I9)</f>
        <v>0.16666666666666666</v>
      </c>
      <c r="J10" s="153">
        <f>AVERAGE(J4:J9)</f>
        <v>0.77083333333333337</v>
      </c>
      <c r="K10" s="153">
        <f>AVERAGE(K4:K9)</f>
        <v>6.25E-2</v>
      </c>
      <c r="L10" s="154"/>
      <c r="M10" s="153">
        <f>AVERAGE(M4:M9)</f>
        <v>0</v>
      </c>
      <c r="N10" s="153">
        <f>AVERAGE(N4:N9)</f>
        <v>8.3333333333333329E-2</v>
      </c>
      <c r="O10" s="153">
        <f>AVERAGE(O4:O9)</f>
        <v>0.79166666666666663</v>
      </c>
      <c r="P10" s="153">
        <f>AVERAGE(P4:P9)</f>
        <v>0.125</v>
      </c>
      <c r="Q10" s="155"/>
      <c r="R10" s="153" t="e">
        <f>AVERAGE(R4:R9)</f>
        <v>#DIV/0!</v>
      </c>
      <c r="S10" s="153" t="e">
        <f>AVERAGE(S4:S9)</f>
        <v>#DIV/0!</v>
      </c>
      <c r="T10" s="153" t="e">
        <f>AVERAGE(T4:T9)</f>
        <v>#DIV/0!</v>
      </c>
      <c r="U10" s="153" t="e">
        <f>AVERAGE(U4:U9)</f>
        <v>#DIV/0!</v>
      </c>
    </row>
    <row r="11" spans="2:22">
      <c r="B11" s="156"/>
      <c r="C11" s="156"/>
      <c r="D11" s="156"/>
      <c r="E11" s="156"/>
      <c r="F11" s="154"/>
      <c r="G11" s="154"/>
      <c r="H11" s="154"/>
      <c r="I11" s="154"/>
      <c r="J11" s="154"/>
      <c r="K11" s="154"/>
      <c r="L11" s="154"/>
      <c r="M11" s="154"/>
      <c r="N11" s="154"/>
      <c r="O11" s="154"/>
      <c r="P11" s="154"/>
      <c r="Q11" s="154"/>
      <c r="R11" s="154"/>
      <c r="S11" s="154"/>
      <c r="T11" s="154"/>
      <c r="U11" s="154"/>
    </row>
    <row r="12" spans="2:22" ht="22" customHeight="1">
      <c r="B12" s="334" t="s">
        <v>176</v>
      </c>
      <c r="C12" s="334"/>
      <c r="D12" s="334"/>
      <c r="E12" s="334"/>
      <c r="F12" s="334"/>
      <c r="G12" s="334"/>
      <c r="H12" s="334"/>
      <c r="I12" s="334"/>
      <c r="J12" s="334"/>
      <c r="K12" s="334"/>
      <c r="L12" s="334"/>
      <c r="M12" s="334"/>
      <c r="N12" s="334"/>
      <c r="O12" s="334"/>
      <c r="P12" s="334"/>
      <c r="Q12" s="334"/>
      <c r="R12" s="334"/>
      <c r="S12" s="334"/>
      <c r="T12" s="334"/>
      <c r="U12" s="334"/>
    </row>
    <row r="13" spans="2:22" ht="25" customHeight="1">
      <c r="B13" s="335" t="s">
        <v>28</v>
      </c>
      <c r="C13" s="335"/>
      <c r="D13" s="335"/>
      <c r="E13" s="335"/>
      <c r="F13" s="335"/>
      <c r="G13" s="335"/>
      <c r="H13" s="335"/>
      <c r="I13" s="335"/>
      <c r="J13" s="335"/>
      <c r="K13" s="335"/>
      <c r="L13" s="335"/>
      <c r="M13" s="335"/>
      <c r="N13" s="335"/>
      <c r="O13" s="335"/>
      <c r="P13" s="335"/>
      <c r="Q13" s="335"/>
      <c r="R13" s="335"/>
      <c r="S13" s="335"/>
      <c r="T13" s="335"/>
      <c r="U13" s="335"/>
    </row>
    <row r="14" spans="2:22" ht="60" customHeight="1">
      <c r="B14" s="294"/>
      <c r="C14" s="294"/>
      <c r="D14" s="294"/>
      <c r="E14" s="294"/>
      <c r="F14" s="294"/>
      <c r="G14" s="294"/>
      <c r="H14" s="294"/>
      <c r="I14" s="294"/>
      <c r="J14" s="294"/>
      <c r="K14" s="294"/>
      <c r="L14" s="294"/>
      <c r="M14" s="294"/>
      <c r="N14" s="294"/>
      <c r="O14" s="294"/>
      <c r="P14" s="294"/>
      <c r="Q14" s="294"/>
      <c r="R14" s="294"/>
      <c r="S14" s="294"/>
      <c r="T14" s="294"/>
      <c r="U14" s="294"/>
    </row>
    <row r="15" spans="2:22" ht="60" customHeight="1">
      <c r="B15" s="294"/>
      <c r="C15" s="294"/>
      <c r="D15" s="294"/>
      <c r="E15" s="294"/>
      <c r="F15" s="294"/>
      <c r="G15" s="294"/>
      <c r="H15" s="294"/>
      <c r="I15" s="294"/>
      <c r="J15" s="294"/>
      <c r="K15" s="294"/>
      <c r="L15" s="294"/>
      <c r="M15" s="294"/>
      <c r="N15" s="294"/>
      <c r="O15" s="294"/>
      <c r="P15" s="294"/>
      <c r="Q15" s="294"/>
      <c r="R15" s="294"/>
      <c r="S15" s="294"/>
      <c r="T15" s="294"/>
      <c r="U15" s="294"/>
    </row>
    <row r="16" spans="2:22" s="157" customFormat="1" ht="25" customHeight="1">
      <c r="B16" s="325" t="s">
        <v>123</v>
      </c>
      <c r="C16" s="325"/>
      <c r="D16" s="325"/>
      <c r="E16" s="325"/>
      <c r="F16" s="325"/>
      <c r="G16" s="325"/>
      <c r="H16" s="325"/>
      <c r="I16" s="325"/>
      <c r="J16" s="325"/>
      <c r="K16" s="325"/>
      <c r="L16" s="325"/>
      <c r="M16" s="325"/>
      <c r="N16" s="325"/>
      <c r="O16" s="325"/>
      <c r="P16" s="325"/>
      <c r="Q16" s="325"/>
      <c r="R16" s="325"/>
      <c r="S16" s="325"/>
      <c r="T16" s="325"/>
      <c r="U16" s="325"/>
    </row>
    <row r="17" spans="2:21" ht="60" customHeight="1">
      <c r="B17" s="294"/>
      <c r="C17" s="294"/>
      <c r="D17" s="294"/>
      <c r="E17" s="294"/>
      <c r="F17" s="294"/>
      <c r="G17" s="294"/>
      <c r="H17" s="294"/>
      <c r="I17" s="294"/>
      <c r="J17" s="294"/>
      <c r="K17" s="294"/>
      <c r="L17" s="294"/>
      <c r="M17" s="294"/>
      <c r="N17" s="294"/>
      <c r="O17" s="294"/>
      <c r="P17" s="294"/>
      <c r="Q17" s="294"/>
      <c r="R17" s="294"/>
      <c r="S17" s="294"/>
      <c r="T17" s="294"/>
      <c r="U17" s="294"/>
    </row>
    <row r="18" spans="2:21" ht="60" customHeight="1">
      <c r="B18" s="294"/>
      <c r="C18" s="294"/>
      <c r="D18" s="294"/>
      <c r="E18" s="294"/>
      <c r="F18" s="294"/>
      <c r="G18" s="294"/>
      <c r="H18" s="294"/>
      <c r="I18" s="294"/>
      <c r="J18" s="294"/>
      <c r="K18" s="294"/>
      <c r="L18" s="294"/>
      <c r="M18" s="294"/>
      <c r="N18" s="294"/>
      <c r="O18" s="294"/>
      <c r="P18" s="294"/>
      <c r="Q18" s="294"/>
      <c r="R18" s="294"/>
      <c r="S18" s="294"/>
      <c r="T18" s="294"/>
      <c r="U18" s="294"/>
    </row>
    <row r="19" spans="2:21" ht="60" customHeight="1">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c r="B20" s="158"/>
      <c r="C20" s="158"/>
      <c r="D20" s="158"/>
      <c r="E20" s="158"/>
      <c r="F20" s="158"/>
      <c r="G20" s="158"/>
      <c r="H20" s="158"/>
      <c r="I20" s="158"/>
      <c r="J20" s="158"/>
      <c r="K20" s="158"/>
      <c r="L20" s="158"/>
      <c r="M20" s="158"/>
      <c r="N20" s="158"/>
      <c r="O20" s="158"/>
      <c r="P20" s="158"/>
      <c r="Q20" s="158"/>
      <c r="R20" s="158"/>
      <c r="S20" s="158"/>
      <c r="T20" s="158"/>
      <c r="U20" s="158"/>
    </row>
    <row r="21" spans="2:21" ht="22" customHeight="1">
      <c r="B21" s="332" t="s">
        <v>177</v>
      </c>
      <c r="C21" s="332"/>
      <c r="D21" s="332"/>
      <c r="E21" s="332"/>
      <c r="F21" s="332"/>
      <c r="G21" s="332"/>
      <c r="H21" s="332"/>
      <c r="I21" s="332"/>
      <c r="J21" s="332"/>
      <c r="K21" s="332"/>
      <c r="L21" s="332"/>
      <c r="M21" s="332"/>
      <c r="N21" s="332"/>
      <c r="O21" s="332"/>
      <c r="P21" s="332"/>
      <c r="Q21" s="332"/>
      <c r="R21" s="332"/>
      <c r="S21" s="332"/>
      <c r="T21" s="332"/>
      <c r="U21" s="332"/>
    </row>
    <row r="22" spans="2:21" ht="25" customHeight="1">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c r="B23" s="294" t="s">
        <v>490</v>
      </c>
      <c r="C23" s="294"/>
      <c r="D23" s="294"/>
      <c r="E23" s="294"/>
      <c r="F23" s="294"/>
      <c r="G23" s="294"/>
      <c r="H23" s="294"/>
      <c r="I23" s="294"/>
      <c r="J23" s="294"/>
      <c r="K23" s="294"/>
      <c r="L23" s="294"/>
      <c r="M23" s="294"/>
      <c r="N23" s="294"/>
      <c r="O23" s="294"/>
      <c r="P23" s="294"/>
      <c r="Q23" s="294"/>
      <c r="R23" s="294"/>
      <c r="S23" s="294"/>
      <c r="T23" s="294"/>
      <c r="U23" s="294"/>
    </row>
    <row r="24" spans="2:21" ht="60" customHeight="1">
      <c r="B24" s="294" t="s">
        <v>491</v>
      </c>
      <c r="C24" s="294"/>
      <c r="D24" s="294"/>
      <c r="E24" s="294"/>
      <c r="F24" s="294"/>
      <c r="G24" s="294"/>
      <c r="H24" s="294"/>
      <c r="I24" s="294"/>
      <c r="J24" s="294"/>
      <c r="K24" s="294"/>
      <c r="L24" s="294"/>
      <c r="M24" s="294"/>
      <c r="N24" s="294"/>
      <c r="O24" s="294"/>
      <c r="P24" s="294"/>
      <c r="Q24" s="294"/>
      <c r="R24" s="294"/>
      <c r="S24" s="294"/>
      <c r="T24" s="294"/>
      <c r="U24" s="294"/>
    </row>
    <row r="25" spans="2:21" s="157" customFormat="1" ht="25" customHeight="1">
      <c r="B25" s="325" t="s">
        <v>123</v>
      </c>
      <c r="C25" s="325"/>
      <c r="D25" s="325"/>
      <c r="E25" s="325"/>
      <c r="F25" s="325"/>
      <c r="G25" s="325"/>
      <c r="H25" s="325"/>
      <c r="I25" s="325"/>
      <c r="J25" s="325"/>
      <c r="K25" s="325"/>
      <c r="L25" s="325"/>
      <c r="M25" s="325"/>
      <c r="N25" s="325"/>
      <c r="O25" s="325"/>
      <c r="P25" s="325"/>
      <c r="Q25" s="325"/>
      <c r="R25" s="325"/>
      <c r="S25" s="325"/>
      <c r="T25" s="325"/>
      <c r="U25" s="325"/>
    </row>
    <row r="26" spans="2:21" ht="60" customHeight="1">
      <c r="B26" s="294" t="s">
        <v>492</v>
      </c>
      <c r="C26" s="294"/>
      <c r="D26" s="294"/>
      <c r="E26" s="294"/>
      <c r="F26" s="294"/>
      <c r="G26" s="294"/>
      <c r="H26" s="294"/>
      <c r="I26" s="294"/>
      <c r="J26" s="294"/>
      <c r="K26" s="294"/>
      <c r="L26" s="294"/>
      <c r="M26" s="294"/>
      <c r="N26" s="294"/>
      <c r="O26" s="294"/>
      <c r="P26" s="294"/>
      <c r="Q26" s="294"/>
      <c r="R26" s="294"/>
      <c r="S26" s="294"/>
      <c r="T26" s="294"/>
      <c r="U26" s="294"/>
    </row>
    <row r="27" spans="2:21" ht="60" customHeight="1">
      <c r="B27" s="294" t="s">
        <v>493</v>
      </c>
      <c r="C27" s="294"/>
      <c r="D27" s="294"/>
      <c r="E27" s="294"/>
      <c r="F27" s="294"/>
      <c r="G27" s="294"/>
      <c r="H27" s="294"/>
      <c r="I27" s="294"/>
      <c r="J27" s="294"/>
      <c r="K27" s="294"/>
      <c r="L27" s="294"/>
      <c r="M27" s="294"/>
      <c r="N27" s="294"/>
      <c r="O27" s="294"/>
      <c r="P27" s="294"/>
      <c r="Q27" s="294"/>
      <c r="R27" s="294"/>
      <c r="S27" s="294"/>
      <c r="T27" s="294"/>
      <c r="U27" s="294"/>
    </row>
    <row r="28" spans="2:21" ht="60" customHeight="1">
      <c r="B28" s="294"/>
      <c r="C28" s="294"/>
      <c r="D28" s="294"/>
      <c r="E28" s="294"/>
      <c r="F28" s="294"/>
      <c r="G28" s="294"/>
      <c r="H28" s="294"/>
      <c r="I28" s="294"/>
      <c r="J28" s="294"/>
      <c r="K28" s="294"/>
      <c r="L28" s="294"/>
      <c r="M28" s="294"/>
      <c r="N28" s="294"/>
      <c r="O28" s="294"/>
      <c r="P28" s="294"/>
      <c r="Q28" s="294"/>
      <c r="R28" s="294"/>
      <c r="S28" s="294"/>
      <c r="T28" s="294"/>
      <c r="U28" s="294"/>
    </row>
    <row r="29" spans="2:21" ht="16.5" customHeight="1">
      <c r="B29" s="158"/>
      <c r="C29" s="158"/>
      <c r="D29" s="158"/>
      <c r="E29" s="158"/>
      <c r="F29" s="158"/>
      <c r="G29" s="158"/>
      <c r="H29" s="158"/>
      <c r="I29" s="158"/>
      <c r="J29" s="158"/>
      <c r="K29" s="158"/>
      <c r="L29" s="158"/>
      <c r="M29" s="158"/>
      <c r="N29" s="158"/>
      <c r="O29" s="158"/>
      <c r="P29" s="158"/>
      <c r="Q29" s="158"/>
      <c r="R29" s="158"/>
      <c r="S29" s="158"/>
      <c r="T29" s="158"/>
      <c r="U29" s="158"/>
    </row>
    <row r="30" spans="2:21" ht="22" customHeight="1">
      <c r="B30" s="331" t="s">
        <v>178</v>
      </c>
      <c r="C30" s="331"/>
      <c r="D30" s="331"/>
      <c r="E30" s="331"/>
      <c r="F30" s="331"/>
      <c r="G30" s="331"/>
      <c r="H30" s="331"/>
      <c r="I30" s="331"/>
      <c r="J30" s="331"/>
      <c r="K30" s="331"/>
      <c r="L30" s="331"/>
      <c r="M30" s="331"/>
      <c r="N30" s="331"/>
      <c r="O30" s="331"/>
      <c r="P30" s="331"/>
      <c r="Q30" s="331"/>
      <c r="R30" s="331"/>
      <c r="S30" s="331"/>
      <c r="T30" s="331"/>
      <c r="U30" s="331"/>
    </row>
    <row r="31" spans="2:21" ht="25" customHeight="1">
      <c r="B31" s="326" t="s">
        <v>28</v>
      </c>
      <c r="C31" s="327"/>
      <c r="D31" s="327"/>
      <c r="E31" s="327"/>
      <c r="F31" s="327"/>
      <c r="G31" s="327"/>
      <c r="H31" s="327"/>
      <c r="I31" s="327"/>
      <c r="J31" s="327"/>
      <c r="K31" s="327"/>
      <c r="L31" s="327"/>
      <c r="M31" s="327"/>
      <c r="N31" s="327"/>
      <c r="O31" s="327"/>
      <c r="P31" s="327"/>
      <c r="Q31" s="327"/>
      <c r="R31" s="327"/>
      <c r="S31" s="327"/>
      <c r="T31" s="327"/>
      <c r="U31" s="327"/>
    </row>
    <row r="32" spans="2:21" ht="67" customHeight="1">
      <c r="B32" s="345" t="s">
        <v>641</v>
      </c>
      <c r="C32" s="345"/>
      <c r="D32" s="345"/>
      <c r="E32" s="345"/>
      <c r="F32" s="345"/>
      <c r="G32" s="345"/>
      <c r="H32" s="345"/>
      <c r="I32" s="345"/>
      <c r="J32" s="345"/>
      <c r="K32" s="345"/>
      <c r="L32" s="345"/>
      <c r="M32" s="345"/>
      <c r="N32" s="345"/>
      <c r="O32" s="345"/>
      <c r="P32" s="345"/>
      <c r="Q32" s="345"/>
      <c r="R32" s="345"/>
      <c r="S32" s="345"/>
      <c r="T32" s="345"/>
      <c r="U32" s="345"/>
    </row>
    <row r="33" spans="2:21" ht="93.75" customHeight="1">
      <c r="B33" s="345" t="s">
        <v>642</v>
      </c>
      <c r="C33" s="345"/>
      <c r="D33" s="345"/>
      <c r="E33" s="345"/>
      <c r="F33" s="345"/>
      <c r="G33" s="345"/>
      <c r="H33" s="345"/>
      <c r="I33" s="345"/>
      <c r="J33" s="345"/>
      <c r="K33" s="345"/>
      <c r="L33" s="345"/>
      <c r="M33" s="345"/>
      <c r="N33" s="345"/>
      <c r="O33" s="345"/>
      <c r="P33" s="345"/>
      <c r="Q33" s="345"/>
      <c r="R33" s="345"/>
      <c r="S33" s="345"/>
      <c r="T33" s="345"/>
      <c r="U33" s="345"/>
    </row>
    <row r="34" spans="2:21" s="157" customFormat="1" ht="25" customHeight="1">
      <c r="B34" s="329" t="s">
        <v>643</v>
      </c>
      <c r="C34" s="329"/>
      <c r="D34" s="329"/>
      <c r="E34" s="329"/>
      <c r="F34" s="329"/>
      <c r="G34" s="329"/>
      <c r="H34" s="329"/>
      <c r="I34" s="329"/>
      <c r="J34" s="329"/>
      <c r="K34" s="329"/>
      <c r="L34" s="329"/>
      <c r="M34" s="329"/>
      <c r="N34" s="329"/>
      <c r="O34" s="329"/>
      <c r="P34" s="329"/>
      <c r="Q34" s="329"/>
      <c r="R34" s="329"/>
      <c r="S34" s="329"/>
      <c r="T34" s="329"/>
      <c r="U34" s="329"/>
    </row>
    <row r="35" spans="2:21" ht="93.75" customHeight="1">
      <c r="B35" s="345" t="s">
        <v>644</v>
      </c>
      <c r="C35" s="345"/>
      <c r="D35" s="345"/>
      <c r="E35" s="345"/>
      <c r="F35" s="345"/>
      <c r="G35" s="345"/>
      <c r="H35" s="345"/>
      <c r="I35" s="345"/>
      <c r="J35" s="345"/>
      <c r="K35" s="345"/>
      <c r="L35" s="345"/>
      <c r="M35" s="345"/>
      <c r="N35" s="345"/>
      <c r="O35" s="345"/>
      <c r="P35" s="345"/>
      <c r="Q35" s="345"/>
      <c r="R35" s="345"/>
      <c r="S35" s="345"/>
      <c r="T35" s="345"/>
      <c r="U35" s="345"/>
    </row>
    <row r="36" spans="2:21" ht="80.400000000000006" customHeight="1">
      <c r="B36" s="345" t="s">
        <v>645</v>
      </c>
      <c r="C36" s="345"/>
      <c r="D36" s="345"/>
      <c r="E36" s="345"/>
      <c r="F36" s="345"/>
      <c r="G36" s="345"/>
      <c r="H36" s="345"/>
      <c r="I36" s="345"/>
      <c r="J36" s="345"/>
      <c r="K36" s="345"/>
      <c r="L36" s="345"/>
      <c r="M36" s="345"/>
      <c r="N36" s="345"/>
      <c r="O36" s="345"/>
      <c r="P36" s="345"/>
      <c r="Q36" s="345"/>
      <c r="R36" s="345"/>
      <c r="S36" s="345"/>
      <c r="T36" s="345"/>
      <c r="U36" s="345"/>
    </row>
    <row r="37" spans="2:21" ht="60" customHeight="1">
      <c r="B37" s="350"/>
      <c r="C37" s="350"/>
      <c r="D37" s="350"/>
      <c r="E37" s="350"/>
      <c r="F37" s="350"/>
      <c r="G37" s="350"/>
      <c r="H37" s="350"/>
      <c r="I37" s="350"/>
      <c r="J37" s="350"/>
      <c r="K37" s="350"/>
      <c r="L37" s="350"/>
      <c r="M37" s="350"/>
      <c r="N37" s="350"/>
      <c r="O37" s="350"/>
      <c r="P37" s="350"/>
      <c r="Q37" s="350"/>
      <c r="R37" s="350"/>
      <c r="S37" s="350"/>
      <c r="T37" s="350"/>
      <c r="U37" s="350"/>
    </row>
    <row r="38" spans="2:21" ht="15.5">
      <c r="B38" s="159"/>
      <c r="C38" s="159"/>
      <c r="D38" s="159"/>
      <c r="E38" s="159"/>
      <c r="F38" s="159"/>
      <c r="G38" s="159"/>
      <c r="H38" s="159"/>
      <c r="I38" s="159"/>
      <c r="J38" s="159"/>
      <c r="K38" s="159"/>
      <c r="L38" s="159"/>
      <c r="M38" s="159"/>
      <c r="N38" s="159"/>
      <c r="O38" s="159"/>
      <c r="P38" s="159"/>
      <c r="Q38" s="159"/>
      <c r="R38" s="159"/>
      <c r="S38" s="159"/>
      <c r="T38" s="159"/>
      <c r="U38" s="159"/>
    </row>
    <row r="39" spans="2:21" ht="15.5">
      <c r="B39" s="159"/>
      <c r="C39" s="159"/>
      <c r="D39" s="159"/>
      <c r="E39" s="159"/>
      <c r="F39" s="159"/>
      <c r="G39" s="159"/>
      <c r="H39" s="159"/>
      <c r="I39" s="159"/>
      <c r="J39" s="159"/>
      <c r="K39" s="159"/>
      <c r="L39" s="159"/>
      <c r="M39" s="159"/>
      <c r="N39" s="159"/>
      <c r="O39" s="159"/>
      <c r="P39" s="159"/>
      <c r="Q39" s="159"/>
      <c r="R39" s="159"/>
      <c r="S39" s="159"/>
      <c r="T39" s="159"/>
      <c r="U39" s="159"/>
    </row>
    <row r="40" spans="2:21">
      <c r="B40" s="348" t="s">
        <v>646</v>
      </c>
      <c r="C40" s="348"/>
      <c r="D40" s="348"/>
      <c r="E40" s="348"/>
      <c r="F40" s="348"/>
      <c r="G40" s="348"/>
      <c r="H40" s="348"/>
      <c r="I40" s="348"/>
      <c r="J40" s="348"/>
      <c r="K40" s="348"/>
      <c r="L40" s="348"/>
      <c r="M40" s="348"/>
      <c r="N40" s="348"/>
      <c r="O40" s="348"/>
      <c r="P40" s="348"/>
      <c r="Q40" s="348"/>
      <c r="R40" s="348"/>
      <c r="S40" s="348"/>
      <c r="T40" s="348"/>
      <c r="U40" s="348"/>
    </row>
    <row r="41" spans="2:21" ht="19.5">
      <c r="B41" s="349" t="s">
        <v>647</v>
      </c>
      <c r="C41" s="349"/>
      <c r="D41" s="349"/>
      <c r="E41" s="349"/>
      <c r="F41" s="349"/>
      <c r="G41" s="349"/>
      <c r="H41" s="349"/>
      <c r="I41" s="349"/>
      <c r="J41" s="349"/>
      <c r="K41" s="349"/>
      <c r="L41" s="349"/>
      <c r="M41" s="349"/>
      <c r="N41" s="349"/>
      <c r="O41" s="349"/>
      <c r="P41" s="349"/>
      <c r="Q41" s="349"/>
      <c r="R41" s="349"/>
      <c r="S41" s="349"/>
      <c r="T41" s="349"/>
      <c r="U41" s="349"/>
    </row>
    <row r="42" spans="2:21" ht="80.400000000000006" customHeight="1">
      <c r="B42" s="345" t="s">
        <v>648</v>
      </c>
      <c r="C42" s="345"/>
      <c r="D42" s="345"/>
      <c r="E42" s="345"/>
      <c r="F42" s="345"/>
      <c r="G42" s="345"/>
      <c r="H42" s="345"/>
      <c r="I42" s="345"/>
      <c r="J42" s="345"/>
      <c r="K42" s="345"/>
      <c r="L42" s="345"/>
      <c r="M42" s="345"/>
      <c r="N42" s="345"/>
      <c r="O42" s="345"/>
      <c r="P42" s="345"/>
      <c r="Q42" s="345"/>
      <c r="R42" s="345"/>
      <c r="S42" s="345"/>
      <c r="T42" s="345"/>
      <c r="U42" s="345"/>
    </row>
    <row r="43" spans="2:21" ht="64.5" customHeight="1">
      <c r="B43" s="345" t="s">
        <v>649</v>
      </c>
      <c r="C43" s="345"/>
      <c r="D43" s="345"/>
      <c r="E43" s="345"/>
      <c r="F43" s="345"/>
      <c r="G43" s="345"/>
      <c r="H43" s="345"/>
      <c r="I43" s="345"/>
      <c r="J43" s="345"/>
      <c r="K43" s="345"/>
      <c r="L43" s="345"/>
      <c r="M43" s="345"/>
      <c r="N43" s="345"/>
      <c r="O43" s="345"/>
      <c r="P43" s="345"/>
      <c r="Q43" s="345"/>
      <c r="R43" s="345"/>
      <c r="S43" s="345"/>
      <c r="T43" s="345"/>
      <c r="U43" s="345"/>
    </row>
    <row r="44" spans="2:21" ht="19.5">
      <c r="B44" s="329" t="s">
        <v>650</v>
      </c>
      <c r="C44" s="329"/>
      <c r="D44" s="329"/>
      <c r="E44" s="329"/>
      <c r="F44" s="329"/>
      <c r="G44" s="329"/>
      <c r="H44" s="329"/>
      <c r="I44" s="329"/>
      <c r="J44" s="329"/>
      <c r="K44" s="329"/>
      <c r="L44" s="329"/>
      <c r="M44" s="329"/>
      <c r="N44" s="329"/>
      <c r="O44" s="329"/>
      <c r="P44" s="329"/>
      <c r="Q44" s="329"/>
      <c r="R44" s="329"/>
      <c r="S44" s="329"/>
      <c r="T44" s="329"/>
      <c r="U44" s="329"/>
    </row>
    <row r="45" spans="2:21" ht="107.15" customHeight="1">
      <c r="B45" s="345" t="s">
        <v>651</v>
      </c>
      <c r="C45" s="345"/>
      <c r="D45" s="345"/>
      <c r="E45" s="345"/>
      <c r="F45" s="345"/>
      <c r="G45" s="345"/>
      <c r="H45" s="345"/>
      <c r="I45" s="345"/>
      <c r="J45" s="345"/>
      <c r="K45" s="345"/>
      <c r="L45" s="345"/>
      <c r="M45" s="345"/>
      <c r="N45" s="345"/>
      <c r="O45" s="345"/>
      <c r="P45" s="345"/>
      <c r="Q45" s="345"/>
      <c r="R45" s="345"/>
      <c r="S45" s="345"/>
      <c r="T45" s="345"/>
      <c r="U45" s="345"/>
    </row>
    <row r="46" spans="2:21" ht="93.75" customHeight="1">
      <c r="B46" s="345" t="s">
        <v>652</v>
      </c>
      <c r="C46" s="345"/>
      <c r="D46" s="345"/>
      <c r="E46" s="345"/>
      <c r="F46" s="345"/>
      <c r="G46" s="345"/>
      <c r="H46" s="345"/>
      <c r="I46" s="345"/>
      <c r="J46" s="345"/>
      <c r="K46" s="345"/>
      <c r="L46" s="345"/>
      <c r="M46" s="345"/>
      <c r="N46" s="345"/>
      <c r="O46" s="345"/>
      <c r="P46" s="345"/>
      <c r="Q46" s="345"/>
      <c r="R46" s="345"/>
      <c r="S46" s="345"/>
      <c r="T46" s="345"/>
      <c r="U46" s="345"/>
    </row>
    <row r="47" spans="2:21" ht="64.5" customHeight="1">
      <c r="B47" s="350"/>
      <c r="C47" s="350"/>
      <c r="D47" s="350"/>
      <c r="E47" s="350"/>
      <c r="F47" s="350"/>
      <c r="G47" s="350"/>
      <c r="H47" s="350"/>
      <c r="I47" s="350"/>
      <c r="J47" s="350"/>
      <c r="K47" s="350"/>
      <c r="L47" s="350"/>
      <c r="M47" s="350"/>
      <c r="N47" s="350"/>
      <c r="O47" s="350"/>
      <c r="P47" s="350"/>
      <c r="Q47" s="350"/>
      <c r="R47" s="350"/>
      <c r="S47" s="350"/>
      <c r="T47" s="350"/>
      <c r="U47" s="350"/>
    </row>
    <row r="48" spans="2:21" ht="15.5">
      <c r="B48" s="159"/>
      <c r="C48" s="159"/>
      <c r="D48" s="159"/>
      <c r="E48" s="159"/>
      <c r="F48" s="159"/>
      <c r="G48" s="159"/>
      <c r="H48" s="159"/>
      <c r="I48" s="159"/>
      <c r="J48" s="159"/>
      <c r="K48" s="159"/>
      <c r="L48" s="159"/>
      <c r="M48" s="159"/>
      <c r="N48" s="159"/>
      <c r="O48" s="159"/>
      <c r="P48" s="159"/>
      <c r="Q48" s="159"/>
      <c r="R48" s="159"/>
      <c r="S48" s="159"/>
      <c r="T48" s="159"/>
      <c r="U48" s="159"/>
    </row>
    <row r="49" spans="2:21" ht="15.5">
      <c r="B49" s="159"/>
      <c r="C49" s="159"/>
      <c r="D49" s="159"/>
      <c r="E49" s="159"/>
      <c r="F49" s="159"/>
      <c r="G49" s="159"/>
      <c r="H49" s="159"/>
      <c r="I49" s="159"/>
      <c r="J49" s="159"/>
      <c r="K49" s="159"/>
      <c r="L49" s="159"/>
      <c r="M49" s="159"/>
      <c r="N49" s="159"/>
      <c r="O49" s="159"/>
      <c r="P49" s="159"/>
      <c r="Q49" s="159"/>
      <c r="R49" s="159"/>
      <c r="S49" s="159"/>
      <c r="T49" s="159"/>
      <c r="U49" s="159"/>
    </row>
    <row r="50" spans="2:21" ht="15.5">
      <c r="B50" s="159"/>
      <c r="C50" s="159"/>
      <c r="D50" s="159"/>
      <c r="E50" s="159"/>
      <c r="F50" s="159"/>
      <c r="G50" s="159"/>
      <c r="H50" s="159"/>
      <c r="I50" s="159"/>
      <c r="J50" s="159"/>
      <c r="K50" s="159"/>
      <c r="L50" s="159"/>
      <c r="M50" s="159"/>
      <c r="N50" s="159"/>
      <c r="O50" s="159"/>
      <c r="P50" s="159"/>
      <c r="Q50" s="159"/>
      <c r="R50" s="159"/>
      <c r="S50" s="159"/>
      <c r="T50" s="159"/>
      <c r="U50" s="159"/>
    </row>
    <row r="51" spans="2:21" ht="15.5">
      <c r="B51" s="159"/>
      <c r="C51" s="159"/>
      <c r="D51" s="159"/>
      <c r="E51" s="159"/>
      <c r="F51" s="159"/>
      <c r="G51" s="159"/>
      <c r="H51" s="159"/>
      <c r="I51" s="159"/>
      <c r="J51" s="159"/>
      <c r="K51" s="159"/>
      <c r="L51" s="159"/>
      <c r="M51" s="159"/>
      <c r="N51" s="159"/>
      <c r="O51" s="159"/>
      <c r="P51" s="159"/>
      <c r="Q51" s="159"/>
      <c r="R51" s="159"/>
      <c r="S51" s="159"/>
      <c r="T51" s="159"/>
      <c r="U51" s="159"/>
    </row>
    <row r="52" spans="2:21" ht="15.5">
      <c r="B52" s="159"/>
      <c r="C52" s="159"/>
      <c r="D52" s="159"/>
      <c r="E52" s="159"/>
      <c r="F52" s="159"/>
      <c r="G52" s="159"/>
      <c r="H52" s="159"/>
      <c r="I52" s="159"/>
      <c r="J52" s="159"/>
      <c r="K52" s="159"/>
      <c r="L52" s="159"/>
      <c r="M52" s="159"/>
      <c r="N52" s="159"/>
      <c r="O52" s="159"/>
      <c r="P52" s="159"/>
      <c r="Q52" s="159"/>
      <c r="R52" s="159"/>
      <c r="S52" s="159"/>
      <c r="T52" s="159"/>
      <c r="U52" s="159"/>
    </row>
    <row r="53" spans="2:21" ht="15.5">
      <c r="B53" s="159"/>
      <c r="C53" s="159"/>
      <c r="D53" s="159"/>
      <c r="E53" s="159"/>
      <c r="F53" s="159"/>
      <c r="G53" s="159"/>
      <c r="H53" s="159"/>
      <c r="I53" s="159"/>
      <c r="J53" s="159"/>
      <c r="K53" s="159"/>
      <c r="L53" s="159"/>
      <c r="M53" s="159"/>
      <c r="N53" s="159"/>
      <c r="O53" s="159"/>
      <c r="P53" s="159"/>
      <c r="Q53" s="159"/>
      <c r="R53" s="159"/>
      <c r="S53" s="159"/>
      <c r="T53" s="159"/>
      <c r="U53" s="159"/>
    </row>
    <row r="54" spans="2:21" ht="15.5">
      <c r="B54" s="159"/>
      <c r="C54" s="159"/>
      <c r="D54" s="159"/>
      <c r="E54" s="159"/>
      <c r="F54" s="159"/>
      <c r="G54" s="159"/>
      <c r="H54" s="159"/>
      <c r="I54" s="159"/>
      <c r="J54" s="159"/>
      <c r="K54" s="159"/>
      <c r="L54" s="159"/>
      <c r="M54" s="159"/>
      <c r="N54" s="159"/>
      <c r="O54" s="159"/>
      <c r="P54" s="159"/>
      <c r="Q54" s="159"/>
      <c r="R54" s="159"/>
      <c r="S54" s="159"/>
      <c r="T54" s="159"/>
      <c r="U54" s="159"/>
    </row>
    <row r="55" spans="2:21" ht="15.5">
      <c r="B55" s="159"/>
      <c r="C55" s="159"/>
      <c r="D55" s="159"/>
      <c r="E55" s="159"/>
      <c r="F55" s="159"/>
      <c r="G55" s="159"/>
      <c r="H55" s="159"/>
      <c r="I55" s="159"/>
      <c r="J55" s="159"/>
      <c r="K55" s="159"/>
      <c r="L55" s="159"/>
      <c r="M55" s="159"/>
      <c r="N55" s="159"/>
      <c r="O55" s="159"/>
      <c r="P55" s="159"/>
      <c r="Q55" s="159"/>
      <c r="R55" s="159"/>
      <c r="S55" s="159"/>
      <c r="T55" s="159"/>
      <c r="U55" s="159"/>
    </row>
    <row r="56" spans="2:21" ht="15.5">
      <c r="B56" s="159"/>
      <c r="C56" s="159"/>
      <c r="D56" s="159"/>
      <c r="E56" s="159"/>
      <c r="F56" s="159"/>
      <c r="G56" s="159"/>
      <c r="H56" s="159"/>
      <c r="I56" s="159"/>
      <c r="J56" s="159"/>
      <c r="K56" s="159"/>
      <c r="L56" s="159"/>
      <c r="M56" s="159"/>
      <c r="N56" s="159"/>
      <c r="O56" s="159"/>
      <c r="P56" s="159"/>
      <c r="Q56" s="159"/>
      <c r="R56" s="159"/>
      <c r="S56" s="159"/>
      <c r="T56" s="159"/>
      <c r="U56" s="159"/>
    </row>
    <row r="57" spans="2:21" ht="15.5">
      <c r="B57" s="159"/>
      <c r="C57" s="159"/>
      <c r="D57" s="159"/>
      <c r="E57" s="159"/>
      <c r="F57" s="159"/>
      <c r="G57" s="159"/>
      <c r="H57" s="159"/>
      <c r="I57" s="159"/>
      <c r="J57" s="159"/>
      <c r="K57" s="159"/>
      <c r="L57" s="159"/>
      <c r="M57" s="159"/>
      <c r="N57" s="159"/>
      <c r="O57" s="159"/>
      <c r="P57" s="159"/>
      <c r="Q57" s="159"/>
      <c r="R57" s="159"/>
      <c r="S57" s="159"/>
      <c r="T57" s="159"/>
      <c r="U57" s="159"/>
    </row>
    <row r="58" spans="2:21" ht="15.5">
      <c r="B58" s="159"/>
      <c r="C58" s="159"/>
      <c r="D58" s="159"/>
      <c r="E58" s="159"/>
      <c r="F58" s="159"/>
      <c r="G58" s="159"/>
      <c r="H58" s="159"/>
      <c r="I58" s="159"/>
      <c r="J58" s="159"/>
      <c r="K58" s="159"/>
      <c r="L58" s="159"/>
      <c r="M58" s="159"/>
      <c r="N58" s="159"/>
      <c r="O58" s="159"/>
      <c r="P58" s="159"/>
      <c r="Q58" s="159"/>
      <c r="R58" s="159"/>
      <c r="S58" s="159"/>
      <c r="T58" s="159"/>
      <c r="U58" s="159"/>
    </row>
    <row r="59" spans="2:21" ht="15.5">
      <c r="B59" s="159"/>
      <c r="C59" s="159"/>
      <c r="D59" s="159"/>
      <c r="E59" s="159"/>
      <c r="F59" s="159"/>
      <c r="G59" s="159"/>
      <c r="H59" s="159"/>
      <c r="I59" s="159"/>
      <c r="J59" s="159"/>
      <c r="K59" s="159"/>
      <c r="L59" s="159"/>
      <c r="M59" s="159"/>
      <c r="N59" s="159"/>
      <c r="O59" s="159"/>
      <c r="P59" s="159"/>
      <c r="Q59" s="159"/>
      <c r="R59" s="159"/>
      <c r="S59" s="159"/>
      <c r="T59" s="159"/>
      <c r="U59" s="159"/>
    </row>
    <row r="60" spans="2:21" ht="15.5">
      <c r="B60" s="159"/>
      <c r="C60" s="159"/>
      <c r="D60" s="159"/>
      <c r="E60" s="159"/>
      <c r="F60" s="159"/>
      <c r="G60" s="159"/>
      <c r="H60" s="159"/>
      <c r="I60" s="159"/>
      <c r="J60" s="159"/>
      <c r="K60" s="159"/>
      <c r="L60" s="159"/>
      <c r="M60" s="159"/>
      <c r="N60" s="159"/>
      <c r="O60" s="159"/>
      <c r="P60" s="159"/>
      <c r="Q60" s="159"/>
      <c r="R60" s="159"/>
      <c r="S60" s="159"/>
      <c r="T60" s="159"/>
      <c r="U60" s="159"/>
    </row>
    <row r="65495" spans="2:22">
      <c r="B65495" s="160" t="s">
        <v>29</v>
      </c>
      <c r="C65495" s="160"/>
      <c r="D65495" s="160"/>
      <c r="E65495" s="160"/>
      <c r="F65495" s="160"/>
      <c r="G65495" s="160"/>
      <c r="H65495" s="160"/>
      <c r="I65495" s="160"/>
      <c r="J65495" s="160"/>
      <c r="K65495" s="160"/>
      <c r="L65495" s="160"/>
      <c r="M65495" s="160"/>
      <c r="N65495" s="160"/>
      <c r="O65495" s="160"/>
      <c r="P65495" s="160"/>
      <c r="Q65495" s="160"/>
      <c r="R65495" s="160"/>
      <c r="S65495" s="160"/>
      <c r="T65495" s="160"/>
      <c r="U65495" s="160"/>
      <c r="V65495" s="160"/>
    </row>
    <row r="65496" spans="2:22">
      <c r="B65496" s="161" t="s">
        <v>30</v>
      </c>
      <c r="C65496" s="161"/>
      <c r="D65496" s="161"/>
      <c r="E65496" s="161"/>
      <c r="F65496" s="161"/>
      <c r="G65496" s="161"/>
      <c r="H65496" s="161"/>
      <c r="I65496" s="161"/>
      <c r="J65496" s="161"/>
      <c r="K65496" s="161"/>
      <c r="L65496" s="161"/>
      <c r="M65496" s="161"/>
      <c r="N65496" s="161"/>
      <c r="O65496" s="161"/>
      <c r="P65496" s="161"/>
      <c r="Q65496" s="161"/>
      <c r="R65496" s="161"/>
      <c r="S65496" s="161"/>
      <c r="T65496" s="161"/>
      <c r="U65496" s="161"/>
      <c r="V65496" s="161"/>
    </row>
    <row r="65497" spans="2:22">
      <c r="B65497" s="161" t="s">
        <v>31</v>
      </c>
      <c r="C65497" s="161"/>
      <c r="D65497" s="161"/>
      <c r="E65497" s="161"/>
      <c r="F65497" s="161"/>
      <c r="G65497" s="161"/>
      <c r="H65497" s="161"/>
      <c r="I65497" s="161"/>
      <c r="J65497" s="161"/>
      <c r="K65497" s="161"/>
      <c r="L65497" s="161"/>
      <c r="M65497" s="161"/>
      <c r="N65497" s="161"/>
      <c r="O65497" s="161"/>
      <c r="P65497" s="161"/>
      <c r="Q65497" s="161"/>
      <c r="R65497" s="161"/>
      <c r="S65497" s="161"/>
      <c r="T65497" s="161"/>
      <c r="U65497" s="161"/>
      <c r="V65497" s="161"/>
    </row>
  </sheetData>
  <mergeCells count="40">
    <mergeCell ref="V2:V3"/>
    <mergeCell ref="B16:U16"/>
    <mergeCell ref="B13:U13"/>
    <mergeCell ref="B12:U12"/>
    <mergeCell ref="B14:U14"/>
    <mergeCell ref="B15:U15"/>
    <mergeCell ref="G3:G9"/>
    <mergeCell ref="B22:U22"/>
    <mergeCell ref="M2:P2"/>
    <mergeCell ref="B32:U32"/>
    <mergeCell ref="B42:U42"/>
    <mergeCell ref="B35:U35"/>
    <mergeCell ref="B37:U37"/>
    <mergeCell ref="R2:U2"/>
    <mergeCell ref="B17:U17"/>
    <mergeCell ref="B2:B3"/>
    <mergeCell ref="L3:L9"/>
    <mergeCell ref="C2:F2"/>
    <mergeCell ref="H2:K2"/>
    <mergeCell ref="B44:U44"/>
    <mergeCell ref="B45:U45"/>
    <mergeCell ref="B46:U46"/>
    <mergeCell ref="B47:U47"/>
    <mergeCell ref="B18:U18"/>
    <mergeCell ref="B19:U19"/>
    <mergeCell ref="B31:U31"/>
    <mergeCell ref="B30:U30"/>
    <mergeCell ref="B28:U28"/>
    <mergeCell ref="B21:U21"/>
    <mergeCell ref="B24:U24"/>
    <mergeCell ref="B25:U25"/>
    <mergeCell ref="B26:U26"/>
    <mergeCell ref="B27:U27"/>
    <mergeCell ref="B23:U23"/>
    <mergeCell ref="B40:U40"/>
    <mergeCell ref="B43:U43"/>
    <mergeCell ref="B33:U33"/>
    <mergeCell ref="B34:U34"/>
    <mergeCell ref="B36:U36"/>
    <mergeCell ref="B41:U41"/>
  </mergeCells>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Kingsoft Office</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LUZ E</cp:lastModifiedBy>
  <dcterms:created xsi:type="dcterms:W3CDTF">2010-02-24T00:10:51Z</dcterms:created>
  <dcterms:modified xsi:type="dcterms:W3CDTF">2026-04-09T12:15:47Z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3f8576a814c1460898014b8083575bc3</vt:lpwstr>
  </property>
</Properties>
</file>