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mc:AlternateContent xmlns:mc="http://schemas.openxmlformats.org/markup-compatibility/2006">
    <mc:Choice Requires="x15">
      <x15ac:absPath xmlns:x15ac="http://schemas.microsoft.com/office/spreadsheetml/2010/11/ac" url="C:\Users\Romeo\Desktop\2026\ENJAMBRE\"/>
    </mc:Choice>
  </mc:AlternateContent>
  <xr:revisionPtr revIDLastSave="0" documentId="13_ncr:1_{69BEF597-31AD-4645-8C2A-8B1BC823DA2A}" xr6:coauthVersionLast="47" xr6:coauthVersionMax="47" xr10:uidLastSave="{00000000-0000-0000-0000-000000000000}"/>
  <bookViews>
    <workbookView xWindow="-108" yWindow="-108" windowWidth="23256" windowHeight="12456" firstSheet="1"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 i="5" l="1"/>
  <c r="T10" i="5"/>
  <c r="S10" i="5"/>
  <c r="R10" i="5"/>
  <c r="P10" i="5"/>
  <c r="O10" i="5"/>
  <c r="N10" i="5"/>
  <c r="M10" i="5"/>
  <c r="K10" i="5"/>
  <c r="J10" i="5"/>
  <c r="I10" i="5"/>
  <c r="H10" i="5"/>
  <c r="F10" i="5"/>
  <c r="E10" i="5"/>
  <c r="D10" i="5"/>
  <c r="C10" i="5"/>
  <c r="U7" i="5"/>
  <c r="T7" i="5"/>
  <c r="S7" i="5"/>
  <c r="R7" i="5"/>
  <c r="P7" i="5"/>
  <c r="O7" i="5"/>
  <c r="N7" i="5"/>
  <c r="M7" i="5"/>
  <c r="K7" i="5"/>
  <c r="J7" i="5"/>
  <c r="I7" i="5"/>
  <c r="H7" i="5"/>
  <c r="F7" i="5"/>
  <c r="E7" i="5"/>
  <c r="D7" i="5"/>
  <c r="C7" i="5"/>
  <c r="U6" i="5"/>
  <c r="T6" i="5"/>
  <c r="S6" i="5"/>
  <c r="R6" i="5"/>
  <c r="P6" i="5"/>
  <c r="O6" i="5"/>
  <c r="N6" i="5"/>
  <c r="M6" i="5"/>
  <c r="K6" i="5"/>
  <c r="J6" i="5"/>
  <c r="I6" i="5"/>
  <c r="H6" i="5"/>
  <c r="F6" i="5"/>
  <c r="E6" i="5"/>
  <c r="D6" i="5"/>
  <c r="C6" i="5"/>
  <c r="U5" i="5"/>
  <c r="T5" i="5"/>
  <c r="S5" i="5"/>
  <c r="R5" i="5"/>
  <c r="P5" i="5"/>
  <c r="O5" i="5"/>
  <c r="N5" i="5"/>
  <c r="M5" i="5"/>
  <c r="K5" i="5"/>
  <c r="J5" i="5"/>
  <c r="I5" i="5"/>
  <c r="H5" i="5"/>
  <c r="F5" i="5"/>
  <c r="E5" i="5"/>
  <c r="D5" i="5"/>
  <c r="C5" i="5"/>
  <c r="U4" i="5"/>
  <c r="T4" i="5"/>
  <c r="S4" i="5"/>
  <c r="R4" i="5"/>
  <c r="P4" i="5"/>
  <c r="O4" i="5"/>
  <c r="N4" i="5"/>
  <c r="M4" i="5"/>
  <c r="K4" i="5"/>
  <c r="J4" i="5"/>
  <c r="I4" i="5"/>
  <c r="H4" i="5"/>
  <c r="F4" i="5"/>
  <c r="E4" i="5"/>
  <c r="D4" i="5"/>
  <c r="C4" i="5"/>
  <c r="U10" i="6"/>
  <c r="T10" i="6"/>
  <c r="S10" i="6"/>
  <c r="R10" i="6"/>
  <c r="P10" i="6"/>
  <c r="O10" i="6"/>
  <c r="N10" i="6"/>
  <c r="M10" i="6"/>
  <c r="J10" i="6"/>
  <c r="I10" i="6"/>
  <c r="H10" i="6"/>
  <c r="F10" i="6"/>
  <c r="E10" i="6"/>
  <c r="D10" i="6"/>
  <c r="C10" i="6"/>
  <c r="U8" i="6"/>
  <c r="T8" i="6"/>
  <c r="S8" i="6"/>
  <c r="R8" i="6"/>
  <c r="P8" i="6"/>
  <c r="O8" i="6"/>
  <c r="N8" i="6"/>
  <c r="M8" i="6"/>
  <c r="K8" i="6"/>
  <c r="J8" i="6"/>
  <c r="I8" i="6"/>
  <c r="H8" i="6"/>
  <c r="F8" i="6"/>
  <c r="E8" i="6"/>
  <c r="D8" i="6"/>
  <c r="C8" i="6"/>
  <c r="U7" i="6"/>
  <c r="T7" i="6"/>
  <c r="S7" i="6"/>
  <c r="R7" i="6"/>
  <c r="P7" i="6"/>
  <c r="O7" i="6"/>
  <c r="N7" i="6"/>
  <c r="M7" i="6"/>
  <c r="K7" i="6"/>
  <c r="J7" i="6"/>
  <c r="I7" i="6"/>
  <c r="H7" i="6"/>
  <c r="F7" i="6"/>
  <c r="E7" i="6"/>
  <c r="D7" i="6"/>
  <c r="C7" i="6"/>
  <c r="U6" i="6"/>
  <c r="T6" i="6"/>
  <c r="S6" i="6"/>
  <c r="R6" i="6"/>
  <c r="P6" i="6"/>
  <c r="O6" i="6"/>
  <c r="N6" i="6"/>
  <c r="M6" i="6"/>
  <c r="J6" i="6"/>
  <c r="I6" i="6"/>
  <c r="H6" i="6"/>
  <c r="F6" i="6"/>
  <c r="E6" i="6"/>
  <c r="D6" i="6"/>
  <c r="C6" i="6"/>
  <c r="U5" i="6"/>
  <c r="T5" i="6"/>
  <c r="S5" i="6"/>
  <c r="R5" i="6"/>
  <c r="P5" i="6"/>
  <c r="O5" i="6"/>
  <c r="N5" i="6"/>
  <c r="M5" i="6"/>
  <c r="K5" i="6"/>
  <c r="I5" i="6"/>
  <c r="H5" i="6"/>
  <c r="F5" i="6"/>
  <c r="E5" i="6"/>
  <c r="D5" i="6"/>
  <c r="C5" i="6"/>
  <c r="U4" i="6"/>
  <c r="T4" i="6"/>
  <c r="S4" i="6"/>
  <c r="R4" i="6"/>
  <c r="P4" i="6"/>
  <c r="O4" i="6"/>
  <c r="N4" i="6"/>
  <c r="M4" i="6"/>
  <c r="K4" i="6"/>
  <c r="J4" i="6"/>
  <c r="I4" i="6"/>
  <c r="H4" i="6"/>
  <c r="F4" i="6"/>
  <c r="E4" i="6"/>
  <c r="D4" i="6"/>
  <c r="C4" i="6"/>
  <c r="U10" i="4"/>
  <c r="T10" i="4"/>
  <c r="S10" i="4"/>
  <c r="R10" i="4"/>
  <c r="P10" i="4"/>
  <c r="O10" i="4"/>
  <c r="N10" i="4"/>
  <c r="M10" i="4"/>
  <c r="K10" i="4"/>
  <c r="J10" i="4"/>
  <c r="I10" i="4"/>
  <c r="H10" i="4"/>
  <c r="F10" i="4"/>
  <c r="E10" i="4"/>
  <c r="D10" i="4"/>
  <c r="C10" i="4"/>
  <c r="U7" i="4"/>
  <c r="T7" i="4"/>
  <c r="S7" i="4"/>
  <c r="R7" i="4"/>
  <c r="P7" i="4"/>
  <c r="O7" i="4"/>
  <c r="N7" i="4"/>
  <c r="M7" i="4"/>
  <c r="K7" i="4"/>
  <c r="J7" i="4"/>
  <c r="I7" i="4"/>
  <c r="H7" i="4"/>
  <c r="F7" i="4"/>
  <c r="E7" i="4"/>
  <c r="D7" i="4"/>
  <c r="C7" i="4"/>
  <c r="U6" i="4"/>
  <c r="T6" i="4"/>
  <c r="S6" i="4"/>
  <c r="R6" i="4"/>
  <c r="P6" i="4"/>
  <c r="O6" i="4"/>
  <c r="N6" i="4"/>
  <c r="M6" i="4"/>
  <c r="K6" i="4"/>
  <c r="J6" i="4"/>
  <c r="I6" i="4"/>
  <c r="H6" i="4"/>
  <c r="F6" i="4"/>
  <c r="E6" i="4"/>
  <c r="D6" i="4"/>
  <c r="C6" i="4"/>
  <c r="U5" i="4"/>
  <c r="T5" i="4"/>
  <c r="S5" i="4"/>
  <c r="R5" i="4"/>
  <c r="P5" i="4"/>
  <c r="O5" i="4"/>
  <c r="N5" i="4"/>
  <c r="M5" i="4"/>
  <c r="K5" i="4"/>
  <c r="J5" i="4"/>
  <c r="I5" i="4"/>
  <c r="H5" i="4"/>
  <c r="F5" i="4"/>
  <c r="E5" i="4"/>
  <c r="D5" i="4"/>
  <c r="C5" i="4"/>
  <c r="U4" i="4"/>
  <c r="T4" i="4"/>
  <c r="S4" i="4"/>
  <c r="R4" i="4"/>
  <c r="P4" i="4"/>
  <c r="O4" i="4"/>
  <c r="N4" i="4"/>
  <c r="M4" i="4"/>
  <c r="K4" i="4"/>
  <c r="J4" i="4"/>
  <c r="I4" i="4"/>
  <c r="H4" i="4"/>
  <c r="F4" i="4"/>
  <c r="E4" i="4"/>
  <c r="D4" i="4"/>
  <c r="C4" i="4"/>
  <c r="F10" i="2"/>
  <c r="E10" i="2"/>
  <c r="D10" i="2"/>
  <c r="C10" i="2"/>
  <c r="U9" i="2"/>
  <c r="T9" i="2"/>
  <c r="S9" i="2"/>
  <c r="R9" i="2"/>
  <c r="F9" i="2"/>
  <c r="E9" i="2"/>
  <c r="D9" i="2"/>
  <c r="C9" i="2"/>
  <c r="U8" i="2"/>
  <c r="T8" i="2"/>
  <c r="S8" i="2"/>
  <c r="R8" i="2"/>
  <c r="F8" i="2"/>
  <c r="E8" i="2"/>
  <c r="D8" i="2"/>
  <c r="C8" i="2"/>
  <c r="U7" i="2"/>
  <c r="T7" i="2"/>
  <c r="S7" i="2"/>
  <c r="R7" i="2"/>
  <c r="F7" i="2"/>
  <c r="E7" i="2"/>
  <c r="D7" i="2"/>
  <c r="C7" i="2"/>
  <c r="U6" i="2"/>
  <c r="T6" i="2"/>
  <c r="S6" i="2"/>
  <c r="R6" i="2"/>
  <c r="F6" i="2"/>
  <c r="E6" i="2"/>
  <c r="D6" i="2"/>
  <c r="C6" i="2"/>
  <c r="U5" i="2"/>
  <c r="T5" i="2"/>
  <c r="S5" i="2"/>
  <c r="R5" i="2"/>
  <c r="F5" i="2"/>
  <c r="E5" i="2"/>
  <c r="D5" i="2"/>
  <c r="C5" i="2"/>
  <c r="F4" i="2"/>
  <c r="E4" i="2"/>
  <c r="D4" i="2"/>
  <c r="C4" i="2"/>
  <c r="T142" i="1"/>
  <c r="S142" i="1"/>
  <c r="R142" i="1"/>
  <c r="U141" i="1"/>
  <c r="T141" i="1"/>
  <c r="S141" i="1"/>
  <c r="R141" i="1"/>
  <c r="U140" i="1"/>
  <c r="T140" i="1"/>
  <c r="S140" i="1"/>
  <c r="R140" i="1"/>
  <c r="U139" i="1"/>
  <c r="T139" i="1"/>
  <c r="S139" i="1"/>
  <c r="R139" i="1"/>
  <c r="T137" i="1"/>
  <c r="S137" i="1"/>
  <c r="R137" i="1"/>
  <c r="U136" i="1"/>
  <c r="T136" i="1"/>
  <c r="S136" i="1"/>
  <c r="R136" i="1"/>
  <c r="U135" i="1"/>
  <c r="T135" i="1"/>
  <c r="S135" i="1"/>
  <c r="R135" i="1"/>
  <c r="U134" i="1"/>
  <c r="T134" i="1"/>
  <c r="S134" i="1"/>
  <c r="R134" i="1"/>
  <c r="U131" i="1"/>
  <c r="T131" i="1"/>
  <c r="S131" i="1"/>
  <c r="R131" i="1"/>
  <c r="U130" i="1"/>
  <c r="T130" i="1"/>
  <c r="S130" i="1"/>
  <c r="R130" i="1"/>
  <c r="U129" i="1"/>
  <c r="T129" i="1"/>
  <c r="S129" i="1"/>
  <c r="R129" i="1"/>
  <c r="U128" i="1"/>
  <c r="T128" i="1"/>
  <c r="S128" i="1"/>
  <c r="R128" i="1"/>
  <c r="U125" i="1"/>
  <c r="T125" i="1"/>
  <c r="S125" i="1"/>
  <c r="R125" i="1"/>
  <c r="U124" i="1"/>
  <c r="T124" i="1"/>
  <c r="S124" i="1"/>
  <c r="R124" i="1"/>
  <c r="U123" i="1"/>
  <c r="T123" i="1"/>
  <c r="S123" i="1"/>
  <c r="R123" i="1"/>
  <c r="U122" i="1"/>
  <c r="T122" i="1"/>
  <c r="S122" i="1"/>
  <c r="R122" i="1"/>
  <c r="U117" i="1"/>
  <c r="T117" i="1"/>
  <c r="S117" i="1"/>
  <c r="R117" i="1"/>
  <c r="U116" i="1"/>
  <c r="T116" i="1"/>
  <c r="S116" i="1"/>
  <c r="R116" i="1"/>
  <c r="U115" i="1"/>
  <c r="T115" i="1"/>
  <c r="S115" i="1"/>
  <c r="R115" i="1"/>
  <c r="U114" i="1"/>
  <c r="T114" i="1"/>
  <c r="S114" i="1"/>
  <c r="R114" i="1"/>
  <c r="U105" i="1"/>
  <c r="T105" i="1"/>
  <c r="S105" i="1"/>
  <c r="R105" i="1"/>
  <c r="U104" i="1"/>
  <c r="T104" i="1"/>
  <c r="S104" i="1"/>
  <c r="R104" i="1"/>
  <c r="U103" i="1"/>
  <c r="T103" i="1"/>
  <c r="S103" i="1"/>
  <c r="R103" i="1"/>
  <c r="U102" i="1"/>
  <c r="T102" i="1"/>
  <c r="S102" i="1"/>
  <c r="R102" i="1"/>
  <c r="U101" i="1"/>
  <c r="T101" i="1"/>
  <c r="S101" i="1"/>
  <c r="R101" i="1"/>
  <c r="U100" i="1"/>
  <c r="T100" i="1"/>
  <c r="S100" i="1"/>
  <c r="R100" i="1"/>
  <c r="U99" i="1"/>
  <c r="T99" i="1"/>
  <c r="S99" i="1"/>
  <c r="R99" i="1"/>
  <c r="U98" i="1"/>
  <c r="T98" i="1"/>
  <c r="S98" i="1"/>
  <c r="R98" i="1"/>
  <c r="U92" i="1"/>
  <c r="T92" i="1"/>
  <c r="S92" i="1"/>
  <c r="R92" i="1"/>
  <c r="U91" i="1"/>
  <c r="T91" i="1"/>
  <c r="S91" i="1"/>
  <c r="R91" i="1"/>
  <c r="U90" i="1"/>
  <c r="T90" i="1"/>
  <c r="S90" i="1"/>
  <c r="R90" i="1"/>
  <c r="U89" i="1"/>
  <c r="T89" i="1"/>
  <c r="S89" i="1"/>
  <c r="R89" i="1"/>
  <c r="U87" i="1"/>
  <c r="T87" i="1"/>
  <c r="S87" i="1"/>
  <c r="R87" i="1"/>
  <c r="U86" i="1"/>
  <c r="T86" i="1"/>
  <c r="S86" i="1"/>
  <c r="R86" i="1"/>
  <c r="U85" i="1"/>
  <c r="T85" i="1"/>
  <c r="S85" i="1"/>
  <c r="R85" i="1"/>
  <c r="U84" i="1"/>
  <c r="T84" i="1"/>
  <c r="S84" i="1"/>
  <c r="R84" i="1"/>
  <c r="U77" i="1"/>
  <c r="T77" i="1"/>
  <c r="S77" i="1"/>
  <c r="R77" i="1"/>
  <c r="U76" i="1"/>
  <c r="T76" i="1"/>
  <c r="S76" i="1"/>
  <c r="R76" i="1"/>
  <c r="U75" i="1"/>
  <c r="T75" i="1"/>
  <c r="S75" i="1"/>
  <c r="R75" i="1"/>
  <c r="U74" i="1"/>
  <c r="T74" i="1"/>
  <c r="S74" i="1"/>
  <c r="R74" i="1"/>
  <c r="U71" i="1"/>
  <c r="T71" i="1"/>
  <c r="S71" i="1"/>
  <c r="R71" i="1"/>
  <c r="U70" i="1"/>
  <c r="T70" i="1"/>
  <c r="S70" i="1"/>
  <c r="R70" i="1"/>
  <c r="U69" i="1"/>
  <c r="T69" i="1"/>
  <c r="S69" i="1"/>
  <c r="R69" i="1"/>
  <c r="U68" i="1"/>
  <c r="T68" i="1"/>
  <c r="S68" i="1"/>
  <c r="R68" i="1"/>
  <c r="U65" i="1"/>
  <c r="T65" i="1"/>
  <c r="S65" i="1"/>
  <c r="R65" i="1"/>
  <c r="U64" i="1"/>
  <c r="T64" i="1"/>
  <c r="S64" i="1"/>
  <c r="R64" i="1"/>
  <c r="U63" i="1"/>
  <c r="T63" i="1"/>
  <c r="S63" i="1"/>
  <c r="R63" i="1"/>
  <c r="U62" i="1"/>
  <c r="T62" i="1"/>
  <c r="S62" i="1"/>
  <c r="R62" i="1"/>
  <c r="U58" i="1"/>
  <c r="T58" i="1"/>
  <c r="S58" i="1"/>
  <c r="R58" i="1"/>
  <c r="U57" i="1"/>
  <c r="T57" i="1"/>
  <c r="S57" i="1"/>
  <c r="R57" i="1"/>
  <c r="U56" i="1"/>
  <c r="T56" i="1"/>
  <c r="S56" i="1"/>
  <c r="R56" i="1"/>
  <c r="U55" i="1"/>
  <c r="T55" i="1"/>
  <c r="S55" i="1"/>
  <c r="R55" i="1"/>
  <c r="U50" i="1"/>
  <c r="T50" i="1"/>
  <c r="S50" i="1"/>
  <c r="R50" i="1"/>
  <c r="U49" i="1"/>
  <c r="T49" i="1"/>
  <c r="S49" i="1"/>
  <c r="R49" i="1"/>
  <c r="U48" i="1"/>
  <c r="T48" i="1"/>
  <c r="S48" i="1"/>
  <c r="R48" i="1"/>
  <c r="U47" i="1"/>
  <c r="T47" i="1"/>
  <c r="M9" i="2" s="1"/>
  <c r="S47" i="1"/>
  <c r="H9" i="2" s="1"/>
  <c r="R47" i="1"/>
  <c r="U39" i="1"/>
  <c r="T39" i="1"/>
  <c r="S39" i="1"/>
  <c r="R39" i="1"/>
  <c r="U38" i="1"/>
  <c r="T38" i="1"/>
  <c r="S38" i="1"/>
  <c r="R38" i="1"/>
  <c r="U37" i="1"/>
  <c r="T37" i="1"/>
  <c r="S37" i="1"/>
  <c r="I8" i="2" s="1"/>
  <c r="R37" i="1"/>
  <c r="U36" i="1"/>
  <c r="T36" i="1"/>
  <c r="M8" i="2" s="1"/>
  <c r="S36" i="1"/>
  <c r="R36" i="1"/>
  <c r="U33" i="1"/>
  <c r="T33" i="1"/>
  <c r="S33" i="1"/>
  <c r="R33" i="1"/>
  <c r="U32" i="1"/>
  <c r="T32" i="1"/>
  <c r="S32" i="1"/>
  <c r="J7" i="2" s="1"/>
  <c r="R32" i="1"/>
  <c r="U31" i="1"/>
  <c r="T31" i="1"/>
  <c r="S31" i="1"/>
  <c r="R31" i="1"/>
  <c r="U30" i="1"/>
  <c r="T30" i="1"/>
  <c r="S30" i="1"/>
  <c r="R30" i="1"/>
  <c r="U23" i="1"/>
  <c r="T23" i="1"/>
  <c r="S23" i="1"/>
  <c r="R23" i="1"/>
  <c r="U22" i="1"/>
  <c r="T22" i="1"/>
  <c r="S22" i="1"/>
  <c r="R22" i="1"/>
  <c r="U21" i="1"/>
  <c r="T21" i="1"/>
  <c r="S21" i="1"/>
  <c r="R21" i="1"/>
  <c r="U20" i="1"/>
  <c r="T20" i="1"/>
  <c r="S20" i="1"/>
  <c r="H6" i="2" s="1"/>
  <c r="R20" i="1"/>
  <c r="U16" i="1"/>
  <c r="T16" i="1"/>
  <c r="S16" i="1"/>
  <c r="R16" i="1"/>
  <c r="U15" i="1"/>
  <c r="T15" i="1"/>
  <c r="S15" i="1"/>
  <c r="R15" i="1"/>
  <c r="U14" i="1"/>
  <c r="T14" i="1"/>
  <c r="S14" i="1"/>
  <c r="R14" i="1"/>
  <c r="U13" i="1"/>
  <c r="T13" i="1"/>
  <c r="S13" i="1"/>
  <c r="H5" i="2" s="1"/>
  <c r="R13" i="1"/>
  <c r="S11" i="1"/>
  <c r="R11" i="1"/>
  <c r="Q11" i="1"/>
  <c r="U10" i="1"/>
  <c r="U4" i="2" s="1"/>
  <c r="U10" i="2" s="1"/>
  <c r="T10" i="1"/>
  <c r="S10" i="1"/>
  <c r="K6" i="6" s="1"/>
  <c r="K10" i="6" s="1"/>
  <c r="R10" i="1"/>
  <c r="U9" i="1"/>
  <c r="T4" i="2" s="1"/>
  <c r="T10" i="2" s="1"/>
  <c r="T9" i="1"/>
  <c r="S9" i="1"/>
  <c r="J4" i="2" s="1"/>
  <c r="R9" i="1"/>
  <c r="U8" i="1"/>
  <c r="S4" i="2" s="1"/>
  <c r="S10" i="2" s="1"/>
  <c r="T8" i="1"/>
  <c r="S8" i="1"/>
  <c r="I4" i="2" s="1"/>
  <c r="R8" i="1"/>
  <c r="U7" i="1"/>
  <c r="R4" i="2" s="1"/>
  <c r="R10" i="2" s="1"/>
  <c r="T7" i="1"/>
  <c r="M4" i="2" s="1"/>
  <c r="S7" i="1"/>
  <c r="H4" i="2" s="1"/>
  <c r="R7" i="1"/>
  <c r="N9" i="2" l="1"/>
  <c r="O9" i="2"/>
  <c r="P9" i="2"/>
  <c r="N8" i="2"/>
  <c r="M7" i="2"/>
  <c r="P7" i="2"/>
  <c r="N7" i="2"/>
  <c r="O7" i="2"/>
  <c r="P8" i="2"/>
  <c r="O8" i="2"/>
  <c r="M6" i="2"/>
  <c r="P6" i="2"/>
  <c r="N6" i="2"/>
  <c r="O6" i="2"/>
  <c r="O5" i="2"/>
  <c r="M5" i="2"/>
  <c r="M10" i="2" s="1"/>
  <c r="N5" i="2"/>
  <c r="P5" i="2"/>
  <c r="P4" i="2"/>
  <c r="O4" i="2"/>
  <c r="N4" i="2"/>
  <c r="I9" i="2"/>
  <c r="K9" i="2"/>
  <c r="J9" i="2"/>
  <c r="H8" i="2"/>
  <c r="J8" i="2"/>
  <c r="K8" i="2"/>
  <c r="H7" i="2"/>
  <c r="K7" i="2"/>
  <c r="I7" i="2"/>
  <c r="I6" i="2"/>
  <c r="K6" i="2"/>
  <c r="J6" i="2"/>
  <c r="I5" i="2"/>
  <c r="J5" i="2"/>
  <c r="K5" i="2"/>
  <c r="H10" i="2"/>
  <c r="K4" i="2"/>
  <c r="O10" i="2" l="1"/>
  <c r="N10" i="2"/>
  <c r="P10" i="2"/>
  <c r="I10" i="2"/>
  <c r="J10" i="2"/>
  <c r="K10" i="2"/>
</calcChain>
</file>

<file path=xl/sharedStrings.xml><?xml version="1.0" encoding="utf-8"?>
<sst xmlns="http://schemas.openxmlformats.org/spreadsheetml/2006/main" count="742" uniqueCount="515">
  <si>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</si>
  <si>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</si>
  <si>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</si>
  <si>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</si>
  <si>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</si>
  <si>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</si>
  <si>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</si>
  <si>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</si>
  <si>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</si>
  <si>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</si>
  <si>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</si>
  <si>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</si>
  <si>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</si>
  <si>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MONSEÑOR SARMIENTO PERALTA</t>
  </si>
  <si>
    <r>
      <rPr>
        <sz val="14"/>
        <color indexed="8"/>
        <rFont val="Arial"/>
        <charset val="134"/>
      </rPr>
      <t>Primera etapa</t>
    </r>
    <r>
      <rPr>
        <sz val="11"/>
        <color indexed="8"/>
        <rFont val="Arial"/>
        <charset val="134"/>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</si>
  <si>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</si>
  <si>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</si>
  <si>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</si>
  <si>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</si>
  <si>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</si>
  <si>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AVENIDA 0 N° 3-25 BARRIO PUEBLO NUEVO</t>
  </si>
  <si>
    <t>Municipio</t>
  </si>
  <si>
    <t>SARDINATA</t>
  </si>
  <si>
    <t>3. Elaboración del perfil Institucional</t>
  </si>
  <si>
    <t>2-Directiva, 3-Académica, 4-Admon, 5-Comunidad, 6-Perfil</t>
  </si>
  <si>
    <t>Correo electronico</t>
  </si>
  <si>
    <t>iecolsarpe@hotmail.com</t>
  </si>
  <si>
    <t>Tel</t>
  </si>
  <si>
    <t>4. Establecimiento de las fortalezas y oportunidades de mejoramiento</t>
  </si>
  <si>
    <t>Rector o Director</t>
  </si>
  <si>
    <t>ROLANDO MENDOZA ORTIZ</t>
  </si>
  <si>
    <t>Horizonte</t>
  </si>
  <si>
    <t>DATOS DEL EQUIPO AUTO - EVALUADOR</t>
  </si>
  <si>
    <t>NOMBRE</t>
  </si>
  <si>
    <t>CARGO</t>
  </si>
  <si>
    <t>E-MAIL</t>
  </si>
  <si>
    <t>JOSE JULIAN ROMERO NARANJO</t>
  </si>
  <si>
    <t>DOCENTE LIDER GESTION COMUNITARIA</t>
  </si>
  <si>
    <t>julianromeron@hotmail.com</t>
  </si>
  <si>
    <t>DAVID ALEXANDER TORRES MONTOYA</t>
  </si>
  <si>
    <t>DOCENTE LIDER GESTION ADMINISTRATIVA</t>
  </si>
  <si>
    <t>dalton1985@gmail.com</t>
  </si>
  <si>
    <t>JEFERSON RICO</t>
  </si>
  <si>
    <t>DOCENTE LIDER GESTION ACADEMICA</t>
  </si>
  <si>
    <t>OSCAR MANTILLA</t>
  </si>
  <si>
    <t>DOCENTE LIDER GESTION DIRECTIVA</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</si>
  <si>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</si>
  <si>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</si>
  <si>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</si>
  <si>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</si>
  <si>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</si>
  <si>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</si>
  <si>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</si>
  <si>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</si>
  <si>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AUTOEVALUACION INSTITUCIONAL</t>
  </si>
  <si>
    <t>GESTIÓN DIRECTIVA</t>
  </si>
  <si>
    <t>AÑO 2023</t>
  </si>
  <si>
    <t>AÑO 2024</t>
  </si>
  <si>
    <t>AÑO 2026</t>
  </si>
  <si>
    <t>Valoración</t>
  </si>
  <si>
    <t>JUSTIFICACION</t>
  </si>
  <si>
    <t>EVIDENCIAS</t>
  </si>
  <si>
    <t>Direccionamiento Estratégico</t>
  </si>
  <si>
    <t>Misión, visión y principios, en el marco de una institución integrada</t>
  </si>
  <si>
    <t>la institucion educativa cuenta con una mision, vision y principios bien definidos y actualizados de acuerdo al contexto institucional y regional.</t>
  </si>
  <si>
    <t>el PEI.</t>
  </si>
  <si>
    <t>El PEI</t>
  </si>
  <si>
    <t>Metas institucionales</t>
  </si>
  <si>
    <t>Las metas propuestas por la institucion fueron llevadas a cabo con la participacion de toda la comunidad educativa se cuenta con una mision, vision y principios bien definidos y actualizados de acuerdo al contexto institucional y regional.</t>
  </si>
  <si>
    <t>Planes de area, Mallas curriculares, PEI</t>
  </si>
  <si>
    <t>Conocimiento y apropiación del direccionamiento</t>
  </si>
  <si>
    <t>Se sigue implementando el fortalecimiento del direccionamiento estrategico, mediante la implementacion de diferentes actividades pedagogicas con el acompañamiento de toda la comunidad educativa.</t>
  </si>
  <si>
    <t>PEI, circulares, comunicados por medio de grupos de whasap, carteleras, circulares, comunicados radiales.</t>
  </si>
  <si>
    <t>Política de inclusión de personas de diferentes grupos poblacionales o diversidad cultural</t>
  </si>
  <si>
    <t>la institucion educativa cuenta una politica de inclusion abierta para todas las personas que presenten  condiciones especiales, de raza, fisica y mental, que le soliciten.</t>
  </si>
  <si>
    <t>El  PEI, SIEE, Registro de matricula, libro de actas.</t>
  </si>
  <si>
    <t>Gestión Estratégica</t>
  </si>
  <si>
    <t>Liderazgo</t>
  </si>
  <si>
    <t>la comunidad educativa trabaja en equipo para cumplir las expectativas y metas propuestas para el bienestar de todos sus educandos.</t>
  </si>
  <si>
    <t>proyectos transversales, catedras de la paz. el PEI, El SIEE, el dia E. ferias de la ciencia y la creatividad.</t>
  </si>
  <si>
    <t>Articulación de planes, proyectos y acciones</t>
  </si>
  <si>
    <t xml:space="preserve">Los planes proyectos y acciones con los que cuenta la institucion se encuentran enfocados a mejorar la calidad educativa. </t>
  </si>
  <si>
    <t>Proyectos transversales, plan de fortalecimiento y mejoramiento.</t>
  </si>
  <si>
    <t>Estrategia pedagógica</t>
  </si>
  <si>
    <t>la institucion tiene comprincipios fundamentales la articulacion de estrategias dentro del plan educativo que foverecen el clima escolar.</t>
  </si>
  <si>
    <r>
      <rPr>
        <sz val="9"/>
        <color theme="1"/>
        <rFont val="Arial"/>
        <charset val="134"/>
      </rPr>
      <t>planes de area, actasde reuniones</t>
    </r>
    <r>
      <rPr>
        <sz val="11"/>
        <color theme="1"/>
        <rFont val="Arial"/>
        <charset val="134"/>
      </rPr>
      <t>.</t>
    </r>
  </si>
  <si>
    <t>Uso de información (interna y externa) para la toma de decisiones</t>
  </si>
  <si>
    <t>la institucion cuenta con un archivo interno que es llevado en medio fisico y digital, está en proceso de adquisicion de un sistema en el manejo de las TIC, (PLATAFORMA DIGITAL), que brinde la posibilidad de conocer la informacion por parte de toda la comunidad educativa.</t>
  </si>
  <si>
    <t>actas de informe academicos</t>
  </si>
  <si>
    <t>Seguimiento y autoevaluación</t>
  </si>
  <si>
    <t xml:space="preserve">al finalizar cada periodo escolar  la institucion educativa realiza la autoevaluacion con el fin determinar cuales fueron los logros alcanzados en el proceso de aprendizaje. </t>
  </si>
  <si>
    <t>planillas de calificaciones, evaluaciones, el SIEE.</t>
  </si>
  <si>
    <t>Gobierno Escolar</t>
  </si>
  <si>
    <t>Consejo directivo</t>
  </si>
  <si>
    <t>La institucion cuenta con el consejo directivo consolidado que lidera todos los procesos institucionales,</t>
  </si>
  <si>
    <t>libro de actas de consejo directivo, manual de convivencia.</t>
  </si>
  <si>
    <t>Consejo académico</t>
  </si>
  <si>
    <t>la institucion cuenta con un consejo académico integrado por los docentes de la institucion, que se reune pereiodicamente para analizar casos de comportamiento y disciplina escolar, además  de hacer seguimiento alos procesos educativo de la institucion.</t>
  </si>
  <si>
    <t>libro de actas de de asambleas del consejo academico.</t>
  </si>
  <si>
    <t>Comisión de evaluación y promoción</t>
  </si>
  <si>
    <t>la comision  de evaluacion y promocion se reune periodicamente para analizar casos de bajo rendimientos academico y comportamental.</t>
  </si>
  <si>
    <t>libro de actas de evaluacion promocion escolar.</t>
  </si>
  <si>
    <t>Comité de convivencia</t>
  </si>
  <si>
    <t>El comitè de convivencia escolarse encuentra conformado de acuerdo a los  mecanismos establecidos por el MEN , con el fin de dar seguimiento a los casos especiales  de comportamiento escolar.</t>
  </si>
  <si>
    <t>Acta de conformaciòn                     Actas de sesiòn</t>
  </si>
  <si>
    <t>Consejo estudiantil</t>
  </si>
  <si>
    <t>el consejo estudialtil de la institucion se conforma al inicio del año escolar y sesiona periodicamente con el fin de velar por los intereses de toda la comunidad estudiantil.</t>
  </si>
  <si>
    <t>acta de conformacion y  actas de sesion.</t>
  </si>
  <si>
    <t>Personero estudiantil</t>
  </si>
  <si>
    <t>Se elige democraticamente por todos los estudiantes de la instituciòn, vela por los derechos y bienestar  de los estudiantes  y lleva a cabo su plan de gobierno.</t>
  </si>
  <si>
    <t>Fichas de inscripciòn                             Plan de gobierno                               fotos de la elecciòn</t>
  </si>
  <si>
    <t>Asamblea de padres de familia</t>
  </si>
  <si>
    <t>La instituciòn educativa realiza asambleas  de padres de familia periodicamente, con el objetivo de informar, tomar decisiones, y aclarar dudas, en favor de la comunidad estudiantìl.</t>
  </si>
  <si>
    <t>Actas de asamblea y aistencia por grados</t>
  </si>
  <si>
    <t>Consejo de padres de familia</t>
  </si>
  <si>
    <t>La instituciòn educativa cuenta con el consejo de padres  de familia, quienes se reunen para brindar apoyo al señor rector en la toma de decisiones a nivel institucional.</t>
  </si>
  <si>
    <t>Acta de elecciòn</t>
  </si>
  <si>
    <t>Cultura Institucional</t>
  </si>
  <si>
    <t>Mecanismos de comunicación</t>
  </si>
  <si>
    <t>La instituciòn para mantener una buena comunicaciòn con los diferentes estamentos de la comunidad educativa, utiliza diferentes  canales de informaciòn como emisora parroquial, carteleras, circulares, megáfono, grupos de whatsapp y facebook, entre otros.</t>
  </si>
  <si>
    <t>Carteleras informativas                     Grupos de whatsapp                               Avisos en emisora</t>
  </si>
  <si>
    <t>Trabajo en equipo</t>
  </si>
  <si>
    <t>La comunidad educativa fortalece el trabajo en equipo con el fin de mejorar las relaciones interpersonales de toda la comunidad educativa.</t>
  </si>
  <si>
    <t xml:space="preserve">Actas de grupos de gestiòn               Fotos de izadas de bandera             </t>
  </si>
  <si>
    <t>Reconocimiento de logros</t>
  </si>
  <si>
    <t>La instituciòn tiene establecido un sistema de estìmulos para docentes, estudiantes y padres de familia como polìtica institucional que busca el reconocimiento por los logros alcanzados y el sentido de pertenencia con la instituciòn.</t>
  </si>
  <si>
    <t>Red social facebook                    Cuadro de honor                               Diplomas y menciones de honor        Medallas y fotos</t>
  </si>
  <si>
    <t>Identificación y divulgación de buenas prácticas</t>
  </si>
  <si>
    <t>La instituciòn educativa implementa las buenas practicas con el objetivo de mejorar el ambiente, la convivencia y la calidad de vida</t>
  </si>
  <si>
    <t xml:space="preserve">Menciones de honor, diplomas, pactos de aula.                       </t>
  </si>
  <si>
    <t>Clima Escolar</t>
  </si>
  <si>
    <t>Pertenencia y participación</t>
  </si>
  <si>
    <t>Todos los miembros de la comunidad educativa se identifican con la Institucion y promueven valores culturales en las diferentes actividades programdas , con sentido de pertenencia.</t>
  </si>
  <si>
    <t>izadas de bandera, actos culturales, civicos, celebracion eucaristica,</t>
  </si>
  <si>
    <t>Ambiente físico</t>
  </si>
  <si>
    <t>La institución cuenta con una infraestructura que permite  la realización de actividades, pero falta alguna dotacion, como audiovIsual y tecnológico</t>
  </si>
  <si>
    <t>nuevas aulas de clases, campos educativos en mal estado, sala de informatica,</t>
  </si>
  <si>
    <t>Inducción a los nuevos estudiantes</t>
  </si>
  <si>
    <t>Al iniciar el año escolar se realiza la respectiva inducción a los nuevos estudiantes, padres de familia; con el fin de socializales las normas institucionales que debe cumplir la comunidad educativa</t>
  </si>
  <si>
    <t xml:space="preserve">folletos para la socializacion en el manual de conviviencia, </t>
  </si>
  <si>
    <t>Motivación hacia el aprendizaje</t>
  </si>
  <si>
    <t>En la institución educativa se resalta el desempeño académico y comportamental de los estudiantes, estimulandose por medio del cuadro de honor y la participación en las diversas actividades cívicas, culturales y deportivas.</t>
  </si>
  <si>
    <t xml:space="preserve">Manual de convivencia       Proyectos educativos.     Cuadro de honor, y           Actas   </t>
  </si>
  <si>
    <t>Manual de convivencia</t>
  </si>
  <si>
    <t>La institución cuenta con un manual de convivencia actualizado, que es socializado al inicio del año escolar y del cual conocen sus derechos, deberes y las faltas disciplinarias que vayan en contra de este.</t>
  </si>
  <si>
    <t>Manual de convivencia             Actas                Observador del estudiante     Fotos            Actas del grupo de gestión directiva</t>
  </si>
  <si>
    <t>Actividades extracurriculares</t>
  </si>
  <si>
    <t>La institución educativa promueve la implementación de actividades extracirriculares, con el objetivo de rescatar valores institucionales.</t>
  </si>
  <si>
    <t xml:space="preserve">Videos en red social institucional facebook          Evidencias fotograficas         </t>
  </si>
  <si>
    <t>Bienestar del alumnado</t>
  </si>
  <si>
    <t>En la institución educativa se ofrece el programa de almuerzo escolar, que cubre la totalidad de la población.</t>
  </si>
  <si>
    <t xml:space="preserve">Actas del restaurante escolar        </t>
  </si>
  <si>
    <t>Manejo de conflictos</t>
  </si>
  <si>
    <t>En la institución educativa se cuenta con el comité de convivencia escolar, que sesiona para analizar los casos especiales de comportamiento de los estudiantes, además se cuenta con el apoyo del docente orientador.</t>
  </si>
  <si>
    <t>Observador del estudiante       Compromisos en coordinación.</t>
  </si>
  <si>
    <t>Manejo de casos difíciles</t>
  </si>
  <si>
    <t xml:space="preserve">En el manual de convivencia de la institución se tiene establecidas políticas para el manejo de casos dificiles. El docente orientador realiza el seguimiento a las situaciones que presentan los estudiantes. </t>
  </si>
  <si>
    <t>Registros y compromisos en coordinación       Citaciones a los padres de familia          Observador del estudiante</t>
  </si>
  <si>
    <t>Relaciones Con El Entorno</t>
  </si>
  <si>
    <t>Familias o acudientes</t>
  </si>
  <si>
    <t>En la institución educativa se vinculan a los padres de familia y acudientes para que participen en las diferentes actividades programadas por la institución y en la toma de decisiones, aunque en algunos casos se presenta poco interés por el proceso de rendimiento académico de sus hijos.</t>
  </si>
  <si>
    <t xml:space="preserve">Actas de asamblea          Planillas de registro de entraga de informes académicos </t>
  </si>
  <si>
    <t>Autoridades educativas</t>
  </si>
  <si>
    <t>La institución Educativa cuenta con un Rector, y coordinación que establecen mecanismos de comunicación marcandos en sus políticas definidas en su PEI, facilitando su ejecución</t>
  </si>
  <si>
    <t>Nombramientos, circulares, PEI y actas</t>
  </si>
  <si>
    <t>Otras instituciones</t>
  </si>
  <si>
    <t>La institución permite el servicio a los jóvenes y adultos para la realización de capacitaciones y prácticas con el SENA, el ICBF, la ESE regional Norte, pastoral social de Tibú, tambien se le facilitan las instalaciones de nuestra institución para capacitar estudiantes y miembros de la comunidad en algunos campos de formación (Consejo Noruego, arando la educación.</t>
  </si>
  <si>
    <t xml:space="preserve">Registro de asistencia        PEI              Acta de convenio con el SENA        </t>
  </si>
  <si>
    <t>Sector productivo</t>
  </si>
  <si>
    <t xml:space="preserve">La I.E cuenta con un gran grupo de padres de familia, que participa en diferentes actividaes, pero falta mayor participación que promuevan seguridad y capacitación en cuanto alianzas de control. </t>
  </si>
  <si>
    <t xml:space="preserve">Acta de conformación del consejo directivo        Fotos de las celebraciones </t>
  </si>
  <si>
    <t>GESTIÓN ACADÉMICA</t>
  </si>
  <si>
    <t>Diseño Pedagógico</t>
  </si>
  <si>
    <t>Plan de estudios</t>
  </si>
  <si>
    <t>Se cuenta con un plan de estudios, regido y actualizado por los nuevos lineamientos del MEN, teniendo en cuenta las necesidades educaticvas.</t>
  </si>
  <si>
    <t>planes de área, plan de aula, y mallas curriculares. Formatos unificados.</t>
  </si>
  <si>
    <t>Enfoque metodológico</t>
  </si>
  <si>
    <t xml:space="preserve">la I. E. cuenta con un enfoque humanístico con aprendizaje significativo promoviendo valores flexibilizando curriculos según las necesidadesde de la población estudiantil. </t>
  </si>
  <si>
    <t xml:space="preserve">Mallas curriculares, planes de aula (guias de trabajo en físico). Adaptaciones curriculares. </t>
  </si>
  <si>
    <t>Recursos para el aprendizaje</t>
  </si>
  <si>
    <t>Se cuenta con recursos tecnológicos como computadores, tablets, video beam, televisores, pero falta mayor capacitación para el uso de recursos como plataformas y algunas aplicaciones tecnológicas, ya que no se cuenta con internet constante.</t>
  </si>
  <si>
    <t xml:space="preserve">Computadores, tablets, televisores en algunos salones, video beam  y fototocopiadora. </t>
  </si>
  <si>
    <t>Jornada escolar</t>
  </si>
  <si>
    <t>la Institución cuenta con un horario establecido de acuerdo a las necesidades del contexto.</t>
  </si>
  <si>
    <t>Asignación académica estudiantes y docentes, horario flexible según la necesidad de la comunidad estudiantil  informaciones en grupos de WhatsApp.</t>
  </si>
  <si>
    <t>Evaluación</t>
  </si>
  <si>
    <t>La Institución cuenta con un sistema de avaluación cuantitativa y cualitativa basado en el SIEE de acuerdo al contexto y los linemaientos curriculares y estándares básicos de competencia.</t>
  </si>
  <si>
    <t>Planillas de calificación unificada,  guias de evaluación, actas de nivelación final, acta de comisión y evaluacion al finalizar el año, SIEE.</t>
  </si>
  <si>
    <t>Prácticas Pedagógicas</t>
  </si>
  <si>
    <t>Opciones didácticas para las áreas, asignaturas y proyectos transversales</t>
  </si>
  <si>
    <t>La I.E cuenta cuenta con proyectos trasnversales que se transversalizan con las demás áreas. A demás se cuenta con un proyecto propio de la institución donde se rescata valores propios de la  región (rescate de valores.</t>
  </si>
  <si>
    <t>planes de área, proyectos transversales fisico-digitales, facebook  y whapsaap institucional  y guias de trabajo en físico</t>
  </si>
  <si>
    <t>Estrategias para las tareas escolares</t>
  </si>
  <si>
    <t>La Institución cuenta con unas políticas establecidas en cuanto a la asignación de tareas con el fin de profundizar saberes desde casa.</t>
  </si>
  <si>
    <t xml:space="preserve">Guías impresas, cuadernos escolares, libros y videos. </t>
  </si>
  <si>
    <t>Uso articulado de los recursos para el aprendizaje</t>
  </si>
  <si>
    <t>la Institución cuenta con algunos recursos y políticas establecidas en para el aprendizaje en las aulas de clase, rectoria y recursos ´propios. No se cuenta con el servicio de internet y plataforma virtual ni licencias de Office.</t>
  </si>
  <si>
    <t>computadores, algunos video  beam, fotocopias y tablets.</t>
  </si>
  <si>
    <t>Uso de los tiempos para el aprendizaje</t>
  </si>
  <si>
    <t xml:space="preserve">La I.E. cuenta con un horario flexible adaptados según las necesidades del contexto y en las tardes se cuenta con actividades ludicas y deportivas. Pero falta recursos didacticos para mayor fortalecimiento. </t>
  </si>
  <si>
    <t>Ajustes en el SIEE, horario a estudiantes presenciales.</t>
  </si>
  <si>
    <t>Gestión de Aula</t>
  </si>
  <si>
    <t>Relación pedagógica</t>
  </si>
  <si>
    <t>Dentro de la institución se promueve la sana convivencia y la buena comunicación entre docentes, estudiantes y padres de familia. Con el fin de fortalecer roles y ser garantes de entornos de paz.</t>
  </si>
  <si>
    <t>Observador del estudiante,  llamadas telefónicas, carteleras y grupos de WhatsApp</t>
  </si>
  <si>
    <t>Planeación de clases</t>
  </si>
  <si>
    <t>Se cuenta con un plan de aula unificado, mallas curriculares y planes de área, donde se realizaron adaptaciones curriculares de inclusión que facilitan la planeación y ejecución de las diferentes actividades pedagógicas.</t>
  </si>
  <si>
    <t>Formato plan de aula, plan de área unificado, mallas curiculares, guias.</t>
  </si>
  <si>
    <t>Estilo pedagógico</t>
  </si>
  <si>
    <t>La Institución cuenta con un estilo pedagógico que promuevan y faciliten un prendizajes flexibles teniendo en cuenta el entorno, las necesidades y habilidades de cada estudiante.</t>
  </si>
  <si>
    <t>Planes de aula, plan de área, guias de trabajo. SIEE.</t>
  </si>
  <si>
    <t>Evaluación en el aula</t>
  </si>
  <si>
    <t>Se realizan evaluaciones constantemente teniendo en cuenta los temas planteados en las mallas curriculares y  por cada periodo</t>
  </si>
  <si>
    <t>Guia evaluativas impresas, cuadernos, SIEE, planillas de calificación, informes académicos.</t>
  </si>
  <si>
    <t>Seguimiento Académico</t>
  </si>
  <si>
    <t>Seguimiento a los resultados académicos</t>
  </si>
  <si>
    <t>se realiza el respectivo seguimiento a los resultados académicos periódicamente, se cuenta con un formato unificado como plan de apoyo para mejorar el rendimiento académico.</t>
  </si>
  <si>
    <t>Planillas de calificaciones, guias de trabajo, formato plan de apoyo.</t>
  </si>
  <si>
    <t>Uso pedagógico de las evaluaciones externas</t>
  </si>
  <si>
    <t>No se ha realizado el análisis de los resultados de las pruebas externas debido a que los mismos llegaron muy tarde.</t>
  </si>
  <si>
    <t>Resultados individuales de los estudiantes de las pruebas SABER</t>
  </si>
  <si>
    <t>Seguimiento a la asistencia</t>
  </si>
  <si>
    <t xml:space="preserve">Se cuenta con un formato unificado de control y seguimiento (asistencia)por parte de los docentes y registros escritos en coordinación por ausencias. </t>
  </si>
  <si>
    <t>Planillas de asistencia, libro de permisos.</t>
  </si>
  <si>
    <t>Actividades de recuperación</t>
  </si>
  <si>
    <t>Se incorporan actividades de refuerzo al finalizar el año lectivo.</t>
  </si>
  <si>
    <t>guias  de trabajo,  evidencias de entrega de trabajos, reportes de estudiantes que nivelaron al finalizar año, actas de recuperación final, boletion informativo por periodo.</t>
  </si>
  <si>
    <t>Apoyo pedagógico para estudiantes con dificultades de aprendizaje</t>
  </si>
  <si>
    <t>la institucion realiza actividades de refuerzo por periodos, el psicoorientador brinda su apoyo a quienes lo necesiten</t>
  </si>
  <si>
    <t>actividades de refuerzo, cuadernos de registros Psicorientador.</t>
  </si>
  <si>
    <t>Seguimiento a los egresados</t>
  </si>
  <si>
    <t>La Institución cuenta con una base de contactos telefónicos pero debido a la poca conectividad y traslado de algunos egresados se dificulta la comunicación.</t>
  </si>
  <si>
    <t>Fotos, videos, comentarios en las redes sociales, cartas de invitación, llamadas telefónicas.</t>
  </si>
  <si>
    <t>GESTIÓN ADMINISTRATIVA Y FINANCIERA</t>
  </si>
  <si>
    <t>Apoyo a la gestión académica</t>
  </si>
  <si>
    <t>Proceso de matrícula</t>
  </si>
  <si>
    <t>La Institución se continua trabajando  un formato de matrícula sencillo que lleva la secuencia año tras año facilitando el proceso para ayuda de los padres de familia. Este proceso se realiza por parte de los docentes y el rector de la instituccion.</t>
  </si>
  <si>
    <t>Paz y salvo, boletín, documentos de identidad tanto del estudiante como del padre de familia o acudiente, firma del padre de familia y folio de matricula.</t>
  </si>
  <si>
    <t>Para 2024, la Institución  continua trabajando  un formato de matrícula sencillo que lleva la secuencia año tras año facilitando el proceso para ayuda de los padres de familia. Este proceso se realiza por parte de los docentes y el rector de la instituccion.</t>
  </si>
  <si>
    <t>Archivo académico</t>
  </si>
  <si>
    <t>El proceso se recepciona manualmente, se archiva en fisico y se adjunta de forma digital en el SIMAT. Para el 2024 se espera el inicio y digitalizacion en la plataforma del colegio.</t>
  </si>
  <si>
    <t>Carpeta individual de cada estudiante en archivador de matrículas por grados, y documentos digitales que reposan en la rectoria.</t>
  </si>
  <si>
    <t>Actualmente se esta alimentado la plataforma, de igual manera se recepciona manualmente, se archiva en fisico y se adjunta de forma digital en el SIMAT.</t>
  </si>
  <si>
    <t>Boletines de calificaciones</t>
  </si>
  <si>
    <t>Actualmente se continuan elaborando los boletines por medio de un archivo de Excel. Se inicio el proceso de alimentacion de la platforma digital del colegio; se espera que en el 2024 se aplicada por la comunidad educativa.</t>
  </si>
  <si>
    <t>Sistema en excel de informes académicos, plataforma Vive Colegios.</t>
  </si>
  <si>
    <t>Actualmente se continuan elaborando los boletines por medio de un archivo de Excel. Se inicio el proceso de alimentacion de la platforma digital del colegio.</t>
  </si>
  <si>
    <t>Administración de la planta física y de los recursos</t>
  </si>
  <si>
    <t>Mantenimiento de la planta física</t>
  </si>
  <si>
    <t>Seda continuidad en el mantenimiento y adecuacion de las instalaciones físicas, que permiten un ambiente propicio o adecuado para el proceso de enseñanza - aprendizaje</t>
  </si>
  <si>
    <t>Nuevas aulas, fotografías, acta en consejo directivo, acta institucional de recursos de gratuidad y donaciones.</t>
  </si>
  <si>
    <t>Programas para la adecuación y embellecimiento de la planta física</t>
  </si>
  <si>
    <t>El plantel aducativo cuenta con actividades lúdico-pedagógicas que fomenta en los estudiantes el sentido de pertenencia para que continue el embellecimiento del plantel a través del proyecto agropecuario y  Educación ambiental, artistica.</t>
  </si>
  <si>
    <t>Siembra de plantas ornamentales, fotos jornadas de embellecimiento, proyecto de medio ambiente. Pinturas de murales en la Institucion.</t>
  </si>
  <si>
    <t>Seda continuidad a las  actividades lúdico-pedagógicas que fomenta en los estudiantes el sentido de pertenencia para que continue el embellecimiento del plantel a través del proyecto agropecuario y  Educación ambiental, artistica.</t>
  </si>
  <si>
    <t>Seguimiento al uso de los espacios</t>
  </si>
  <si>
    <t>se aprovechan y se han adecuado nuevos espacios en  la institucion que permiten realizar actividades culturales, recreativas y descanso.</t>
  </si>
  <si>
    <t>Registro de fotos en izadas de bandera, formaciones,reuniones padres de familia y ensayo banda marcial; además la formulacion de los proyectos ambientales, y lugares de esparcimiento y recreacion.</t>
  </si>
  <si>
    <t>se aprovechan y se han adecuado nuevos espacios en  la institucion como la huerta escolar y espacios de recreacion con llantas recicladas,  que permiten realizar actividades culturales, recreativas y descanso.</t>
  </si>
  <si>
    <t>Adquisición de los recursos para el aprendizaje</t>
  </si>
  <si>
    <t>Actualmente la institucion continua en pro del mejoramiento y la adquisicón de recursos que contribuyen a mejorar el ambiente de los estudiantes; para el 2024 se contara con una aula de clase nueva, laboratorio de innovacion tecnologica (Robotica  y programacion); se espera mejorar las baterias sanitaria y salon de docentes.</t>
  </si>
  <si>
    <t xml:space="preserve"> Para los estudiantes hay buen mobiliario, material audiovisual, tablero digital, laboratorio de innovacion. Baterías sanitarias adecuadas, sala de profesores por mejorar.</t>
  </si>
  <si>
    <t>En el 2024 se iniaron las clases en el aula nueva, se inicio la adecuacion de la bateria sanitaria para caballeros, se realizo la capacitacion de los alumnos en el laboratorio de innovacion y robotica.</t>
  </si>
  <si>
    <t>Suministros y dotación</t>
  </si>
  <si>
    <t>Se suplen las necesidades basicas para la formacion y aprendizaje de los estudiantes como son insumos, papeleria, tinta y mantenimiento de equipos. Para el 2024 se espera contar con una nueva impresora que agilice la preparacion de las clases.</t>
  </si>
  <si>
    <t>Papeleria e impresiones, tinta, toner, mantenimiento a impresoras, facturas que soportan los egresos por la compra de insumos y elementos.</t>
  </si>
  <si>
    <t>Actualmente se suenta con impresión  de material suficiente para trabajar las actividades escolares; las guias y talleres son enviados al rector para su impresión.</t>
  </si>
  <si>
    <t>Mantenimiento de equipos y recursos para el aprendizaje</t>
  </si>
  <si>
    <t>La institucion destina los recursos necesarios para la prevencion y arreglo de equipos  en la institucion, pero estos no alcanzan a suplir las necesidades. Falta apropiar más recursos para mantenimiento y actualizacion de los equipos de computo, para el 2024 se espera dotacion de material audiovisual. (video beam, parlantes,)</t>
  </si>
  <si>
    <t>El rector se encargar de la contratacion de las personas idoneas para  mantenimiento de equipos y materiales y recursos institucionales.</t>
  </si>
  <si>
    <t>Seguridad y protección</t>
  </si>
  <si>
    <t>La institucion continua desarrollando acciones preventivas para minimizar situaciones de riesgo como incendios, desastres naturales y azonada</t>
  </si>
  <si>
    <t>Charla y compra de equipos por parte de la gestión administrativa.</t>
  </si>
  <si>
    <t>Administración de los Servicios Complementarios</t>
  </si>
  <si>
    <t>Servicios de transporte, restaurante, cafetería y salud (enfermería, odontología, psicología)</t>
  </si>
  <si>
    <t>La institucion cuenta con algunos servicios complementarios para atender a las necesidades de los estudiantes y son prestados de forma regular. Entre estos se encuentran la cafeteria y restaurante escolar. Se espera para el 2024 que el PAE continúe con la totalidad de estudiantes.</t>
  </si>
  <si>
    <t>Restaurante, cafetería, PAE de forma parcial( no cubre todo el año escolar)</t>
  </si>
  <si>
    <t>La institucion cuenta con algunos servicios complementarios para atender a las necesidades de los estudiantes y son prestados de forma regular. Entre estos se encuentran la cafeteria y restaurante escolar. actualmente el PAE cubre con la totalidad de las raciones de los  estudiantes. La institucion no cuenta con trasporte escolar.</t>
  </si>
  <si>
    <t>Restaurante, cafetería, PAE de forma parcial.</t>
  </si>
  <si>
    <t>Apoyo a estudiantes con bajo desempeño académico o con dificultades de interacción.</t>
  </si>
  <si>
    <t>El 2023 conto con el acompañamiento del docente orientador apoyando la parte socio-emocional de los estudiantes con bajo rendimiento académico y disciplinario; se dio continuidad a las estrategias curriculares como refuerzo para minimizar la perdida de materias por periodo y el año escolar.</t>
  </si>
  <si>
    <t>Informes por periodo  de los estudiantes con dificultades académicas y disciplinarias en coordinación y comité de convivencia; informe y seguimiento del docente orientador.</t>
  </si>
  <si>
    <t>Actualmente se cuenta con el acompañamiento del docente orientador apoyando la parte socio-emocional de los estudiantes con bajo rendimiento académico y disciplinario; se dio continuidad a las estrategias curriculares como refuerzo para minimizar la perdida de materias por periodo y el año escolar.</t>
  </si>
  <si>
    <t>Talento humano</t>
  </si>
  <si>
    <t>Perfiles</t>
  </si>
  <si>
    <t>El plantel educativo tiene la planta docente necesaria para la cantidad de estudiantes matriculados; este personal es idóneo en las diferentes áreas del saber que a su vez propician espacios de aprendizaje, el diálogo constante entre estudiantes y docentes.</t>
  </si>
  <si>
    <t>Hoja de vida de docentes y administrativos, Planes de area.</t>
  </si>
  <si>
    <t>Inducción</t>
  </si>
  <si>
    <t xml:space="preserve">Se espera que para el 2024 el plantel educativo cuente con un protocolo de inducción establecido para el personal docente   y administrativo que le faciliten el conocimiento y apropiación de todas las directrices del establecimiento  para que éste tome sentido de pertenencia. </t>
  </si>
  <si>
    <t>Acta de presentación del docente.</t>
  </si>
  <si>
    <t>El señor rector lidero el proceso de inducción establecido para el nuevo personal docente   y administrativo que le faciliten el conocimiento y apropiación de todas las directrices del establecimiento  para que éste tome sentido de pertenencia.</t>
  </si>
  <si>
    <t>Formación y capacitación</t>
  </si>
  <si>
    <t>En el 2023 la institucion conto con el acompañamiento al programa Todos a aprender en educación básica en las áreas de humanidades y matemáticas. Este año hubo participación en diferentes capacitaciones, pero estas deben ser a inicio y mitad de año.</t>
  </si>
  <si>
    <t>Asistencias, material didáctico para primaria, actas de reuniones presenciales</t>
  </si>
  <si>
    <t>se socializo el programa PTA FI 3.0, como acompañamiento de las actividades escolares, desde preescolar hasta la educacion media; se esta articulando un convenio institucion, hogar juvenil, cruz roja para el desarrollo de proyectos agropecuarios.</t>
  </si>
  <si>
    <t>Asignación académica</t>
  </si>
  <si>
    <t>la Institución Educativa cuenta con una asignación académica de acuerdo a los ´perfiles de cada docente, la cual evalúa año a año según las necesidades que se requieran.</t>
  </si>
  <si>
    <t>Asignación académica por escrito, horarios académicos</t>
  </si>
  <si>
    <t>la Institución Educativa cuenta con una asignación académica de acuerdo a los ´perfiles de cada docente, la cual evalúa año a año según las necesidades que se requieran</t>
  </si>
  <si>
    <t>Pertenencia del personal vinculado</t>
  </si>
  <si>
    <t>El personal vinculado a la Institución educativa se identifica con el horizonte institucional y lo viviencia en las planeaciones y la práctica educativa</t>
  </si>
  <si>
    <t>acta de reuniones por gestiones, generales de docentes y padres de familia,  fotos y videos,.</t>
  </si>
  <si>
    <t>Evaluación del desempeño</t>
  </si>
  <si>
    <t>Se da continuidad al proceso establecido en los lineamientos del MEN para seguir protocolos de evaluacion a docente nombrados por el decreto 1278, los docentes evidencian trabajo realizado en las diferentes gestiones durante el año escolar</t>
  </si>
  <si>
    <t>Actas y Protocolo de evaluacion docente 1278.</t>
  </si>
  <si>
    <t>Estímulos</t>
  </si>
  <si>
    <t>Durante el año escolar se reconoce a los estudiantes por su rendimiento académico y disciplina en cada izada de bandera; se da reconocimiento a las capacidades individuales y grupales en la semana cultural y deportiva.  Al finalizar se hace reconocimiento al mejor docente, mejor estudiante ICFES y alumno integral</t>
  </si>
  <si>
    <t>Fotografias,  participacion en actividades y fechas especiales realizadas por la comunidad educativa, medallas y premiacion para los ganadores de las diferente actividades.</t>
  </si>
  <si>
    <t>Apoyo a la investigación</t>
  </si>
  <si>
    <t>En el 2023 se realizó la feria de la ciencia y la creatividad, feria agropecuaria y visita a las instalaciones del sena, en la que participaron la comunidad educativa en general.</t>
  </si>
  <si>
    <t>Evidencia fotografica, publicacion redes sociales y listado de asistencia en las actividades.</t>
  </si>
  <si>
    <t>Se dara continuidad a la feria de la ciencia y la creatividad, feria agropecuaria y visita a las instalaciones del sena; este año se pienza programar dos actividades de ferias agropecuarias.</t>
  </si>
  <si>
    <t>Convivencia y manejo de conflictos</t>
  </si>
  <si>
    <t>Se cuenta con el comité de convivencia escolar y el docente orientador para dar solución a los conflictos presentados,.</t>
  </si>
  <si>
    <t>Observador de estudiantes, formatos de remisión a coordinación y  a docente orientador, comité de convivencia.</t>
  </si>
  <si>
    <t>Se cuenta con el comité de convivencia escolar y el docente orientador para dar solución a los conflictos presentados; adicionalmente el comité de convivencia realizara las celebraciones de los docentes.</t>
  </si>
  <si>
    <t>Observador de estudiantes, formatos de remisión a coordinación y  a docente orientador, comité de convivencia, jornada de integracion.</t>
  </si>
  <si>
    <t>Bienestar del talento humano</t>
  </si>
  <si>
    <t>En el presente año se realizaron  actividades de integración de docentes por parte de la institución y junta de padres de familia.</t>
  </si>
  <si>
    <t>evidencia fotograficas</t>
  </si>
  <si>
    <t>Se inicio con actividades de integración de docentes, celebracion de cumpleaños por parte de la institución, comité de convivencia y junta de padres de familia.</t>
  </si>
  <si>
    <t>Apoyo financiero y contable</t>
  </si>
  <si>
    <t>Presupuesto anual del Fondo de Servicios Educativos (FSE)</t>
  </si>
  <si>
    <t>Se da continuidad al plan de acción de mejoramiento continuo para el plantel educativo gracias a los recursos de gratuidad y de acuerdo al presuspuesto elaborado y aprobado por el consejo directivo donde éste es conocido por toda  la comunidad educativa.</t>
  </si>
  <si>
    <t>Presupuesto anual de la institucion, Reportes en rendición de cuentas</t>
  </si>
  <si>
    <t>Contabilidad</t>
  </si>
  <si>
    <t>La institucion contrata personal idóneo (Contador Publico) que se encarga de llevar los registros contables de la institucion.</t>
  </si>
  <si>
    <t>Registros contables de la institucion.</t>
  </si>
  <si>
    <t>La institucion contrata personal idóneo (Contador Publico) que se encarga de llevar los registros contables de la institucion</t>
  </si>
  <si>
    <t>Ingresos y gastos</t>
  </si>
  <si>
    <t>Se ajusta el presupuesto anual de acuerdo a las necesidades priorizadas por el rector y consejo directivo; se realizan acciones de mejoramiento en la infraestructura de la institucion con los recursos asignados por el estado colombiano y con aportes externos( ONG).</t>
  </si>
  <si>
    <t>Presupuesto institucional anual, registros contables, actas consejo directivo.</t>
  </si>
  <si>
    <t>Se ajusta el presupuesto anual de acuerdo a las necesidades priorizadas por el rector y consejo directivo; se realizan acciones de mejoramiento en la infraestructura de la institucion con los recursos asignados por el estado colombiano y con aportes externos( ONG)</t>
  </si>
  <si>
    <t>Control fiscal</t>
  </si>
  <si>
    <t>La revision  y control fiscal es realizado por parte de la Secretaria de Educacion Departamental de Norte de Santander. Se realiza la rendicion de cuentas por parte del Rector de la Institucion hacia la comunidad educativa y personal de la secretaria de educacion</t>
  </si>
  <si>
    <t>Fotografias, actas de asistencia y formatos de registro de control fiscal</t>
  </si>
  <si>
    <t>GESTIÓN DE LA COMUNIDAD</t>
  </si>
  <si>
    <t>AÑO  2023</t>
  </si>
  <si>
    <t>AÑO 2025</t>
  </si>
  <si>
    <t>Accesibilidad</t>
  </si>
  <si>
    <t>Atención educativa a grupos poblacionales o en situación de vulnerabilidad que experimentan barreras al aprendizaje y la participación</t>
  </si>
  <si>
    <t>Se da continuidad al proceso de formacion y adaptacion curricular para los estudiantes de primaria y secundaria en condición de discapacidad, diseñando guías y aplicando estrategias de enseñananza de acuerdo a sus necesidades con el objetivo de mejorar su proceso de aprendizaje integral.</t>
  </si>
  <si>
    <t>MATRICULAS SIMAT. FORMATO PLAN DE ÁREA. FORMATO GUIAS</t>
  </si>
  <si>
    <t>Para 2024 se da continuidad al proceso de formacion y adaptacion curricular para los estudiantes de primaria y secundaria en condición de discapacidad, diseñando guías y aplicando estrategias de enseñananza de acuerdo a sus necesidades con el objetivo de mejorar su proceso de aprendizaje integral. Se socializa programa PTA FI 3.0</t>
  </si>
  <si>
    <t>Atención educativa a estudiantes pertenecientes a grupos étnicos</t>
  </si>
  <si>
    <t xml:space="preserve">La institución educativa en medio de su política de inclusión social mantienen sus estrategias de enseñanza y formacion dirigidas a todas las comunidades sin excluir ninguna etnia. Resaltando la diversidad cultural entre las actividades programadas por la instituccion. </t>
  </si>
  <si>
    <t>MATRICULAS SIMAT
PLANES DE ÁREA PRIMARIA
PEI INSTITUCIONAL, JORNADA DE ACTIVIDADES CULTURALES E IZADAS DE BANDERAS.</t>
  </si>
  <si>
    <t xml:space="preserve">Para el 2024 la institución educativa en medio de su política de inclusión social mantienen sus estrategias de enseñanza y formacion dirigidas a todas las comunidades sin excluir ninguna etnia. Resaltando la diversidad cultural entre las actividades programadas por la instituccion. </t>
  </si>
  <si>
    <t>Necesidades y expectativas de los estudiantes</t>
  </si>
  <si>
    <t>Finalizando el 2023 se realizara la nueva encuestas COLSARPE, esta reflejara el coltexto de la comunidad educativa para iniciar el nuevo año lectivo 2024.</t>
  </si>
  <si>
    <t>DISEÑO DE ENCUESTA VIRTUAL, TABULACION Y ANALISIS DE INFORMACION.</t>
  </si>
  <si>
    <t>Se realizo la encuestas COLSARPE, para detectar los estudientes en situacion de vulnerabilidad. (victimas, alimentacion escolar y viivienda)</t>
  </si>
  <si>
    <t>Proyectos de vida</t>
  </si>
  <si>
    <t>La institución educativa cuenta con proyectos trasversales para dinamizar el proyecto de vida, dentro de las areas del conocimiento se incluyen actividades que incentivan a los estudiantes a iniciar y formar su propio proyecto de vida. Garantizando una formacion integral que permita su inclusion en el mundo laboral.</t>
  </si>
  <si>
    <t>Proyectos transversales.
Formatos individuales. Adaptacion curricular en el planes de area.</t>
  </si>
  <si>
    <t>Se da continuidad a los procesos de la institución educativa,iniciando la ejecucion  de los proyectos trasversales para dinamizar el proyecto de vida, dentro de las areas del conocimiento se incluyen actividades que incentivan a los estudiantes a iniciar y formar su propio proyecto de vida. Garantizando una formacion integral que permita su inclusion en el mundo laboral.</t>
  </si>
  <si>
    <t>Proyección a la comunidad</t>
  </si>
  <si>
    <t>Escuela de padres</t>
  </si>
  <si>
    <t>Con la contrataccion del docente orientador se inicio el proceso y estudio de casos detectados, que actualmente se manejan dentro de sus capacidades. Durante el año se realizaron tres escuelas de padre lideradas por el docente orientador</t>
  </si>
  <si>
    <t>DOCUMENTOS Y SEGUIMIENTOS POR PARTE DEL DOCENTE ORIENTADOR.</t>
  </si>
  <si>
    <t>La institucion cuenta con la docente orientadora, con nombramiento en propiedad que beneficia la institucion en proceso a largo plazo en la implementacion de escuela de padres, y actual mante se esta desarrollando su plan de trabajo.</t>
  </si>
  <si>
    <t>DOCUMENTOS Y SEGUIMIENTOS POR PARTE DEL DOCENTE ORIENTADOR, ACTAS DE REUNION.</t>
  </si>
  <si>
    <t xml:space="preserve"> Oferta de servicios a la comunidad</t>
  </si>
  <si>
    <t>Se mantiene la misma estrategia de informacion a la comunidad educativa, La institucion educativa utiliza  herramientas como whatsapp, facebook, asambleas generales en pro del beneficio de todos brindando informes relacionados con el proceso formativo de los educandos.</t>
  </si>
  <si>
    <t>Fotografías, actas, audios, publicaciones en redes sociales.</t>
  </si>
  <si>
    <t>Actualmente se esta implementando la plataforma vive colegios 3.0 y se mantiene la misma estrategia de informacion a la comunidad educativa, La institucion educativa utiliza  herramientas como whatsapp, facebook, asambleas generales en pro del beneficio de todos brindando informes relacionados con el proceso formativo de los educandos.</t>
  </si>
  <si>
    <t>Uso de la planta física y de los medios</t>
  </si>
  <si>
    <t>Se da continuidad al proceso de formacion y enseñanza aplicando las TIC dentro de los espacios de aprendizaje.</t>
  </si>
  <si>
    <t>Fotografía. Formato préstamo de equipo</t>
  </si>
  <si>
    <t>Servicio social estudiantil</t>
  </si>
  <si>
    <t>se mantiene la diversidad estrategicas para que los estudiante de 10 y 11, cumplan su servicio social con la comunidad. Fomentado con esta sus capacidades y vocacion de servicio.</t>
  </si>
  <si>
    <t>Formato de seguimiento. Constancia de cumplimiento.</t>
  </si>
  <si>
    <t>se mantiene la diversidad estrategicas para que los estudiante de 10 y 11, cumplan su servicio social con la comunidad. Fomentado con esta sus capacidades y vocacion de servicio. Adicionalmente en la banda de marcha presta sus servicios para eventos de la comunidad.</t>
  </si>
  <si>
    <t>Participación y convivencia</t>
  </si>
  <si>
    <t>Participación de los estudiantes</t>
  </si>
  <si>
    <t>La institucion mantiene actividades curriculares como ensayo de banda marcial, participacion en actividades culturales y se integran en actividades religiosas.tratando de sensibilizar y formar personas con valores y principios mediante la participacion de la comunidad educativa en estas actividades.</t>
  </si>
  <si>
    <t>Banda marcial, fotos y Grupos de Whatsapp.</t>
  </si>
  <si>
    <t>Se da continuidad en la institucion a las actividades curriculares como ensayo de banda marcial, participacion en actividades culturales y se integran en actividades religiosas.tratando de sensibilizar y formar personas con valores y principios mediante la participacion de la comunidad educativa en estas actividades.</t>
  </si>
  <si>
    <t>Asamblea y consejo de padres de familia</t>
  </si>
  <si>
    <t>La institución ofrece los mecanismos de participacion para la conformacion e integracion  de las asambleas y consejos de padres de familia, los cuales son convocados cuando se hace necesaria la toma de decisiones  y rendición de cuentas, pero es indispensable que lo aprobado sea socializado dentro de la comunidad educativa.</t>
  </si>
  <si>
    <t>Acta de conformación de la Asamblea y Consejo de padres de familia.
Actas de reuniones con Asamblea y Consejo de padres de familia.</t>
  </si>
  <si>
    <t>Para 2024 la  institución ofrece los mecanismos de participacion para la conformacion e integracion  de las asambleas y consejos de padres de familia, los cuales son convocados cuando se hace necesaria la toma de decisiones  y rendición de cuentas, pero es indispensable que lo aprobado sea socializado dentro de la comunidad educativa.</t>
  </si>
  <si>
    <t>Participación de las familias</t>
  </si>
  <si>
    <t>Para el 2024 la instituccion contará con una nueva aula de clase en la que participaron diferentes entidades y comunidad educativa en la creacion de esta; garantizando un nuevo espacio para el aumento de matricula que se prevee.</t>
  </si>
  <si>
    <t>evidencia audiovisual
Grupos de Whatsapp.</t>
  </si>
  <si>
    <t>La instituccion actualmente cuenta con la nueva aula de clase en la que participaron diferentes entidades y comunidad educativa en la creacion de esta; garantizando un nuevo espacio para el aumento de matricula que se prevee.</t>
  </si>
  <si>
    <t>Prevención de riesgos</t>
  </si>
  <si>
    <t>Prevención de riesgos físicos</t>
  </si>
  <si>
    <t>Seda continuidad a los simulacros de proyectos trasversales para la prevención de riesgos. entre estos podemos mensionar (prevención en caso incendios, terremoto y hostigamientos) y son coherentes con el PEI.</t>
  </si>
  <si>
    <t>Evidencias fotograficas y progracion escolar.</t>
  </si>
  <si>
    <t>En el 2024, seda continuidad a los simulacros de proyectos trasversales para la prevención de riesgos. entre estos podemos mensionar (prevención en caso incendios, terremoto y hostigamientos) y son coherentes con el PEI.</t>
  </si>
  <si>
    <t>Prevención de riesgos psicosociales</t>
  </si>
  <si>
    <t>Se implemento por parte del docente orientador, debates de orientacion sexual, proyectos de vida, bullying, valores, con la comunidad educativa, inclusion educativa y DUAR Y PIAR, integracion y convivencia laboral.</t>
  </si>
  <si>
    <t>Evidencia fotografica y actas de asistencia.</t>
  </si>
  <si>
    <t>En el 2024 se esta implementando por parte del docente orientador, debates de sexualidad, proyectos de vida, bullying, valores, con la comunidad educativa, inclusion educativa y DUAR Y PIAR, integracion y convivencia laboral.</t>
  </si>
  <si>
    <t>Programas de seguridad</t>
  </si>
  <si>
    <t>La instituccion cuenta con espacios determinados de acuedo a las situaciones presentadas (desastres naturales, orden publico), tratando de garantizar la segurida e integridad fisica de la comunidad educativa.</t>
  </si>
  <si>
    <t>Proyectos transversales, punto de encuentros, ante situaciones presentadas</t>
  </si>
  <si>
    <t>En el 2024 la instituccion continua y remaracara los espacios determinados de acuedo a las situaciones presentadas (desastres naturales, orden publico), tratando de garantizar la segurida e integridad fisica de la comunidad educativa.</t>
  </si>
  <si>
    <t>VALORACION                       GESTION DIRECTIVA</t>
  </si>
  <si>
    <t>FORTALEZAS</t>
  </si>
  <si>
    <t>OPOTUNIDADES DE MEJORAMIENTO</t>
  </si>
  <si>
    <t>GESTIÓN ACADEMICA</t>
  </si>
  <si>
    <t>Diseño pedagogico</t>
  </si>
  <si>
    <t>Practicas pedagogicas</t>
  </si>
  <si>
    <t>Gestion de aula</t>
  </si>
  <si>
    <t>Seguimiento academico</t>
  </si>
  <si>
    <t>VALORACION                       GESTION ACADEMICA</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</si>
  <si>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</si>
  <si>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</si>
  <si>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</si>
  <si>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</si>
  <si>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</si>
  <si>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</si>
  <si>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</si>
  <si>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AÑO 2022</t>
  </si>
  <si>
    <t>VALORACION                       GESTION DE LA COMUNIDAD</t>
  </si>
  <si>
    <t>La institución cuenta con una infraestructura que permite la realización de actividades escolares de cada grupo en su respectiva áula, pero se hace necesario la remodelación de la cubierta de la cancha número (1) y la construcción total de la cubierta de la cancha número (2) para la realización de actividades académicas, sociales, culturales, deportivas y demostrativas.</t>
  </si>
  <si>
    <t>Las metas propuestas por la institución fueron llevadas a cabo con la participación de toda la comunidad educativa.</t>
  </si>
  <si>
    <t>Planes de área y mallas curriculares actualizadas, PEI.</t>
  </si>
  <si>
    <t>Se continúa con la implementación del fortalecimiento del direccionamiento estratégico, a través de diversas actividades pedagógicas, contando con el acompañamiento de toda la comunidad educativa.</t>
  </si>
  <si>
    <t>PEI, circulares, comunicados por medio de grupos de whasapp, carteleras, circulares, comunicados radiales.</t>
  </si>
  <si>
    <t>La institución educativa dispone de una política de inclusión abierta para todas las personas que presenten condiciones especiales, ya sea por raza, discapacidad física o mental, que lo soliciten.</t>
  </si>
  <si>
    <t>El PEI, SIE, Registro de matrícula, libro de actas.</t>
  </si>
  <si>
    <t>La comunidad educativa colabora de manera conjunta para alcanzar las expectativas y metas establecidas, con el fin de promover el bienestar de todos sus estudiantes.</t>
  </si>
  <si>
    <t>Proyectos transversales, PEI, SIEE, día E, ferias de la ciencia y la creatividad.</t>
  </si>
  <si>
    <t>Los planes proyectos y acciones implementados por la institución están enfocados en mejorar la calidad educativa.</t>
  </si>
  <si>
    <t>La institución basa sus principios fundamentales en la articulación de estrategias dentro del plan educativo que fomenta un ambiente escolar positivo.</t>
  </si>
  <si>
    <t>Planes de área y actas de reuniones.</t>
  </si>
  <si>
    <t>La institución dispone de una plataforma digital que permitirá a toda la comunidad educativa acceder a la información de manera eficiente.</t>
  </si>
  <si>
    <t>Planillas de calificaciones, evaluaciones, SIEE, consolidado de notas.</t>
  </si>
  <si>
    <t>Plataforma Genosoft 2.0</t>
  </si>
  <si>
    <t>Al finalizar cada periodo escolar la institución educativa realiza la autoevaluación con el fin de determinar cuales fueron los logros alcanzados en el proceso de aprendizaje.</t>
  </si>
  <si>
    <t>La institución cuenta con un consejo directivo consolidado que lidera todos los procesos institucionales.</t>
  </si>
  <si>
    <t>Libro de actas de consejo directivo, manual de convivencia.</t>
  </si>
  <si>
    <t>Libro de actas de evaluación y promoción escolar.</t>
  </si>
  <si>
    <t>La comisión de evaluación y promoción se reúne de manera regular para analizar casos de bajo rendimiento académico y comportamental.</t>
  </si>
  <si>
    <t>Libros de actas de asambleas del consejo académico.</t>
  </si>
  <si>
    <t>Acta de conformación.                             Actas de sesión.</t>
  </si>
  <si>
    <t>El comité de convivencia escolar está conformado de acuerdo con los mecanismos establecidos por el MEN, con el propósito de dar seguimiento a los casos especiales de comportamiento escolar.</t>
  </si>
  <si>
    <t>El consejo estudiantíl se conforma al inicio de cada año escolar y sesiona periódicamente para velar por los intereses de toda la comunidad estudiantil.</t>
  </si>
  <si>
    <t>Actas de conformación y actas de sesión.</t>
  </si>
  <si>
    <t xml:space="preserve">Es elegido democráticamente por los estudiantes de la institución, defiende sus derechos y bienestar, y ejecuta su plan de gobierno. </t>
  </si>
  <si>
    <t>Fichas de inscripción, plan de gobierno, fotos de campaña y  elección.</t>
  </si>
  <si>
    <t>La institución cuenta con el consejo de padres de familia, que se reúne para brindar apoyo al rector en la toma de decisiones a nivel institucional.</t>
  </si>
  <si>
    <t>Acta de elección.</t>
  </si>
  <si>
    <t>La institución realiza asambleas periodicas con los padres de familia para informar, tomar decisiones y aclarar dudas en beneficio de la comunidad estudiantíl.</t>
  </si>
  <si>
    <t>Acta de asamblea y asistencia por grados.</t>
  </si>
  <si>
    <t>La institución, para mantener una comunicación efectiva con los diferentes estamentos de la comunidad educativa, utiliza diversos canales de información, como la emisora parroquial, carteleras, circulares, megáfono, grupos de whatsapp y facebook, entre otros.</t>
  </si>
  <si>
    <t>Red social, facebook, cuadro de honor, diplomas y menciones de honor, medallas y fotos</t>
  </si>
  <si>
    <t>.Carteleras informativas, grupos de whatsapp, avisos en emisora.</t>
  </si>
  <si>
    <t>La comunidad educativa refuerza el trabajo en equipo con el propósito de mejorar las relaciones interpersonales de todos sus miembros.</t>
  </si>
  <si>
    <t>Actas de grupos de gestión, fottos de izadas de banderas y de actividades realizadas en la institución.</t>
  </si>
  <si>
    <t>La institución ha establecido un sistma de estímulos para docentes, estudiantes y padres de familia, como parte de su política institucional, con el objetivo de reconocer los logros alcanzados y fomentar el sentido de pertenencia de la institución.</t>
  </si>
  <si>
    <t>La institución implementa buenas prácticas para mejorar el ambiente, la convivencia y la calidad de vida en la comunidad educativa.</t>
  </si>
  <si>
    <t>Menciones de honor, diplomas y pactos de aula.</t>
  </si>
  <si>
    <t>Todos los miembros de la comunidad educativa se sienten identificados con la institución y promueven valores culturales en las diversas actividades programadas, demostrando un fuerte sentido de pertenencia.</t>
  </si>
  <si>
    <t>Fotos de izadas de bandera, actos culturales, civicos, celebración eucarística.</t>
  </si>
  <si>
    <t>La institución cuenta con una infraestructura adecuada para la realización de actividades, aunque aún es necesario dotarlas de equipos visuales y audiovisuales.</t>
  </si>
  <si>
    <t>Nuevas aulas de clase, cubierta del campo deportivo en mal estado y campo deportivo sin cubierta.</t>
  </si>
  <si>
    <t>Al inicio de cada año escolar se realiza una inducción a nuevos estudiantes y padres de familia con el objetivo de socializar las normas institucionales que deben ser cumplidas por toda la comunidad educativa.</t>
  </si>
  <si>
    <t>Folletos para la socialización en el manual de convivencia, SIEE y  PEI..</t>
  </si>
  <si>
    <t>En la institución se resalta el desempeño académico y comportamental de los estudiantes incentivandolos a través del cuadro de honor y su participación en actividades civicas, culturales y deportivas.</t>
  </si>
  <si>
    <t>Manual de convivencia,  proyectos educativos, cuadro de honor, actas de informe en cada periodo.</t>
  </si>
  <si>
    <t>La institución dispone de un manual de convivencia actualizado, el cual es socializado al inicio del año escolar permitiendo que toda la comunidad conozca sus derechos, deberes y las faltas disciplinarias que contravienen dichas normas.</t>
  </si>
  <si>
    <t>Manual de convivencia, actas, observador del estudiante, fotos, actas del grupo de gestión directiva.</t>
  </si>
  <si>
    <t>Se fomenta la implementación de actividades extracurriculares con el objetivo de rescatar los valores institucionales.</t>
  </si>
  <si>
    <t>Videos en red social institucional Facebook.evidencias fotograficas.</t>
  </si>
  <si>
    <t>la institución ofrece programa de almuerzo escolar, que cubre a toda la población estudiantíl.</t>
  </si>
  <si>
    <t>Acta de restaurante escolar.</t>
  </si>
  <si>
    <t>La institución cuenta con un comité de convivencia escolar que se reune para analizar casos especiales de comportamiento de los estudiantes con el apoyo del docente orientador.</t>
  </si>
  <si>
    <t>Observador del estudiante, actas de compromisos en coordinación y actas de sesión del comité de convivencia escolar.</t>
  </si>
  <si>
    <t>El manual de convivencia de la institución establece políticas para el ,manejo de situaiones difíciles y el docente orientador realiza un seguimiento continuo a los casos que se presentan.</t>
  </si>
  <si>
    <t>Registro de compromisos en coordinación, citaciones a los padres de familia, observador del estudiante.</t>
  </si>
  <si>
    <t>En la institución educativa se fomenta la participación de los padres de familia y acudientes en las diversas actividades programadas y en la toma de decisiones. Sin embargo, en algunos casos se observa poco interés en el seguimiento al rendimiento académico de sus hijos.</t>
  </si>
  <si>
    <t>Actas de asamblea, planillas de registro de entrega de informes académicos.</t>
  </si>
  <si>
    <t>La institución cuenta con un rector y una docente orientadora que establece el mecanismo de comunicación, los cuales estan alineados en las políticas definidas en el PEI, facilitando su ejecución de manera efectiva.</t>
  </si>
  <si>
    <t>Nombramientos, circulares, PEI y actas.</t>
  </si>
  <si>
    <t>La institución ofrece a jóvenes y adultos la oportunidad de participar en capacitaciones y practicas a través de alianzas con el SENA, el ICBF, la ESE regional norte y la pastoral social de Tibú. También se facilitan las instalaciones para capacitar a estudiantes y miembros de la comunidad en diversos campos de la formación, como el consejo noruego y la iniciativa (arando la educación).</t>
  </si>
  <si>
    <t>Registro de asistencia, PEI, acta de convenio con el SENA.</t>
  </si>
  <si>
    <t>La institución cuenta con un grupo activo de padres de familia que participa en diferentes actividades, aunque aún se requiere una mayor implicación en la promoción de la seguridad y la capacitación, así como en la creación de alianzas para fortalecer el control y la vigilancia.</t>
  </si>
  <si>
    <t>Acta de conformación del consejo directivo, fotos de las celebraciones.</t>
  </si>
  <si>
    <t>El proyecto educativo institucional se encuentran establecidos la misión, visión y principios de nuestra institución educativa los cuales han sido apropiados por la comunidad educativa.</t>
  </si>
  <si>
    <t xml:space="preserve">En nuestra institución educativa se encuentra establecido la misión, visión, filosofía y principios institucionalles los cuales forman parte del Proyecto Educativo Institucional. </t>
  </si>
  <si>
    <t>PEI institucional</t>
  </si>
  <si>
    <t>La mayoría de las  metas propuestas por la institucion fueron llevadas a cabo con la participacion de toda la comunidad educativa se cuenta con una mision, vision y principios bien definidos y actualizados de acuerdo al contexto institucional y regional.</t>
  </si>
  <si>
    <t>Planes de aula y mallas curriculares actualizados.                                                     PEI</t>
  </si>
  <si>
    <t>En la institución educativa se continua con el  fortalecimiento del direccionamiento estrategico, mediante la implementacion de diferentes actividades pedagogicas con el acompañamiento de toda la comunidad educativa.</t>
  </si>
  <si>
    <t>la institucion educativa tiene definida  una politica de inclusion abierta para todas las personas que presenten  condiciones especiales, de raza, fisica y mental, que le soliciten.</t>
  </si>
  <si>
    <t>la comunidad educativa trabaja en equipo para cumplir las expectativas y metas propuestas para el bienestar de todos sus estudiantes.</t>
  </si>
  <si>
    <t xml:space="preserve">Los planes, proyectos y acciones con los que cuenta la institucion se encuentran enfocados a mejorar la calidad educativa. </t>
  </si>
  <si>
    <t>La institución hace uso  de una plataforma digital que permitirá a toda la comunidad educativa acceder a la informacióndel rendimiento de sus hijos de manera eficiente.</t>
  </si>
  <si>
    <t>Al finalizar cada periodo Una vez finalizado el periodo escolar  la institución educativa realiza la autoevaluación con el fin de determinar cuales fueron los logros alcanzados en el proceso de aprendizaje.</t>
  </si>
  <si>
    <t>En la institución educativa se encuentra conformado el consejo directivo que sesiona periodicamente para consolidar su gestión y funcionamiento.</t>
  </si>
  <si>
    <t>La institución dispone de un consejo académico integrado por los docentes, el cual se reúne periódicamente para analizar casos de comportamiento y disciplina escolar, así como para hacer seguimiento a los procesos educativos de la institución.</t>
  </si>
  <si>
    <t>La institución cuenta con un consejo académico conformado por todos los docentes, quienes  se reunen periodicamente para  hacer seguimiento a los casos de comportamiento, disciplina y procesos estudiantiles.</t>
  </si>
  <si>
    <t>En la institución educativa se encuentra conformada la comisión de evaluaión y promoción con el objetivo de analizar los diferentes procesos de rendimiento escolaar de los estudiantes.</t>
  </si>
  <si>
    <t>El comitè de convivencia escolar se encuentra conformado de acuerdo a los  mecanismos establecidos por el MEN , con el fin de brindar seguimiento oportuno a los casos especiales  de comportamiento escolar.</t>
  </si>
  <si>
    <t>El consejo estudialtil de la institucion se conforma al inicio del año escolar y sesiona periodicamente con el fin de velar por los intereses de toda la comunidad estudiantil.</t>
  </si>
  <si>
    <t xml:space="preserve">El personero estudiantil es  elegido democráticamente por los estudiantes de la institución, su función es  defender los derechos y bienestar de los estudiantes  y ejecuta su plan de gobierno. </t>
  </si>
  <si>
    <t>uevas aulas de clase, cubierta del campo deportivo en mal estado y campo deportivo sin cubierta.</t>
  </si>
  <si>
    <t>Se manejan diferentes canales de información ctales como la emisora parroquial, megafono, grupos de whatsapp y facebook,ppara mantener una buena comunicación con todos los estamentos de la comunidad educativa</t>
  </si>
  <si>
    <t>Carteleras informativas, grupos de whatsapp, avisos en emisora.</t>
  </si>
  <si>
    <t>La instituciòn educativa implementa las buenas practicas con el objetivo de mejorar el ambiente, la convivencia y la calidad de vida.</t>
  </si>
  <si>
    <t>Al inicio del año escolar se realiza la respectiva inducción a los nuevos estudiantes, padres de familia; con el fin de socializarles las normas institucionales que debe cumplir la comunidad educativa</t>
  </si>
  <si>
    <t>Para  resaltar el desempeño académico y comportamental de los estudiantes, la institución educativa los incentiva a través del cuadro de honor y su participación en actividades civicas, culturales y deportivas.</t>
  </si>
  <si>
    <t>En la institución educativa existe un manual de convivencia que se actualiza cada año, el cual es socializado al inicio del año escolar permitiendo que toda la comunidad conozca sus derechos, deberes y las faltas disciplinarias que contravienen dichas normas.</t>
  </si>
  <si>
    <t>La institución educativa cuenta con el beneficio de  ofrecer el programa de almuerzo escolar, que cubre la totalidad de la población.</t>
  </si>
  <si>
    <t>Actualmente se  cuenta con el comité de convivencia escolar, que sesiona para analizar los casos especiales de comportamiento de los estudiantes, además se cuenta con el apoyo del docente orientador y coordinador académico.</t>
  </si>
  <si>
    <t xml:space="preserve">En el manual de convivencia de la institución se tiene establecidas las políticas y normativas para el manejo de casos dificiles. El docente orientador realiza el seguimiento a las situaciones de comportamiento que presentan los estudiantes. </t>
  </si>
  <si>
    <t>Es política institucional  fomentar  la participación de los padres de familia y acudientes en las diversas actividades programadas y en la toma de decisiones. Sin embargo, en algunos casos se observa poco interés en el seguimiento al rendimiento académico de sus hijos y en la representación como cuidadores o acudientes.</t>
  </si>
  <si>
    <t>La institución cuenta con un rector, un coordinador  y una docente orientadora, quienes  establecen el mecanismo de comunicación, los cuales estan alineados en las políticas definidas en el PEI, facilitando su ejecución de manera efectiva.</t>
  </si>
  <si>
    <t>La institución en aras por mejorar la educación , ofrece a jóvenes y adultos la oportunidad de participar en capacitaciones, talleres y prácticas en alianzas con  la ESE hospital norte, el ICBF, con la pastoral social de Tibú y opción lega.l Tambien se le facilitan las instalaciones de nuestra institución para capacitar estudiantes y miembros de la comunidad en algunos campos de formación (Consejo Noruego, arando la educación.</t>
  </si>
  <si>
    <t>En nuestra institución educativa se cuenta con un grupo activo de padres de familia que participa en diferentes actividades, aunque aún se requiere una mayor implicación en la promoción de la seguridad y la capacitación, así como en la creación de alianzas para fortalecer el control y la vigilancia.</t>
  </si>
  <si>
    <t>Plataforma Gnosoft 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</si>
</sst>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4">
    <font>
      <sz val="11"/>
      <color theme="1"/>
      <name val="Calibri"/>
      <charset val="134"/>
      <scheme val="minor"/>
    </font>
    <font>
      <sz val="14"/>
      <color theme="1"/>
      <name val="Verdana"/>
      <charset val="134"/>
    </font>
    <font>
      <sz val="12"/>
      <color theme="1"/>
      <name val="Verdana"/>
      <charset val="134"/>
    </font>
    <font>
      <b/>
      <sz val="12"/>
      <name val="Verdana"/>
      <charset val="134"/>
    </font>
    <font>
      <b/>
      <sz val="12"/>
      <color indexed="9"/>
      <name val="Verdana"/>
      <charset val="134"/>
    </font>
    <font>
      <b/>
      <sz val="14"/>
      <name val="Arial"/>
      <charset val="134"/>
    </font>
    <font>
      <sz val="12"/>
      <name val="Verdana"/>
      <charset val="134"/>
    </font>
    <font>
      <b/>
      <sz val="12"/>
      <color indexed="8"/>
      <name val="Verdana"/>
      <charset val="134"/>
    </font>
    <font>
      <b/>
      <sz val="16"/>
      <name val="Verdana"/>
      <charset val="134"/>
    </font>
    <font>
      <u/>
      <sz val="12"/>
      <color theme="10"/>
      <name val="Verdana"/>
      <charset val="134"/>
    </font>
    <font>
      <b/>
      <sz val="12"/>
      <name val="Arial"/>
      <charset val="134"/>
    </font>
    <font>
      <sz val="11"/>
      <color theme="1"/>
      <name val="Arial"/>
      <charset val="134"/>
    </font>
    <font>
      <b/>
      <sz val="14"/>
      <color theme="1"/>
      <name val="Arial"/>
      <charset val="134"/>
    </font>
    <font>
      <b/>
      <sz val="12"/>
      <color indexed="8"/>
      <name val="Arial"/>
      <charset val="134"/>
    </font>
    <font>
      <b/>
      <sz val="11"/>
      <name val="Arial"/>
      <charset val="134"/>
    </font>
    <font>
      <sz val="11"/>
      <name val="Arial"/>
      <charset val="134"/>
    </font>
    <font>
      <b/>
      <i/>
      <sz val="14"/>
      <color theme="0"/>
      <name val="Arial"/>
      <charset val="134"/>
    </font>
    <font>
      <sz val="12"/>
      <color theme="1"/>
      <name val="Arial"/>
      <charset val="134"/>
    </font>
    <font>
      <sz val="9"/>
      <color theme="1"/>
      <name val="Arial"/>
      <charset val="134"/>
    </font>
    <font>
      <b/>
      <sz val="11"/>
      <color indexed="8"/>
      <name val="Arial"/>
      <charset val="134"/>
    </font>
    <font>
      <sz val="8"/>
      <color theme="1"/>
      <name val="Arial"/>
      <charset val="134"/>
    </font>
    <font>
      <b/>
      <i/>
      <sz val="11"/>
      <color theme="0"/>
      <name val="Arial"/>
      <charset val="134"/>
    </font>
    <font>
      <i/>
      <sz val="11"/>
      <color theme="0"/>
      <name val="Arial"/>
      <charset val="134"/>
    </font>
    <font>
      <sz val="9"/>
      <color indexed="8"/>
      <name val="Arial"/>
      <charset val="134"/>
    </font>
    <font>
      <b/>
      <sz val="11"/>
      <color theme="0"/>
      <name val="Arial"/>
      <charset val="134"/>
    </font>
    <font>
      <u/>
      <sz val="11"/>
      <color theme="10"/>
      <name val="Arial"/>
      <charset val="134"/>
    </font>
    <font>
      <b/>
      <sz val="16"/>
      <color indexed="8"/>
      <name val="Arial"/>
      <charset val="134"/>
    </font>
    <font>
      <sz val="10"/>
      <name val="Arial"/>
      <charset val="134"/>
    </font>
    <font>
      <b/>
      <sz val="14"/>
      <color indexed="9"/>
      <name val="Arial"/>
      <charset val="134"/>
    </font>
    <font>
      <b/>
      <sz val="11"/>
      <color indexed="9"/>
      <name val="Arial"/>
      <charset val="134"/>
    </font>
    <font>
      <b/>
      <sz val="12"/>
      <color indexed="9"/>
      <name val="Arial"/>
      <charset val="134"/>
    </font>
    <font>
      <b/>
      <sz val="16"/>
      <color indexed="9"/>
      <name val="Arial"/>
      <charset val="134"/>
    </font>
    <font>
      <sz val="12"/>
      <name val="Arial"/>
      <charset val="134"/>
    </font>
    <font>
      <sz val="11"/>
      <color indexed="8"/>
      <name val="Arial"/>
      <charset val="134"/>
    </font>
    <font>
      <sz val="12"/>
      <color indexed="8"/>
      <name val="Arial"/>
      <charset val="134"/>
    </font>
    <font>
      <b/>
      <u/>
      <sz val="16"/>
      <color indexed="12"/>
      <name val="Arial"/>
      <charset val="134"/>
    </font>
    <font>
      <u/>
      <sz val="11"/>
      <color theme="10"/>
      <name val="Calibri"/>
      <charset val="134"/>
    </font>
    <font>
      <sz val="8"/>
      <color indexed="8"/>
      <name val="Arial"/>
      <charset val="134"/>
    </font>
    <font>
      <sz val="11"/>
      <color indexed="8"/>
      <name val="Calibri"/>
      <charset val="134"/>
    </font>
    <font>
      <sz val="14"/>
      <color indexed="8"/>
      <name val="Arial"/>
      <charset val="134"/>
    </font>
    <font>
      <sz val="11"/>
      <color theme="1"/>
      <name val="Calibri"/>
      <charset val="134"/>
      <scheme val="minor"/>
    </font>
    <font>
      <sz val="9"/>
      <color theme="1"/>
      <name val="Arial"/>
      <family val="2"/>
    </font>
    <font>
      <sz val="8"/>
      <color theme="1"/>
      <name val="Arial"/>
      <family val="2"/>
    </font>
    <font>
      <sz val="11"/>
      <color theme="1"/>
      <name val="Arial"/>
      <family val="2"/>
    </font>
  </fonts>
  <fills count="24">
    <fill>
      <patternFill patternType="none"/>
    </fill>
    <fill>
      <patternFill patternType="gray125"/>
    </fill>
    <fill>
      <patternFill patternType="solid">
        <fgColor theme="6" tint="-0.249977111117893"/>
        <bgColor indexed="8"/>
      </patternFill>
    </fill>
    <fill>
      <patternFill patternType="solid">
        <fgColor theme="9" tint="0.79995117038483843"/>
        <bgColor indexed="64"/>
      </patternFill>
    </fill>
    <fill>
      <patternFill patternType="solid">
        <fgColor theme="3" tint="0.79995117038483843"/>
        <bgColor indexed="64"/>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6795556505021"/>
        <bgColor indexed="64"/>
      </patternFill>
    </fill>
    <fill>
      <patternFill patternType="solid">
        <fgColor theme="6" tint="-0.249977111117893"/>
        <bgColor indexed="64"/>
      </patternFill>
    </fill>
    <fill>
      <patternFill patternType="solid">
        <fgColor theme="5" tint="-0.249977111117893"/>
        <bgColor indexed="64"/>
      </patternFill>
    </fill>
    <fill>
      <patternFill patternType="solid">
        <fgColor theme="4" tint="0.79995117038483843"/>
        <bgColor indexed="64"/>
      </patternFill>
    </fill>
    <fill>
      <patternFill patternType="solid">
        <fgColor theme="6" tint="0.79995117038483843"/>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0"/>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9" tint="0.79992065187536243"/>
        <bgColor indexed="64"/>
      </patternFill>
    </fill>
    <fill>
      <patternFill patternType="solid">
        <fgColor theme="7" tint="0.79995117038483843"/>
        <bgColor indexed="64"/>
      </patternFill>
    </fill>
    <fill>
      <patternFill patternType="solid">
        <fgColor indexed="44"/>
        <bgColor indexed="64"/>
      </patternFill>
    </fill>
    <fill>
      <patternFill patternType="solid">
        <fgColor indexed="31"/>
        <bgColor indexed="64"/>
      </patternFill>
    </fill>
    <fill>
      <patternFill patternType="solid">
        <fgColor theme="8" tint="0.39994506668294322"/>
        <bgColor indexed="64"/>
      </patternFill>
    </fill>
    <fill>
      <patternFill patternType="solid">
        <fgColor theme="6" tint="0.59999389629810485"/>
        <bgColor indexed="41"/>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diagonal/>
    </border>
    <border>
      <left style="double">
        <color auto="1"/>
      </left>
      <right style="double">
        <color auto="1"/>
      </right>
      <top style="double">
        <color auto="1"/>
      </top>
      <bottom style="double">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right style="thin">
        <color indexed="9"/>
      </right>
      <top/>
      <bottom/>
      <diagonal/>
    </border>
    <border>
      <left style="thin">
        <color indexed="9"/>
      </left>
      <right style="medium">
        <color indexed="9"/>
      </right>
      <top/>
      <bottom/>
      <diagonal/>
    </border>
    <border>
      <left style="thin">
        <color indexed="63"/>
      </left>
      <right style="thin">
        <color indexed="63"/>
      </right>
      <top style="thin">
        <color indexed="63"/>
      </top>
      <bottom style="thin">
        <color indexed="63"/>
      </bottom>
      <diagonal/>
    </border>
  </borders>
  <cellStyleXfs count="7">
    <xf numFmtId="0" fontId="0" fillId="0" borderId="0"/>
    <xf numFmtId="0" fontId="36" fillId="0" borderId="0" applyNumberFormat="0" applyFill="0" applyBorder="0" applyAlignment="0" applyProtection="0">
      <alignment vertical="top"/>
      <protection locked="0"/>
    </xf>
    <xf numFmtId="0" fontId="37" fillId="23" borderId="21">
      <alignment horizontal="center" vertical="center"/>
    </xf>
    <xf numFmtId="0" fontId="37" fillId="0" borderId="0"/>
    <xf numFmtId="0" fontId="40" fillId="0" borderId="0"/>
    <xf numFmtId="0" fontId="40" fillId="0" borderId="0"/>
    <xf numFmtId="9" fontId="38" fillId="0" borderId="0" applyFont="0" applyFill="0" applyBorder="0" applyAlignment="0" applyProtection="0"/>
  </cellStyleXfs>
  <cellXfs count="335">
    <xf numFmtId="0" fontId="0" fillId="0" borderId="0" xfId="0"/>
    <xf numFmtId="0" fontId="1" fillId="0" borderId="0" xfId="0" applyFont="1"/>
    <xf numFmtId="0" fontId="2" fillId="0" borderId="0" xfId="0" applyFont="1"/>
    <xf numFmtId="0" fontId="4" fillId="0" borderId="0" xfId="0" applyFont="1" applyAlignment="1">
      <alignment horizontal="center" vertical="center"/>
    </xf>
    <xf numFmtId="0" fontId="3" fillId="5" borderId="1" xfId="0" applyFont="1" applyFill="1" applyBorder="1" applyAlignment="1">
      <alignment horizontal="center" vertical="center"/>
    </xf>
    <xf numFmtId="0" fontId="3" fillId="6" borderId="1" xfId="0" applyFont="1" applyFill="1" applyBorder="1" applyAlignment="1">
      <alignment horizontal="center" vertical="center"/>
    </xf>
    <xf numFmtId="0" fontId="3" fillId="7" borderId="1" xfId="0" applyFont="1" applyFill="1" applyBorder="1" applyAlignment="1">
      <alignment horizontal="center" vertical="center"/>
    </xf>
    <xf numFmtId="0" fontId="5" fillId="8" borderId="4" xfId="1" applyFont="1" applyFill="1" applyBorder="1" applyAlignment="1" applyProtection="1">
      <alignment horizontal="center" vertical="center"/>
    </xf>
    <xf numFmtId="9" fontId="2" fillId="0" borderId="5" xfId="0" applyNumberFormat="1" applyFont="1" applyBorder="1" applyAlignment="1">
      <alignment horizontal="center" vertical="center"/>
    </xf>
    <xf numFmtId="9" fontId="2" fillId="0" borderId="1" xfId="0" applyNumberFormat="1" applyFont="1" applyBorder="1" applyAlignment="1">
      <alignment horizontal="center" vertical="center"/>
    </xf>
    <xf numFmtId="0" fontId="5" fillId="8" borderId="4" xfId="1" applyFont="1" applyFill="1" applyBorder="1" applyAlignment="1" applyProtection="1">
      <alignment horizontal="center" vertical="center" wrapText="1"/>
    </xf>
    <xf numFmtId="0" fontId="6" fillId="8" borderId="7" xfId="1" applyFont="1" applyFill="1" applyBorder="1" applyAlignment="1" applyProtection="1">
      <alignment horizontal="left" vertical="center"/>
    </xf>
    <xf numFmtId="0" fontId="6" fillId="8" borderId="1" xfId="1" applyFont="1" applyFill="1" applyBorder="1" applyAlignment="1" applyProtection="1">
      <alignment horizontal="left" vertical="center"/>
    </xf>
    <xf numFmtId="0" fontId="7" fillId="9" borderId="1" xfId="0" applyFont="1" applyFill="1" applyBorder="1" applyAlignment="1">
      <alignment horizontal="center" vertical="center" wrapText="1"/>
    </xf>
    <xf numFmtId="9" fontId="7" fillId="0" borderId="1" xfId="0" applyNumberFormat="1" applyFont="1" applyBorder="1" applyAlignment="1">
      <alignment horizontal="center" vertical="center"/>
    </xf>
    <xf numFmtId="2" fontId="2" fillId="0" borderId="0" xfId="0" applyNumberFormat="1" applyFont="1"/>
    <xf numFmtId="0" fontId="7" fillId="0" borderId="0" xfId="0" applyFont="1" applyAlignment="1">
      <alignment horizontal="center"/>
    </xf>
    <xf numFmtId="0" fontId="2" fillId="0" borderId="0" xfId="0" applyFont="1" applyAlignment="1">
      <alignment horizontal="left" vertical="top"/>
    </xf>
    <xf numFmtId="0" fontId="3" fillId="14" borderId="10" xfId="0" applyFont="1" applyFill="1" applyBorder="1" applyAlignment="1">
      <alignment horizontal="center" vertical="center"/>
    </xf>
    <xf numFmtId="0" fontId="3" fillId="7" borderId="10" xfId="0" applyFont="1" applyFill="1" applyBorder="1" applyAlignment="1">
      <alignment horizontal="center" vertical="center"/>
    </xf>
    <xf numFmtId="9" fontId="2" fillId="0" borderId="0" xfId="0" applyNumberFormat="1" applyFont="1" applyAlignment="1">
      <alignment horizontal="center" vertical="center"/>
    </xf>
    <xf numFmtId="9" fontId="2" fillId="0" borderId="0" xfId="0" applyNumberFormat="1" applyFont="1"/>
    <xf numFmtId="9" fontId="7" fillId="0" borderId="0" xfId="0" applyNumberFormat="1" applyFont="1" applyAlignment="1">
      <alignment horizontal="center" vertical="center"/>
    </xf>
    <xf numFmtId="0" fontId="7" fillId="0" borderId="0" xfId="0" applyFont="1"/>
    <xf numFmtId="0" fontId="9" fillId="0" borderId="0" xfId="1" applyFont="1" applyAlignment="1" applyProtection="1"/>
    <xf numFmtId="0" fontId="10" fillId="8" borderId="4" xfId="1" applyFont="1" applyFill="1" applyBorder="1" applyAlignment="1" applyProtection="1">
      <alignment horizontal="center" vertical="center"/>
    </xf>
    <xf numFmtId="9" fontId="6" fillId="0" borderId="1" xfId="0" applyNumberFormat="1" applyFont="1" applyBorder="1" applyAlignment="1">
      <alignment horizontal="center" vertical="center"/>
    </xf>
    <xf numFmtId="0" fontId="10" fillId="8" borderId="4" xfId="1" applyFont="1" applyFill="1" applyBorder="1" applyAlignment="1" applyProtection="1">
      <alignment horizontal="center" vertical="center" wrapText="1"/>
    </xf>
    <xf numFmtId="0" fontId="1" fillId="0" borderId="0" xfId="0" applyFont="1" applyProtection="1">
      <protection locked="0"/>
    </xf>
    <xf numFmtId="0" fontId="2" fillId="0" borderId="0" xfId="0" applyFont="1" applyProtection="1">
      <protection locked="0"/>
    </xf>
    <xf numFmtId="0" fontId="4" fillId="0" borderId="0" xfId="0" applyFont="1" applyAlignment="1" applyProtection="1">
      <alignment horizontal="center" vertical="center"/>
      <protection locked="0"/>
    </xf>
    <xf numFmtId="0" fontId="3" fillId="5" borderId="1" xfId="0" applyFont="1" applyFill="1" applyBorder="1" applyAlignment="1" applyProtection="1">
      <alignment horizontal="center" vertical="center"/>
      <protection locked="0"/>
    </xf>
    <xf numFmtId="0" fontId="3" fillId="6" borderId="1" xfId="0" applyFont="1" applyFill="1" applyBorder="1" applyAlignment="1" applyProtection="1">
      <alignment horizontal="center" vertical="center"/>
      <protection locked="0"/>
    </xf>
    <xf numFmtId="0" fontId="3" fillId="7" borderId="1" xfId="0" applyFont="1" applyFill="1" applyBorder="1" applyAlignment="1" applyProtection="1">
      <alignment horizontal="center" vertical="center"/>
      <protection locked="0"/>
    </xf>
    <xf numFmtId="0" fontId="10" fillId="8" borderId="4" xfId="1" applyFont="1" applyFill="1" applyBorder="1" applyAlignment="1" applyProtection="1">
      <alignment horizontal="center" vertical="center"/>
      <protection locked="0"/>
    </xf>
    <xf numFmtId="9" fontId="2" fillId="0" borderId="5" xfId="0" applyNumberFormat="1" applyFont="1" applyBorder="1" applyAlignment="1" applyProtection="1">
      <alignment horizontal="center" vertical="center"/>
      <protection locked="0"/>
    </xf>
    <xf numFmtId="9" fontId="2" fillId="0" borderId="1" xfId="0" applyNumberFormat="1" applyFont="1" applyBorder="1" applyAlignment="1" applyProtection="1">
      <alignment horizontal="center" vertical="center"/>
      <protection locked="0"/>
    </xf>
    <xf numFmtId="0" fontId="7" fillId="9" borderId="7" xfId="0" applyFont="1" applyFill="1" applyBorder="1" applyAlignment="1" applyProtection="1">
      <alignment horizontal="center" vertical="center" wrapText="1"/>
      <protection locked="0"/>
    </xf>
    <xf numFmtId="9" fontId="7" fillId="0" borderId="1" xfId="0" applyNumberFormat="1" applyFont="1" applyBorder="1" applyAlignment="1" applyProtection="1">
      <alignment horizontal="center" vertical="center"/>
      <protection locked="0"/>
    </xf>
    <xf numFmtId="2" fontId="2" fillId="0" borderId="0" xfId="0" applyNumberFormat="1" applyFont="1" applyProtection="1">
      <protection locked="0"/>
    </xf>
    <xf numFmtId="0" fontId="7" fillId="0" borderId="0" xfId="0" applyFont="1" applyAlignment="1" applyProtection="1">
      <alignment horizontal="center"/>
      <protection locked="0"/>
    </xf>
    <xf numFmtId="0" fontId="2" fillId="0" borderId="0" xfId="0" applyFont="1" applyAlignment="1" applyProtection="1">
      <alignment horizontal="left" vertical="top"/>
      <protection locked="0"/>
    </xf>
    <xf numFmtId="0" fontId="3" fillId="15" borderId="10" xfId="0" applyFont="1" applyFill="1" applyBorder="1" applyAlignment="1" applyProtection="1">
      <alignment horizontal="center" vertical="center"/>
      <protection locked="0"/>
    </xf>
    <xf numFmtId="9" fontId="2" fillId="0" borderId="0" xfId="0" applyNumberFormat="1" applyFont="1" applyAlignment="1" applyProtection="1">
      <alignment horizontal="center" vertical="center"/>
      <protection locked="0"/>
    </xf>
    <xf numFmtId="9" fontId="2" fillId="0" borderId="0" xfId="0" applyNumberFormat="1" applyFont="1" applyProtection="1">
      <protection locked="0"/>
    </xf>
    <xf numFmtId="9" fontId="7" fillId="0" borderId="0" xfId="0" applyNumberFormat="1" applyFont="1" applyAlignment="1" applyProtection="1">
      <alignment horizontal="center" vertical="center"/>
      <protection locked="0"/>
    </xf>
    <xf numFmtId="0" fontId="7" fillId="0" borderId="0" xfId="0" applyFont="1" applyProtection="1">
      <protection locked="0"/>
    </xf>
    <xf numFmtId="0" fontId="9" fillId="0" borderId="0" xfId="1" applyFont="1" applyAlignment="1" applyProtection="1">
      <protection locked="0"/>
    </xf>
    <xf numFmtId="0" fontId="11" fillId="0" borderId="0" xfId="0" applyFont="1" applyProtection="1">
      <protection locked="0"/>
    </xf>
    <xf numFmtId="0" fontId="11" fillId="0" borderId="0" xfId="0" applyFont="1" applyAlignment="1" applyProtection="1">
      <alignment vertical="center"/>
      <protection locked="0"/>
    </xf>
    <xf numFmtId="0" fontId="11" fillId="0" borderId="0" xfId="0" applyFont="1" applyAlignment="1" applyProtection="1">
      <alignment horizontal="left" vertical="center"/>
      <protection locked="0"/>
    </xf>
    <xf numFmtId="0" fontId="14" fillId="9" borderId="5" xfId="0" applyFont="1" applyFill="1" applyBorder="1" applyAlignment="1" applyProtection="1">
      <alignment horizontal="center" vertical="center"/>
      <protection locked="0"/>
    </xf>
    <xf numFmtId="0" fontId="10" fillId="9" borderId="1" xfId="0" applyFont="1" applyFill="1" applyBorder="1" applyAlignment="1" applyProtection="1">
      <alignment horizontal="left" vertical="center" wrapText="1"/>
      <protection locked="0"/>
    </xf>
    <xf numFmtId="0" fontId="14" fillId="9" borderId="1" xfId="0" applyFont="1" applyFill="1" applyBorder="1" applyAlignment="1" applyProtection="1">
      <alignment horizontal="center" vertical="center"/>
      <protection locked="0"/>
    </xf>
    <xf numFmtId="0" fontId="14" fillId="9" borderId="1" xfId="0" applyFont="1" applyFill="1" applyBorder="1" applyAlignment="1" applyProtection="1">
      <alignment horizontal="left" vertical="center" wrapText="1"/>
      <protection locked="0"/>
    </xf>
    <xf numFmtId="0" fontId="16" fillId="6" borderId="12" xfId="0" applyFont="1" applyFill="1" applyBorder="1" applyAlignment="1" applyProtection="1">
      <alignment vertical="center"/>
      <protection locked="0"/>
    </xf>
    <xf numFmtId="0" fontId="14" fillId="6" borderId="12" xfId="0" applyFont="1" applyFill="1" applyBorder="1" applyAlignment="1" applyProtection="1">
      <alignment vertical="center"/>
      <protection locked="0"/>
    </xf>
    <xf numFmtId="0" fontId="11" fillId="0" borderId="7" xfId="0" applyFont="1" applyBorder="1" applyAlignment="1" applyProtection="1">
      <alignment wrapText="1"/>
      <protection locked="0"/>
    </xf>
    <xf numFmtId="0" fontId="17" fillId="17" borderId="7" xfId="0" applyFont="1" applyFill="1" applyBorder="1" applyAlignment="1" applyProtection="1">
      <alignment horizontal="center" vertical="center"/>
      <protection locked="0"/>
    </xf>
    <xf numFmtId="0" fontId="18" fillId="18" borderId="7" xfId="0" applyFont="1" applyFill="1" applyBorder="1" applyAlignment="1" applyProtection="1">
      <alignment horizontal="left" vertical="justify" wrapText="1"/>
      <protection locked="0"/>
    </xf>
    <xf numFmtId="0" fontId="17" fillId="16" borderId="7" xfId="0" applyFont="1" applyFill="1" applyBorder="1" applyAlignment="1" applyProtection="1">
      <alignment horizontal="center" vertical="center" wrapText="1"/>
      <protection locked="0"/>
    </xf>
    <xf numFmtId="0" fontId="18" fillId="11" borderId="7" xfId="0" applyFont="1" applyFill="1" applyBorder="1" applyAlignment="1" applyProtection="1">
      <alignment horizontal="left" vertical="justify" wrapText="1"/>
      <protection locked="0"/>
    </xf>
    <xf numFmtId="0" fontId="11" fillId="0" borderId="1" xfId="0" applyFont="1" applyBorder="1" applyProtection="1">
      <protection locked="0"/>
    </xf>
    <xf numFmtId="0" fontId="18" fillId="11" borderId="1" xfId="0" applyFont="1" applyFill="1" applyBorder="1" applyAlignment="1" applyProtection="1">
      <alignment horizontal="left" vertical="justify" wrapText="1"/>
      <protection locked="0"/>
    </xf>
    <xf numFmtId="0" fontId="11" fillId="0" borderId="1" xfId="0" applyFont="1" applyBorder="1" applyAlignment="1" applyProtection="1">
      <alignment wrapText="1"/>
      <protection locked="0"/>
    </xf>
    <xf numFmtId="0" fontId="16" fillId="6" borderId="12" xfId="0" applyFont="1" applyFill="1" applyBorder="1" applyAlignment="1" applyProtection="1">
      <alignment vertical="center" wrapText="1"/>
      <protection locked="0"/>
    </xf>
    <xf numFmtId="0" fontId="19" fillId="6" borderId="12" xfId="0" applyFont="1" applyFill="1" applyBorder="1" applyAlignment="1" applyProtection="1">
      <alignment vertical="center" wrapText="1"/>
      <protection locked="0"/>
    </xf>
    <xf numFmtId="0" fontId="11" fillId="0" borderId="7" xfId="0" applyFont="1" applyBorder="1" applyProtection="1">
      <protection locked="0"/>
    </xf>
    <xf numFmtId="0" fontId="11" fillId="17" borderId="7" xfId="0" applyFont="1" applyFill="1" applyBorder="1" applyAlignment="1" applyProtection="1">
      <alignment horizontal="center" vertical="center"/>
      <protection locked="0"/>
    </xf>
    <xf numFmtId="0" fontId="11" fillId="16" borderId="7" xfId="0" applyFont="1" applyFill="1" applyBorder="1" applyAlignment="1" applyProtection="1">
      <alignment horizontal="center" vertical="center" wrapText="1"/>
      <protection locked="0"/>
    </xf>
    <xf numFmtId="0" fontId="18" fillId="18" borderId="1" xfId="0" applyFont="1" applyFill="1" applyBorder="1" applyAlignment="1" applyProtection="1">
      <alignment horizontal="left" vertical="justify" wrapText="1"/>
      <protection locked="0"/>
    </xf>
    <xf numFmtId="0" fontId="11" fillId="0" borderId="13" xfId="0" applyFont="1" applyBorder="1" applyProtection="1">
      <protection locked="0"/>
    </xf>
    <xf numFmtId="0" fontId="11" fillId="0" borderId="5" xfId="0" applyFont="1" applyBorder="1" applyProtection="1">
      <protection locked="0"/>
    </xf>
    <xf numFmtId="0" fontId="16" fillId="6" borderId="5" xfId="0" applyFont="1" applyFill="1" applyBorder="1" applyAlignment="1" applyProtection="1">
      <alignment vertical="center" wrapText="1"/>
      <protection locked="0"/>
    </xf>
    <xf numFmtId="0" fontId="19" fillId="6" borderId="1" xfId="0" applyFont="1" applyFill="1" applyBorder="1" applyAlignment="1" applyProtection="1">
      <alignment horizontal="center" vertical="center" wrapText="1"/>
      <protection locked="0"/>
    </xf>
    <xf numFmtId="0" fontId="18" fillId="18" borderId="7" xfId="0" applyFont="1" applyFill="1" applyBorder="1" applyAlignment="1" applyProtection="1">
      <alignment horizontal="left" vertical="top" wrapText="1"/>
      <protection locked="0"/>
    </xf>
    <xf numFmtId="0" fontId="11" fillId="16" borderId="7" xfId="0" applyFont="1" applyFill="1" applyBorder="1" applyAlignment="1" applyProtection="1">
      <alignment horizontal="center" vertical="center"/>
      <protection locked="0"/>
    </xf>
    <xf numFmtId="0" fontId="18" fillId="11" borderId="7" xfId="0" applyFont="1" applyFill="1" applyBorder="1" applyAlignment="1" applyProtection="1">
      <alignment horizontal="left" vertical="top" wrapText="1"/>
      <protection locked="0"/>
    </xf>
    <xf numFmtId="0" fontId="18" fillId="18" borderId="1" xfId="0" applyFont="1" applyFill="1" applyBorder="1" applyAlignment="1" applyProtection="1">
      <alignment horizontal="left" vertical="top" wrapText="1"/>
      <protection locked="0"/>
    </xf>
    <xf numFmtId="0" fontId="18" fillId="11" borderId="1" xfId="0" applyFont="1" applyFill="1" applyBorder="1" applyAlignment="1" applyProtection="1">
      <alignment horizontal="left" vertical="top" wrapText="1"/>
      <protection locked="0"/>
    </xf>
    <xf numFmtId="0" fontId="19" fillId="9" borderId="7" xfId="0" applyFont="1" applyFill="1" applyBorder="1" applyAlignment="1" applyProtection="1">
      <alignment horizontal="center" vertical="center"/>
      <protection locked="0"/>
    </xf>
    <xf numFmtId="0" fontId="13" fillId="9" borderId="7" xfId="0" applyFont="1" applyFill="1" applyBorder="1" applyAlignment="1" applyProtection="1">
      <alignment horizontal="center" vertical="center" wrapText="1"/>
      <protection locked="0"/>
    </xf>
    <xf numFmtId="0" fontId="11" fillId="6" borderId="8" xfId="0" applyFont="1" applyFill="1" applyBorder="1" applyProtection="1">
      <protection locked="0"/>
    </xf>
    <xf numFmtId="0" fontId="11" fillId="6" borderId="6" xfId="0" applyFont="1" applyFill="1" applyBorder="1" applyProtection="1">
      <protection locked="0"/>
    </xf>
    <xf numFmtId="0" fontId="18" fillId="19" borderId="7" xfId="0" applyFont="1" applyFill="1" applyBorder="1" applyAlignment="1" applyProtection="1">
      <alignment horizontal="left" vertical="justify" wrapText="1"/>
      <protection locked="0"/>
    </xf>
    <xf numFmtId="0" fontId="18" fillId="19" borderId="1" xfId="0" applyFont="1" applyFill="1" applyBorder="1" applyAlignment="1" applyProtection="1">
      <alignment horizontal="left" vertical="justify" wrapText="1"/>
      <protection locked="0"/>
    </xf>
    <xf numFmtId="0" fontId="18" fillId="12" borderId="1" xfId="0" applyFont="1" applyFill="1" applyBorder="1" applyAlignment="1" applyProtection="1">
      <alignment horizontal="left" vertical="justify" wrapText="1"/>
      <protection locked="0"/>
    </xf>
    <xf numFmtId="0" fontId="11" fillId="6" borderId="7" xfId="0" applyFont="1" applyFill="1" applyBorder="1" applyProtection="1">
      <protection locked="0"/>
    </xf>
    <xf numFmtId="2" fontId="11" fillId="0" borderId="2" xfId="0" applyNumberFormat="1" applyFont="1" applyBorder="1" applyAlignment="1" applyProtection="1">
      <alignment vertical="center"/>
      <protection locked="0"/>
    </xf>
    <xf numFmtId="0" fontId="11" fillId="0" borderId="2" xfId="0" applyFont="1" applyBorder="1" applyAlignment="1" applyProtection="1">
      <alignment horizontal="left" vertical="center"/>
      <protection locked="0"/>
    </xf>
    <xf numFmtId="0" fontId="11" fillId="6" borderId="6" xfId="0" applyFont="1" applyFill="1" applyBorder="1" applyAlignment="1" applyProtection="1">
      <alignment vertical="center"/>
      <protection locked="0"/>
    </xf>
    <xf numFmtId="0" fontId="12" fillId="0" borderId="0" xfId="0" applyFont="1" applyAlignment="1" applyProtection="1">
      <alignment horizontal="center" vertical="center"/>
      <protection locked="0"/>
    </xf>
    <xf numFmtId="0" fontId="14" fillId="9" borderId="11" xfId="0" applyFont="1" applyFill="1" applyBorder="1" applyAlignment="1" applyProtection="1">
      <alignment horizontal="left" vertical="center" wrapText="1"/>
      <protection locked="0"/>
    </xf>
    <xf numFmtId="0" fontId="14" fillId="6" borderId="1" xfId="0" applyFont="1" applyFill="1" applyBorder="1" applyAlignment="1" applyProtection="1">
      <alignment vertical="center"/>
      <protection locked="0"/>
    </xf>
    <xf numFmtId="0" fontId="17" fillId="14" borderId="7" xfId="0" applyFont="1" applyFill="1" applyBorder="1" applyAlignment="1" applyProtection="1">
      <alignment horizontal="center" vertical="center" wrapText="1"/>
      <protection locked="0"/>
    </xf>
    <xf numFmtId="0" fontId="20" fillId="12" borderId="1" xfId="0" applyFont="1" applyFill="1" applyBorder="1" applyAlignment="1" applyProtection="1">
      <alignment horizontal="left" vertical="justify" wrapText="1"/>
      <protection locked="0"/>
    </xf>
    <xf numFmtId="0" fontId="17" fillId="13" borderId="7" xfId="0" applyFont="1" applyFill="1" applyBorder="1" applyAlignment="1" applyProtection="1">
      <alignment horizontal="center" vertical="center" wrapText="1"/>
      <protection locked="0"/>
    </xf>
    <xf numFmtId="0" fontId="20" fillId="19" borderId="14" xfId="0" applyFont="1" applyFill="1" applyBorder="1" applyAlignment="1" applyProtection="1">
      <alignment horizontal="left" vertical="justify" wrapText="1"/>
      <protection locked="0"/>
    </xf>
    <xf numFmtId="0" fontId="20" fillId="19" borderId="1" xfId="0" applyFont="1" applyFill="1" applyBorder="1" applyAlignment="1" applyProtection="1">
      <alignment horizontal="left" vertical="justify" wrapText="1"/>
      <protection locked="0"/>
    </xf>
    <xf numFmtId="0" fontId="20" fillId="19" borderId="11" xfId="0" applyFont="1" applyFill="1" applyBorder="1" applyAlignment="1" applyProtection="1">
      <alignment horizontal="left" vertical="justify" wrapText="1"/>
      <protection locked="0"/>
    </xf>
    <xf numFmtId="0" fontId="19" fillId="0" borderId="0" xfId="0" applyFont="1" applyAlignment="1" applyProtection="1">
      <alignment horizontal="center"/>
      <protection locked="0"/>
    </xf>
    <xf numFmtId="0" fontId="19" fillId="0" borderId="0" xfId="0" applyFont="1" applyAlignment="1" applyProtection="1">
      <alignment horizontal="center" vertical="center"/>
      <protection locked="0"/>
    </xf>
    <xf numFmtId="0" fontId="19" fillId="6" borderId="5" xfId="0" applyFont="1" applyFill="1" applyBorder="1" applyAlignment="1" applyProtection="1">
      <alignment vertical="center" wrapText="1"/>
      <protection locked="0"/>
    </xf>
    <xf numFmtId="0" fontId="19" fillId="6" borderId="1" xfId="0" applyFont="1" applyFill="1" applyBorder="1" applyAlignment="1" applyProtection="1">
      <alignment vertical="center" wrapText="1"/>
      <protection locked="0"/>
    </xf>
    <xf numFmtId="0" fontId="11" fillId="14" borderId="7" xfId="0" applyFont="1" applyFill="1" applyBorder="1" applyAlignment="1" applyProtection="1">
      <alignment horizontal="center" vertical="center" wrapText="1"/>
      <protection locked="0"/>
    </xf>
    <xf numFmtId="0" fontId="11" fillId="12" borderId="1" xfId="0" applyFont="1" applyFill="1" applyBorder="1" applyAlignment="1" applyProtection="1">
      <alignment horizontal="left" vertical="justify" wrapText="1"/>
      <protection locked="0"/>
    </xf>
    <xf numFmtId="0" fontId="11" fillId="13" borderId="7" xfId="0" applyFont="1" applyFill="1" applyBorder="1" applyAlignment="1" applyProtection="1">
      <alignment horizontal="center" vertical="center" wrapText="1"/>
      <protection locked="0"/>
    </xf>
    <xf numFmtId="0" fontId="11" fillId="19" borderId="7" xfId="0" applyFont="1" applyFill="1" applyBorder="1" applyAlignment="1" applyProtection="1">
      <alignment horizontal="left" vertical="justify" wrapText="1"/>
      <protection locked="0"/>
    </xf>
    <xf numFmtId="0" fontId="11" fillId="19" borderId="1" xfId="0" applyFont="1" applyFill="1" applyBorder="1" applyAlignment="1" applyProtection="1">
      <alignment horizontal="left" vertical="justify" wrapText="1"/>
      <protection locked="0"/>
    </xf>
    <xf numFmtId="0" fontId="18" fillId="12" borderId="7" xfId="0" applyFont="1" applyFill="1" applyBorder="1" applyAlignment="1" applyProtection="1">
      <alignment horizontal="left" vertical="justify" wrapText="1"/>
      <protection locked="0"/>
    </xf>
    <xf numFmtId="0" fontId="19" fillId="6" borderId="0" xfId="0" applyFont="1" applyFill="1" applyAlignment="1" applyProtection="1">
      <alignment horizontal="center" vertical="center" wrapText="1"/>
      <protection locked="0"/>
    </xf>
    <xf numFmtId="0" fontId="11" fillId="14" borderId="7" xfId="0" applyFont="1" applyFill="1" applyBorder="1" applyAlignment="1" applyProtection="1">
      <alignment horizontal="center" vertical="center"/>
      <protection locked="0"/>
    </xf>
    <xf numFmtId="0" fontId="18" fillId="12" borderId="7" xfId="0" applyFont="1" applyFill="1" applyBorder="1" applyAlignment="1" applyProtection="1">
      <alignment horizontal="left" vertical="top" wrapText="1"/>
      <protection locked="0"/>
    </xf>
    <xf numFmtId="0" fontId="18" fillId="12" borderId="1" xfId="0" applyFont="1" applyFill="1" applyBorder="1" applyAlignment="1" applyProtection="1">
      <alignment horizontal="left" vertical="top" wrapText="1"/>
      <protection locked="0"/>
    </xf>
    <xf numFmtId="0" fontId="11" fillId="13" borderId="7" xfId="0" applyFont="1" applyFill="1" applyBorder="1" applyAlignment="1" applyProtection="1">
      <alignment horizontal="center" vertical="center"/>
      <protection locked="0"/>
    </xf>
    <xf numFmtId="0" fontId="18" fillId="19" borderId="7" xfId="0" applyFont="1" applyFill="1" applyBorder="1" applyAlignment="1" applyProtection="1">
      <alignment horizontal="left" vertical="top" wrapText="1"/>
      <protection locked="0"/>
    </xf>
    <xf numFmtId="0" fontId="18" fillId="19" borderId="1" xfId="0" applyFont="1" applyFill="1" applyBorder="1" applyAlignment="1" applyProtection="1">
      <alignment horizontal="left" vertical="top" wrapText="1"/>
      <protection locked="0"/>
    </xf>
    <xf numFmtId="0" fontId="13" fillId="9" borderId="1" xfId="0" applyFont="1" applyFill="1" applyBorder="1" applyAlignment="1" applyProtection="1">
      <alignment horizontal="center" vertical="center" wrapText="1"/>
      <protection locked="0"/>
    </xf>
    <xf numFmtId="0" fontId="21" fillId="6" borderId="1" xfId="0" applyFont="1" applyFill="1" applyBorder="1" applyAlignment="1" applyProtection="1">
      <alignment horizontal="left" vertical="center"/>
      <protection locked="0"/>
    </xf>
    <xf numFmtId="0" fontId="21" fillId="6" borderId="0" xfId="0" applyFont="1" applyFill="1" applyAlignment="1" applyProtection="1">
      <alignment horizontal="left" vertical="center"/>
      <protection locked="0"/>
    </xf>
    <xf numFmtId="0" fontId="11" fillId="6" borderId="1" xfId="0" applyFont="1" applyFill="1" applyBorder="1" applyProtection="1">
      <protection locked="0"/>
    </xf>
    <xf numFmtId="0" fontId="22" fillId="6" borderId="1" xfId="0" applyFont="1" applyFill="1" applyBorder="1" applyProtection="1">
      <protection locked="0"/>
    </xf>
    <xf numFmtId="0" fontId="11" fillId="6" borderId="1" xfId="0" applyFont="1" applyFill="1" applyBorder="1" applyAlignment="1" applyProtection="1">
      <alignment vertical="center"/>
      <protection locked="0"/>
    </xf>
    <xf numFmtId="0" fontId="11" fillId="6" borderId="7" xfId="0" applyFont="1" applyFill="1" applyBorder="1" applyAlignment="1" applyProtection="1">
      <alignment vertical="center"/>
      <protection locked="0"/>
    </xf>
    <xf numFmtId="0" fontId="18" fillId="3" borderId="7" xfId="0" applyFont="1" applyFill="1" applyBorder="1" applyAlignment="1" applyProtection="1">
      <alignment horizontal="left" vertical="justify" wrapText="1"/>
      <protection locked="0"/>
    </xf>
    <xf numFmtId="0" fontId="18" fillId="3" borderId="1" xfId="0" applyFont="1" applyFill="1" applyBorder="1" applyAlignment="1" applyProtection="1">
      <alignment horizontal="left" vertical="justify" wrapText="1"/>
      <protection locked="0"/>
    </xf>
    <xf numFmtId="2" fontId="11" fillId="0" borderId="1" xfId="0" applyNumberFormat="1" applyFont="1" applyBorder="1" applyAlignment="1" applyProtection="1">
      <alignment vertical="center"/>
      <protection locked="0"/>
    </xf>
    <xf numFmtId="0" fontId="11" fillId="0" borderId="1" xfId="0" applyFont="1" applyBorder="1" applyAlignment="1" applyProtection="1">
      <alignment horizontal="left" vertical="center"/>
      <protection locked="0"/>
    </xf>
    <xf numFmtId="0" fontId="23" fillId="0" borderId="7" xfId="0" applyFont="1" applyBorder="1" applyAlignment="1" applyProtection="1">
      <alignment wrapText="1"/>
      <protection locked="0"/>
    </xf>
    <xf numFmtId="0" fontId="22" fillId="6" borderId="0" xfId="0" applyFont="1" applyFill="1" applyAlignment="1" applyProtection="1">
      <alignment horizontal="left" vertical="center"/>
      <protection locked="0"/>
    </xf>
    <xf numFmtId="0" fontId="11" fillId="0" borderId="6" xfId="0" applyFont="1" applyBorder="1" applyAlignment="1" applyProtection="1">
      <alignment horizontal="left" vertical="center"/>
      <protection locked="0"/>
    </xf>
    <xf numFmtId="0" fontId="24" fillId="6" borderId="1" xfId="0" applyFont="1" applyFill="1" applyBorder="1" applyAlignment="1" applyProtection="1">
      <alignment horizontal="left" vertical="center"/>
      <protection locked="0"/>
    </xf>
    <xf numFmtId="0" fontId="24" fillId="6" borderId="0" xfId="0" applyFont="1" applyFill="1" applyAlignment="1" applyProtection="1">
      <alignment horizontal="left" vertical="center"/>
      <protection locked="0"/>
    </xf>
    <xf numFmtId="0" fontId="16" fillId="6" borderId="0" xfId="0" applyFont="1" applyFill="1" applyAlignment="1" applyProtection="1">
      <alignment horizontal="left" vertical="center"/>
      <protection locked="0"/>
    </xf>
    <xf numFmtId="0" fontId="11" fillId="6" borderId="0" xfId="0" applyFont="1" applyFill="1" applyProtection="1">
      <protection locked="0"/>
    </xf>
    <xf numFmtId="0" fontId="11" fillId="0" borderId="7" xfId="0" applyFont="1" applyBorder="1" applyAlignment="1" applyProtection="1">
      <alignment horizontal="left" vertical="center"/>
      <protection locked="0"/>
    </xf>
    <xf numFmtId="0" fontId="13" fillId="9" borderId="0" xfId="0" applyFont="1" applyFill="1" applyAlignment="1" applyProtection="1">
      <alignment horizontal="center" vertical="center" wrapText="1"/>
      <protection locked="0"/>
    </xf>
    <xf numFmtId="0" fontId="11" fillId="0" borderId="0" xfId="0" applyFont="1" applyAlignment="1" applyProtection="1">
      <alignment vertical="justify" wrapText="1"/>
      <protection locked="0"/>
    </xf>
    <xf numFmtId="0" fontId="25" fillId="0" borderId="0" xfId="1" applyFont="1" applyBorder="1" applyAlignment="1" applyProtection="1">
      <alignment horizontal="center"/>
      <protection locked="0"/>
    </xf>
    <xf numFmtId="0" fontId="26" fillId="0" borderId="0" xfId="0" applyFont="1"/>
    <xf numFmtId="0" fontId="11" fillId="0" borderId="0" xfId="0" applyFont="1"/>
    <xf numFmtId="14" fontId="27" fillId="0" borderId="1" xfId="3" applyNumberFormat="1" applyFont="1" applyBorder="1" applyAlignment="1">
      <alignment horizontal="center" vertical="center"/>
    </xf>
    <xf numFmtId="0" fontId="15" fillId="20" borderId="11" xfId="0" applyFont="1" applyFill="1" applyBorder="1" applyAlignment="1">
      <alignment vertical="center" wrapText="1"/>
    </xf>
    <xf numFmtId="0" fontId="15" fillId="20" borderId="12" xfId="0" applyFont="1" applyFill="1" applyBorder="1" applyAlignment="1">
      <alignment vertical="center" wrapText="1"/>
    </xf>
    <xf numFmtId="0" fontId="15" fillId="20" borderId="11" xfId="0" applyFont="1" applyFill="1" applyBorder="1" applyAlignment="1">
      <alignment vertical="center"/>
    </xf>
    <xf numFmtId="0" fontId="27" fillId="0" borderId="1" xfId="3" applyFont="1" applyBorder="1" applyAlignment="1">
      <alignment horizontal="center" vertical="center"/>
    </xf>
    <xf numFmtId="0" fontId="32" fillId="22" borderId="6" xfId="0" applyFont="1" applyFill="1" applyBorder="1" applyAlignment="1">
      <alignment horizontal="center" vertical="center"/>
    </xf>
    <xf numFmtId="0" fontId="32" fillId="22" borderId="19" xfId="0" applyFont="1" applyFill="1" applyBorder="1" applyAlignment="1">
      <alignment horizontal="center" vertical="center"/>
    </xf>
    <xf numFmtId="0" fontId="10" fillId="22" borderId="20" xfId="0" applyFont="1" applyFill="1" applyBorder="1" applyAlignment="1">
      <alignment horizontal="center" vertical="center" wrapText="1"/>
    </xf>
    <xf numFmtId="0" fontId="11" fillId="11" borderId="1" xfId="0" applyFont="1" applyFill="1" applyBorder="1" applyAlignment="1">
      <alignment vertical="center"/>
    </xf>
    <xf numFmtId="0" fontId="11" fillId="15" borderId="0" xfId="0" applyFont="1" applyFill="1" applyAlignment="1">
      <alignment vertical="center"/>
    </xf>
    <xf numFmtId="0" fontId="34" fillId="15" borderId="0" xfId="0" applyFont="1" applyFill="1" applyAlignment="1">
      <alignment horizontal="left" vertical="center" wrapText="1"/>
    </xf>
    <xf numFmtId="0" fontId="29" fillId="0" borderId="0" xfId="0" applyFont="1" applyAlignment="1">
      <alignment horizontal="center" vertical="center"/>
    </xf>
    <xf numFmtId="0" fontId="25" fillId="0" borderId="0" xfId="1" applyFont="1" applyFill="1" applyAlignment="1" applyProtection="1">
      <alignment vertical="center"/>
    </xf>
    <xf numFmtId="0" fontId="34" fillId="0" borderId="0" xfId="0" applyFont="1" applyAlignment="1">
      <alignment horizontal="left" vertical="center" wrapText="1"/>
    </xf>
    <xf numFmtId="0" fontId="11" fillId="0" borderId="0" xfId="0" applyFont="1" applyAlignment="1">
      <alignment vertical="center" wrapText="1"/>
    </xf>
    <xf numFmtId="0" fontId="11" fillId="0" borderId="0" xfId="0" applyFont="1" applyAlignment="1">
      <alignment vertical="center"/>
    </xf>
    <xf numFmtId="0" fontId="34" fillId="0" borderId="0" xfId="0" applyFont="1" applyAlignment="1">
      <alignment wrapText="1"/>
    </xf>
    <xf numFmtId="0" fontId="41" fillId="12" borderId="1" xfId="0" applyFont="1" applyFill="1" applyBorder="1" applyAlignment="1" applyProtection="1">
      <alignment horizontal="left" vertical="justify" wrapText="1"/>
      <protection locked="0"/>
    </xf>
    <xf numFmtId="0" fontId="42" fillId="12" borderId="14" xfId="0" applyFont="1" applyFill="1" applyBorder="1" applyAlignment="1" applyProtection="1">
      <alignment horizontal="left" vertical="justify" wrapText="1"/>
      <protection locked="0"/>
    </xf>
    <xf numFmtId="0" fontId="42" fillId="12" borderId="1" xfId="0" applyFont="1" applyFill="1" applyBorder="1" applyAlignment="1" applyProtection="1">
      <alignment horizontal="left" vertical="justify" wrapText="1"/>
      <protection locked="0"/>
    </xf>
    <xf numFmtId="0" fontId="41" fillId="18" borderId="7" xfId="0" applyFont="1" applyFill="1" applyBorder="1" applyAlignment="1" applyProtection="1">
      <alignment horizontal="left" vertical="justify" wrapText="1"/>
      <protection locked="0"/>
    </xf>
    <xf numFmtId="0" fontId="42" fillId="12" borderId="11" xfId="0" applyFont="1" applyFill="1" applyBorder="1" applyAlignment="1" applyProtection="1">
      <alignment horizontal="left" vertical="justify" wrapText="1"/>
      <protection locked="0"/>
    </xf>
    <xf numFmtId="0" fontId="41" fillId="11" borderId="1" xfId="0" applyFont="1" applyFill="1" applyBorder="1" applyAlignment="1" applyProtection="1">
      <alignment horizontal="left" vertical="justify" wrapText="1"/>
      <protection locked="0"/>
    </xf>
    <xf numFmtId="0" fontId="41" fillId="11" borderId="7" xfId="0" applyFont="1" applyFill="1" applyBorder="1" applyAlignment="1" applyProtection="1">
      <alignment horizontal="left" vertical="justify" wrapText="1"/>
      <protection locked="0"/>
    </xf>
    <xf numFmtId="0" fontId="43" fillId="12" borderId="7" xfId="0" applyFont="1" applyFill="1" applyBorder="1" applyAlignment="1" applyProtection="1">
      <alignment horizontal="left" vertical="justify" wrapText="1"/>
      <protection locked="0"/>
    </xf>
    <xf numFmtId="0" fontId="43" fillId="12" borderId="1" xfId="0" applyFont="1" applyFill="1" applyBorder="1" applyAlignment="1" applyProtection="1">
      <alignment horizontal="left" vertical="justify" wrapText="1"/>
      <protection locked="0"/>
    </xf>
    <xf numFmtId="0" fontId="41" fillId="18" borderId="1" xfId="0" applyFont="1" applyFill="1" applyBorder="1" applyAlignment="1" applyProtection="1">
      <alignment horizontal="left" vertical="justify" wrapText="1"/>
      <protection locked="0"/>
    </xf>
    <xf numFmtId="0" fontId="41" fillId="12" borderId="7" xfId="0" applyFont="1" applyFill="1" applyBorder="1" applyAlignment="1" applyProtection="1">
      <alignment horizontal="left" vertical="justify" wrapText="1"/>
      <protection locked="0"/>
    </xf>
    <xf numFmtId="0" fontId="12" fillId="0" borderId="1" xfId="0"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13"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9" fillId="14" borderId="1" xfId="0" applyFont="1" applyFill="1" applyBorder="1" applyAlignment="1" applyProtection="1">
      <alignment horizontal="center" vertical="center"/>
      <protection locked="0"/>
    </xf>
    <xf numFmtId="0" fontId="19" fillId="13" borderId="1" xfId="0" applyFont="1" applyFill="1" applyBorder="1" applyAlignment="1" applyProtection="1">
      <alignment horizontal="center" vertical="center"/>
      <protection locked="0"/>
    </xf>
    <xf numFmtId="0" fontId="19" fillId="0" borderId="8" xfId="0" applyFont="1" applyBorder="1" applyAlignment="1">
      <alignment horizontal="center"/>
    </xf>
    <xf numFmtId="0" fontId="19" fillId="0" borderId="9" xfId="0" applyFont="1" applyBorder="1" applyAlignment="1">
      <alignment horizontal="center"/>
    </xf>
    <xf numFmtId="0" fontId="19" fillId="0" borderId="15" xfId="0" applyFont="1" applyBorder="1" applyAlignment="1">
      <alignment horizontal="center"/>
    </xf>
    <xf numFmtId="0" fontId="19" fillId="0" borderId="11" xfId="0" applyFont="1" applyBorder="1" applyAlignment="1" applyProtection="1">
      <alignment horizontal="center"/>
      <protection locked="0"/>
    </xf>
    <xf numFmtId="0" fontId="19" fillId="0" borderId="12" xfId="0" applyFont="1" applyBorder="1" applyAlignment="1" applyProtection="1">
      <alignment horizontal="center"/>
      <protection locked="0"/>
    </xf>
    <xf numFmtId="0" fontId="19" fillId="0" borderId="5" xfId="0" applyFont="1" applyBorder="1" applyAlignment="1" applyProtection="1">
      <alignment horizontal="center"/>
      <protection locked="0"/>
    </xf>
    <xf numFmtId="0" fontId="19" fillId="0" borderId="8" xfId="0" applyFont="1" applyBorder="1" applyAlignment="1" applyProtection="1">
      <alignment horizontal="center"/>
      <protection locked="0"/>
    </xf>
    <xf numFmtId="0" fontId="19" fillId="0" borderId="9" xfId="0" applyFont="1" applyBorder="1" applyAlignment="1" applyProtection="1">
      <alignment horizontal="center"/>
      <protection locked="0"/>
    </xf>
    <xf numFmtId="0" fontId="19" fillId="0" borderId="15" xfId="0" applyFont="1" applyBorder="1" applyAlignment="1" applyProtection="1">
      <alignment horizontal="center"/>
      <protection locked="0"/>
    </xf>
    <xf numFmtId="0" fontId="19" fillId="6" borderId="1" xfId="0" applyFont="1" applyFill="1" applyBorder="1" applyAlignment="1" applyProtection="1">
      <alignment horizontal="center" vertical="center" wrapText="1"/>
      <protection locked="0"/>
    </xf>
    <xf numFmtId="0" fontId="19" fillId="12" borderId="11" xfId="0" applyFont="1" applyFill="1" applyBorder="1" applyAlignment="1" applyProtection="1">
      <alignment horizontal="center" vertical="center"/>
      <protection locked="0"/>
    </xf>
    <xf numFmtId="0" fontId="19" fillId="12" borderId="12" xfId="0" applyFont="1" applyFill="1" applyBorder="1" applyAlignment="1" applyProtection="1">
      <alignment horizontal="center" vertical="center"/>
      <protection locked="0"/>
    </xf>
    <xf numFmtId="0" fontId="19" fillId="12" borderId="5" xfId="0" applyFont="1" applyFill="1" applyBorder="1" applyAlignment="1" applyProtection="1">
      <alignment horizontal="center" vertical="center"/>
      <protection locked="0"/>
    </xf>
    <xf numFmtId="0" fontId="19" fillId="13" borderId="11" xfId="0" applyFont="1" applyFill="1" applyBorder="1" applyAlignment="1" applyProtection="1">
      <alignment horizontal="center" vertical="center"/>
      <protection locked="0"/>
    </xf>
    <xf numFmtId="0" fontId="19" fillId="13" borderId="12" xfId="0" applyFont="1" applyFill="1" applyBorder="1" applyAlignment="1" applyProtection="1">
      <alignment horizontal="center" vertical="center"/>
      <protection locked="0"/>
    </xf>
    <xf numFmtId="0" fontId="19" fillId="13" borderId="5" xfId="0" applyFont="1" applyFill="1" applyBorder="1" applyAlignment="1" applyProtection="1">
      <alignment horizontal="center" vertical="center"/>
      <protection locked="0"/>
    </xf>
    <xf numFmtId="0" fontId="16" fillId="6" borderId="5" xfId="0" applyFont="1" applyFill="1" applyBorder="1" applyAlignment="1" applyProtection="1">
      <alignment horizontal="left" vertical="center"/>
      <protection locked="0"/>
    </xf>
    <xf numFmtId="0" fontId="16" fillId="6" borderId="1" xfId="0" applyFont="1" applyFill="1" applyBorder="1" applyAlignment="1" applyProtection="1">
      <alignment horizontal="left" vertical="center"/>
      <protection locked="0"/>
    </xf>
    <xf numFmtId="0" fontId="19" fillId="0" borderId="8" xfId="0" applyFont="1" applyBorder="1" applyAlignment="1" applyProtection="1">
      <alignment horizontal="right"/>
      <protection locked="0"/>
    </xf>
    <xf numFmtId="0" fontId="19" fillId="0" borderId="9" xfId="0" applyFont="1" applyBorder="1" applyAlignment="1" applyProtection="1">
      <alignment horizontal="right"/>
      <protection locked="0"/>
    </xf>
    <xf numFmtId="0" fontId="16" fillId="6" borderId="2" xfId="0" applyFont="1" applyFill="1" applyBorder="1" applyAlignment="1" applyProtection="1">
      <alignment horizontal="left" vertical="center"/>
      <protection locked="0"/>
    </xf>
    <xf numFmtId="0" fontId="19" fillId="0" borderId="3" xfId="0" applyFont="1" applyBorder="1" applyAlignment="1" applyProtection="1">
      <alignment horizontal="center"/>
      <protection locked="0"/>
    </xf>
    <xf numFmtId="0" fontId="16" fillId="6" borderId="11" xfId="0" applyFont="1" applyFill="1" applyBorder="1" applyAlignment="1" applyProtection="1">
      <alignment horizontal="left" vertical="center"/>
      <protection locked="0"/>
    </xf>
    <xf numFmtId="0" fontId="16" fillId="6" borderId="12" xfId="0" applyFont="1" applyFill="1" applyBorder="1" applyAlignment="1" applyProtection="1">
      <alignment horizontal="left" vertical="center"/>
      <protection locked="0"/>
    </xf>
    <xf numFmtId="0" fontId="16" fillId="6" borderId="15" xfId="0" applyFont="1" applyFill="1" applyBorder="1" applyAlignment="1" applyProtection="1">
      <alignment horizontal="left" vertical="center"/>
      <protection locked="0"/>
    </xf>
    <xf numFmtId="0" fontId="19" fillId="0" borderId="11" xfId="0" applyFont="1" applyBorder="1" applyAlignment="1" applyProtection="1">
      <alignment horizontal="right"/>
      <protection locked="0"/>
    </xf>
    <xf numFmtId="0" fontId="19" fillId="0" borderId="12" xfId="0" applyFont="1" applyBorder="1" applyAlignment="1" applyProtection="1">
      <alignment horizontal="right"/>
      <protection locked="0"/>
    </xf>
    <xf numFmtId="0" fontId="19" fillId="3" borderId="11" xfId="0" applyFont="1" applyFill="1" applyBorder="1" applyAlignment="1" applyProtection="1">
      <alignment horizontal="center" vertical="center"/>
      <protection locked="0"/>
    </xf>
    <xf numFmtId="0" fontId="19" fillId="3" borderId="12" xfId="0" applyFont="1" applyFill="1" applyBorder="1" applyAlignment="1" applyProtection="1">
      <alignment horizontal="center" vertical="center"/>
      <protection locked="0"/>
    </xf>
    <xf numFmtId="0" fontId="19" fillId="3" borderId="5" xfId="0" applyFont="1" applyFill="1" applyBorder="1" applyAlignment="1" applyProtection="1">
      <alignment horizontal="center" vertical="center"/>
      <protection locked="0"/>
    </xf>
    <xf numFmtId="0" fontId="19" fillId="4" borderId="11" xfId="0" applyFont="1" applyFill="1" applyBorder="1" applyAlignment="1" applyProtection="1">
      <alignment horizontal="center" vertical="center"/>
      <protection locked="0"/>
    </xf>
    <xf numFmtId="0" fontId="19" fillId="4" borderId="12" xfId="0" applyFont="1" applyFill="1" applyBorder="1" applyAlignment="1" applyProtection="1">
      <alignment horizontal="center" vertical="center"/>
      <protection locked="0"/>
    </xf>
    <xf numFmtId="0" fontId="19" fillId="4" borderId="5" xfId="0" applyFont="1" applyFill="1" applyBorder="1" applyAlignment="1" applyProtection="1">
      <alignment horizontal="center" vertical="center"/>
      <protection locked="0"/>
    </xf>
    <xf numFmtId="0" fontId="19" fillId="12" borderId="1" xfId="0" applyFont="1" applyFill="1" applyBorder="1" applyAlignment="1" applyProtection="1">
      <alignment horizontal="center" vertical="center"/>
      <protection locked="0"/>
    </xf>
    <xf numFmtId="0" fontId="19" fillId="0" borderId="0" xfId="0" applyFont="1" applyAlignment="1" applyProtection="1">
      <alignment horizontal="center"/>
      <protection locked="0"/>
    </xf>
    <xf numFmtId="0" fontId="25" fillId="0" borderId="0" xfId="1" applyFont="1" applyBorder="1" applyAlignment="1" applyProtection="1">
      <alignment horizontal="center"/>
      <protection locked="0"/>
    </xf>
    <xf numFmtId="0" fontId="11" fillId="0" borderId="3" xfId="0" applyFont="1" applyBorder="1" applyAlignment="1" applyProtection="1">
      <alignment horizontal="center"/>
      <protection locked="0"/>
    </xf>
    <xf numFmtId="0" fontId="15" fillId="6" borderId="8" xfId="0" applyFont="1" applyFill="1" applyBorder="1" applyAlignment="1" applyProtection="1">
      <alignment horizontal="center"/>
      <protection locked="0"/>
    </xf>
    <xf numFmtId="0" fontId="15" fillId="6" borderId="6" xfId="0" applyFont="1" applyFill="1" applyBorder="1" applyAlignment="1" applyProtection="1">
      <alignment horizontal="center"/>
      <protection locked="0"/>
    </xf>
    <xf numFmtId="0" fontId="15" fillId="6" borderId="7" xfId="0" applyFont="1" applyFill="1" applyBorder="1" applyAlignment="1" applyProtection="1">
      <alignment horizontal="center"/>
      <protection locked="0"/>
    </xf>
    <xf numFmtId="0" fontId="11" fillId="6" borderId="8" xfId="0" applyFont="1" applyFill="1" applyBorder="1" applyAlignment="1" applyProtection="1">
      <alignment horizontal="center"/>
      <protection locked="0"/>
    </xf>
    <xf numFmtId="0" fontId="11" fillId="6" borderId="10" xfId="0" applyFont="1" applyFill="1" applyBorder="1" applyAlignment="1" applyProtection="1">
      <alignment horizontal="center"/>
      <protection locked="0"/>
    </xf>
    <xf numFmtId="0" fontId="11" fillId="6" borderId="14" xfId="0" applyFont="1" applyFill="1" applyBorder="1" applyAlignment="1" applyProtection="1">
      <alignment horizontal="center"/>
      <protection locked="0"/>
    </xf>
    <xf numFmtId="0" fontId="11" fillId="6" borderId="6" xfId="0" applyFont="1" applyFill="1" applyBorder="1" applyAlignment="1" applyProtection="1">
      <alignment horizontal="center"/>
      <protection locked="0"/>
    </xf>
    <xf numFmtId="0" fontId="11" fillId="6" borderId="7" xfId="0" applyFont="1" applyFill="1" applyBorder="1" applyAlignment="1" applyProtection="1">
      <alignment horizontal="center"/>
      <protection locked="0"/>
    </xf>
    <xf numFmtId="0" fontId="10" fillId="9" borderId="10" xfId="0" applyFont="1" applyFill="1" applyBorder="1" applyAlignment="1" applyProtection="1">
      <alignment horizontal="center" vertical="center" wrapText="1"/>
      <protection locked="0"/>
    </xf>
    <xf numFmtId="0" fontId="10" fillId="9" borderId="14" xfId="0" applyFont="1" applyFill="1" applyBorder="1" applyAlignment="1" applyProtection="1">
      <alignment horizontal="center" vertical="center" wrapText="1"/>
      <protection locked="0"/>
    </xf>
    <xf numFmtId="0" fontId="10" fillId="9" borderId="7" xfId="0" applyFont="1" applyFill="1" applyBorder="1" applyAlignment="1" applyProtection="1">
      <alignment horizontal="center" vertical="center" wrapText="1"/>
      <protection locked="0"/>
    </xf>
    <xf numFmtId="0" fontId="10" fillId="9" borderId="1" xfId="0" applyFont="1" applyFill="1" applyBorder="1" applyAlignment="1" applyProtection="1">
      <alignment horizontal="center" vertical="center" wrapText="1"/>
      <protection locked="0"/>
    </xf>
    <xf numFmtId="0" fontId="5" fillId="9" borderId="9" xfId="0" applyFont="1" applyFill="1" applyBorder="1" applyAlignment="1" applyProtection="1">
      <alignment horizontal="center" vertical="center"/>
      <protection locked="0"/>
    </xf>
    <xf numFmtId="0" fontId="5" fillId="9" borderId="15" xfId="0" applyFont="1" applyFill="1" applyBorder="1" applyAlignment="1" applyProtection="1">
      <alignment horizontal="center" vertical="center"/>
      <protection locked="0"/>
    </xf>
    <xf numFmtId="0" fontId="5" fillId="9" borderId="16" xfId="0" applyFont="1" applyFill="1" applyBorder="1" applyAlignment="1" applyProtection="1">
      <alignment horizontal="center" vertical="center"/>
      <protection locked="0"/>
    </xf>
    <xf numFmtId="0" fontId="5" fillId="9" borderId="13" xfId="0"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5" fillId="9" borderId="9" xfId="0" applyFont="1" applyFill="1" applyBorder="1" applyAlignment="1" applyProtection="1">
      <alignment horizontal="center" vertical="center" wrapText="1"/>
      <protection locked="0"/>
    </xf>
    <xf numFmtId="0" fontId="5" fillId="9" borderId="15" xfId="0" applyFont="1" applyFill="1" applyBorder="1" applyAlignment="1" applyProtection="1">
      <alignment horizontal="center" vertical="center" wrapText="1"/>
      <protection locked="0"/>
    </xf>
    <xf numFmtId="0" fontId="5" fillId="9" borderId="16" xfId="0" applyFont="1" applyFill="1" applyBorder="1" applyAlignment="1" applyProtection="1">
      <alignment horizontal="center" vertical="center" wrapText="1"/>
      <protection locked="0"/>
    </xf>
    <xf numFmtId="0" fontId="5" fillId="9" borderId="13" xfId="0" applyFont="1" applyFill="1" applyBorder="1" applyAlignment="1" applyProtection="1">
      <alignment horizontal="center" vertical="center" wrapText="1"/>
      <protection locked="0"/>
    </xf>
    <xf numFmtId="0" fontId="10" fillId="9" borderId="6" xfId="0" applyFont="1" applyFill="1" applyBorder="1" applyAlignment="1" applyProtection="1">
      <alignment horizontal="center" vertical="center" wrapText="1"/>
      <protection locked="0"/>
    </xf>
    <xf numFmtId="0" fontId="14" fillId="9" borderId="6" xfId="0" applyFont="1" applyFill="1" applyBorder="1" applyAlignment="1" applyProtection="1">
      <alignment horizontal="center" vertical="center"/>
      <protection locked="0"/>
    </xf>
    <xf numFmtId="0" fontId="14" fillId="9" borderId="7" xfId="0" applyFont="1" applyFill="1" applyBorder="1" applyAlignment="1" applyProtection="1">
      <alignment horizontal="center" vertical="center"/>
      <protection locked="0"/>
    </xf>
    <xf numFmtId="0" fontId="14" fillId="9" borderId="3" xfId="0" applyFont="1" applyFill="1" applyBorder="1" applyAlignment="1" applyProtection="1">
      <alignment horizontal="center" vertical="center"/>
      <protection locked="0"/>
    </xf>
    <xf numFmtId="0" fontId="14" fillId="9" borderId="13" xfId="0" applyFont="1" applyFill="1" applyBorder="1" applyAlignment="1" applyProtection="1">
      <alignment horizontal="center" vertical="center"/>
      <protection locked="0"/>
    </xf>
    <xf numFmtId="0" fontId="27" fillId="0" borderId="1" xfId="3" applyFont="1" applyBorder="1" applyAlignment="1">
      <alignment horizontal="center" vertical="center" wrapText="1"/>
    </xf>
    <xf numFmtId="0" fontId="0" fillId="0" borderId="1" xfId="0" applyBorder="1"/>
    <xf numFmtId="0" fontId="27" fillId="0" borderId="11" xfId="3" applyFont="1" applyBorder="1" applyAlignment="1">
      <alignment horizontal="center" vertical="center"/>
    </xf>
    <xf numFmtId="0" fontId="27" fillId="0" borderId="5" xfId="3" applyFont="1" applyBorder="1" applyAlignment="1">
      <alignment horizontal="center" vertical="center"/>
    </xf>
    <xf numFmtId="0" fontId="28" fillId="6" borderId="1" xfId="0" applyFont="1" applyFill="1" applyBorder="1" applyAlignment="1">
      <alignment horizontal="center" vertical="center"/>
    </xf>
    <xf numFmtId="0" fontId="31" fillId="6" borderId="1" xfId="0" applyFont="1" applyFill="1" applyBorder="1" applyAlignment="1">
      <alignment horizontal="center" vertical="center"/>
    </xf>
    <xf numFmtId="0" fontId="11" fillId="20" borderId="17" xfId="0" applyFont="1" applyFill="1" applyBorder="1" applyAlignment="1">
      <alignment horizontal="center" vertical="center" wrapText="1"/>
    </xf>
    <xf numFmtId="0" fontId="11" fillId="20" borderId="7" xfId="0" applyFont="1" applyFill="1" applyBorder="1" applyAlignment="1">
      <alignment horizontal="center" vertical="center" wrapText="1"/>
    </xf>
    <xf numFmtId="0" fontId="11" fillId="20" borderId="10" xfId="0" applyFont="1" applyFill="1" applyBorder="1" applyAlignment="1">
      <alignment horizontal="center" vertical="center" wrapText="1"/>
    </xf>
    <xf numFmtId="0" fontId="11" fillId="20" borderId="0" xfId="0" applyFont="1" applyFill="1" applyAlignment="1">
      <alignment horizontal="center" vertical="center" wrapText="1"/>
    </xf>
    <xf numFmtId="164" fontId="11" fillId="0" borderId="1" xfId="0" applyNumberFormat="1" applyFont="1" applyBorder="1" applyAlignment="1" applyProtection="1">
      <alignment horizontal="center" vertical="center" wrapText="1"/>
      <protection locked="0"/>
    </xf>
    <xf numFmtId="0" fontId="11" fillId="11" borderId="1" xfId="0" applyFont="1" applyFill="1" applyBorder="1" applyAlignment="1">
      <alignment vertical="center"/>
    </xf>
    <xf numFmtId="0" fontId="11" fillId="20" borderId="1" xfId="0" applyFont="1" applyFill="1" applyBorder="1" applyAlignment="1">
      <alignment horizontal="center" vertical="center" wrapText="1"/>
    </xf>
    <xf numFmtId="0" fontId="11" fillId="20" borderId="11" xfId="0" applyFont="1" applyFill="1" applyBorder="1" applyAlignment="1">
      <alignment horizontal="center" vertical="center" wrapText="1"/>
    </xf>
    <xf numFmtId="1" fontId="11" fillId="0" borderId="5" xfId="0" applyNumberFormat="1" applyFont="1" applyBorder="1" applyAlignment="1" applyProtection="1">
      <alignment horizontal="center" vertical="center"/>
      <protection locked="0"/>
    </xf>
    <xf numFmtId="1" fontId="11" fillId="0" borderId="1" xfId="0" applyNumberFormat="1" applyFont="1" applyBorder="1" applyAlignment="1" applyProtection="1">
      <alignment horizontal="center" vertical="center"/>
      <protection locked="0"/>
    </xf>
    <xf numFmtId="0" fontId="15" fillId="0" borderId="12" xfId="0" applyFont="1" applyBorder="1" applyAlignment="1" applyProtection="1">
      <alignment horizontal="left" vertical="center" wrapText="1"/>
      <protection locked="0"/>
    </xf>
    <xf numFmtId="0" fontId="15" fillId="0" borderId="5" xfId="0" applyFont="1" applyBorder="1" applyAlignment="1" applyProtection="1">
      <alignment horizontal="left" vertical="center" wrapText="1"/>
      <protection locked="0"/>
    </xf>
    <xf numFmtId="0" fontId="15" fillId="20" borderId="11" xfId="0" applyFont="1" applyFill="1" applyBorder="1" applyAlignment="1">
      <alignment horizontal="center" vertical="center" wrapText="1"/>
    </xf>
    <xf numFmtId="0" fontId="15" fillId="20" borderId="12" xfId="0" applyFont="1" applyFill="1" applyBorder="1" applyAlignment="1">
      <alignment horizontal="center" vertical="center" wrapText="1"/>
    </xf>
    <xf numFmtId="0" fontId="15" fillId="0" borderId="12" xfId="0" applyFont="1" applyBorder="1" applyAlignment="1" applyProtection="1">
      <alignment horizontal="center" vertical="center" wrapText="1"/>
      <protection locked="0"/>
    </xf>
    <xf numFmtId="0" fontId="15" fillId="0" borderId="5" xfId="0" applyFont="1" applyBorder="1" applyAlignment="1" applyProtection="1">
      <alignment horizontal="center" vertical="center" wrapText="1"/>
      <protection locked="0"/>
    </xf>
    <xf numFmtId="0" fontId="15" fillId="20" borderId="11" xfId="0" applyFont="1" applyFill="1" applyBorder="1" applyAlignment="1">
      <alignment horizontal="left" vertical="center" wrapText="1"/>
    </xf>
    <xf numFmtId="0" fontId="15" fillId="20" borderId="12" xfId="0" applyFont="1" applyFill="1" applyBorder="1" applyAlignment="1">
      <alignment horizontal="left" vertical="center" wrapText="1"/>
    </xf>
    <xf numFmtId="1" fontId="15" fillId="0" borderId="5" xfId="0" applyNumberFormat="1" applyFont="1" applyBorder="1" applyAlignment="1" applyProtection="1">
      <alignment horizontal="center" vertical="center"/>
      <protection locked="0"/>
    </xf>
    <xf numFmtId="1" fontId="15" fillId="0" borderId="1" xfId="0" applyNumberFormat="1" applyFont="1" applyBorder="1" applyAlignment="1" applyProtection="1">
      <alignment horizontal="center" vertical="center"/>
      <protection locked="0"/>
    </xf>
    <xf numFmtId="0" fontId="15" fillId="0" borderId="5" xfId="0" applyFont="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29" fillId="6" borderId="11" xfId="0" applyFont="1" applyFill="1" applyBorder="1" applyAlignment="1">
      <alignment horizontal="center" vertical="center"/>
    </xf>
    <xf numFmtId="0" fontId="29" fillId="6" borderId="12" xfId="0" applyFont="1" applyFill="1" applyBorder="1" applyAlignment="1">
      <alignment horizontal="center" vertical="center"/>
    </xf>
    <xf numFmtId="0" fontId="29" fillId="6" borderId="5" xfId="0" applyFont="1" applyFill="1" applyBorder="1" applyAlignment="1">
      <alignment horizontal="center" vertical="center"/>
    </xf>
    <xf numFmtId="0" fontId="11" fillId="21" borderId="1" xfId="0" applyFont="1" applyFill="1" applyBorder="1" applyAlignment="1">
      <alignment horizontal="center" vertical="center"/>
    </xf>
    <xf numFmtId="0" fontId="11" fillId="0" borderId="1" xfId="0" applyFont="1" applyBorder="1" applyAlignment="1" applyProtection="1">
      <alignment horizontal="center" vertical="center"/>
      <protection locked="0"/>
    </xf>
    <xf numFmtId="0" fontId="35" fillId="0" borderId="0" xfId="1" applyFont="1" applyFill="1" applyAlignment="1" applyProtection="1">
      <alignment horizontal="center" vertical="center"/>
    </xf>
    <xf numFmtId="0" fontId="30" fillId="6" borderId="1" xfId="0" applyFont="1" applyFill="1" applyBorder="1" applyAlignment="1">
      <alignment horizontal="center" vertical="center"/>
    </xf>
    <xf numFmtId="0" fontId="26" fillId="0" borderId="1" xfId="0" applyFont="1" applyBorder="1" applyAlignment="1" applyProtection="1">
      <alignment horizontal="center" vertical="center"/>
      <protection locked="0"/>
    </xf>
    <xf numFmtId="0" fontId="25" fillId="0" borderId="0" xfId="1" applyFont="1" applyAlignment="1" applyProtection="1">
      <alignment horizontal="center"/>
    </xf>
    <xf numFmtId="0" fontId="11" fillId="11" borderId="1" xfId="0" applyFont="1" applyFill="1" applyBorder="1" applyAlignment="1">
      <alignment vertical="center" wrapText="1"/>
    </xf>
    <xf numFmtId="0" fontId="33" fillId="15" borderId="0" xfId="0" applyFont="1" applyFill="1" applyAlignment="1">
      <alignment vertical="center" wrapText="1"/>
    </xf>
    <xf numFmtId="0" fontId="11" fillId="15" borderId="0" xfId="0" applyFont="1" applyFill="1" applyAlignment="1">
      <alignment vertical="center"/>
    </xf>
    <xf numFmtId="0" fontId="11" fillId="15" borderId="0" xfId="0" applyFont="1" applyFill="1" applyAlignment="1">
      <alignment vertical="center" wrapText="1"/>
    </xf>
    <xf numFmtId="0" fontId="25" fillId="0" borderId="0" xfId="1" applyFont="1" applyFill="1" applyAlignment="1" applyProtection="1">
      <alignment horizontal="left" vertical="center"/>
    </xf>
    <xf numFmtId="0" fontId="11" fillId="0" borderId="18"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0" fontId="27" fillId="0" borderId="8" xfId="3" applyFont="1" applyBorder="1" applyAlignment="1">
      <alignment horizontal="center"/>
    </xf>
    <xf numFmtId="0" fontId="27" fillId="0" borderId="15" xfId="3" applyFont="1" applyBorder="1" applyAlignment="1">
      <alignment horizontal="center"/>
    </xf>
    <xf numFmtId="0" fontId="27" fillId="0" borderId="10" xfId="3" applyFont="1" applyBorder="1" applyAlignment="1">
      <alignment horizontal="center"/>
    </xf>
    <xf numFmtId="0" fontId="27" fillId="0" borderId="3" xfId="3" applyFont="1" applyBorder="1" applyAlignment="1">
      <alignment horizontal="center"/>
    </xf>
    <xf numFmtId="0" fontId="27" fillId="0" borderId="14" xfId="3" applyFont="1" applyBorder="1" applyAlignment="1">
      <alignment horizontal="center"/>
    </xf>
    <xf numFmtId="0" fontId="27" fillId="0" borderId="13" xfId="3" applyFont="1" applyBorder="1" applyAlignment="1">
      <alignment horizontal="center"/>
    </xf>
    <xf numFmtId="0" fontId="19" fillId="0" borderId="0" xfId="0" applyFont="1" applyAlignment="1">
      <alignment horizontal="center"/>
    </xf>
    <xf numFmtId="0" fontId="3" fillId="3" borderId="1" xfId="0" applyFont="1" applyFill="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14" borderId="1" xfId="0" applyFont="1" applyFill="1" applyBorder="1" applyAlignment="1" applyProtection="1">
      <alignment horizontal="center" vertical="center"/>
      <protection locked="0"/>
    </xf>
    <xf numFmtId="0" fontId="3" fillId="13" borderId="1" xfId="0" applyFont="1" applyFill="1" applyBorder="1" applyAlignment="1" applyProtection="1">
      <alignment horizontal="center" vertical="center"/>
      <protection locked="0"/>
    </xf>
    <xf numFmtId="0" fontId="3" fillId="3" borderId="11" xfId="0" applyFont="1" applyFill="1" applyBorder="1" applyAlignment="1" applyProtection="1">
      <alignment horizontal="center" vertical="center"/>
      <protection locked="0"/>
    </xf>
    <xf numFmtId="0" fontId="3" fillId="3" borderId="12"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8" fillId="9" borderId="8" xfId="0" applyFont="1" applyFill="1" applyBorder="1" applyAlignment="1" applyProtection="1">
      <alignment horizontal="center" vertical="center"/>
      <protection locked="0"/>
    </xf>
    <xf numFmtId="0" fontId="8" fillId="9" borderId="9" xfId="0" applyFont="1" applyFill="1" applyBorder="1" applyAlignment="1" applyProtection="1">
      <alignment horizontal="center" vertical="center"/>
      <protection locked="0"/>
    </xf>
    <xf numFmtId="0" fontId="2" fillId="0" borderId="1" xfId="0" applyFont="1" applyBorder="1" applyAlignment="1" applyProtection="1">
      <alignment horizontal="center" vertical="top" wrapText="1"/>
      <protection locked="0"/>
    </xf>
    <xf numFmtId="0" fontId="8" fillId="10" borderId="8" xfId="0" applyFont="1" applyFill="1" applyBorder="1" applyAlignment="1" applyProtection="1">
      <alignment horizontal="center" vertical="center"/>
      <protection locked="0"/>
    </xf>
    <xf numFmtId="0" fontId="8" fillId="10" borderId="9" xfId="0" applyFont="1" applyFill="1" applyBorder="1" applyAlignment="1" applyProtection="1">
      <alignment horizontal="center" vertical="center"/>
      <protection locked="0"/>
    </xf>
    <xf numFmtId="0" fontId="3" fillId="11" borderId="1" xfId="0" applyFont="1" applyFill="1" applyBorder="1" applyAlignment="1" applyProtection="1">
      <alignment horizontal="center" vertical="center"/>
      <protection locked="0"/>
    </xf>
    <xf numFmtId="0" fontId="8" fillId="7" borderId="1" xfId="0" applyFont="1" applyFill="1" applyBorder="1" applyAlignment="1" applyProtection="1">
      <alignment horizontal="center" vertical="center"/>
      <protection locked="0"/>
    </xf>
    <xf numFmtId="0" fontId="8" fillId="7" borderId="10" xfId="0" applyFont="1" applyFill="1" applyBorder="1" applyAlignment="1" applyProtection="1">
      <alignment horizontal="center" vertical="center"/>
      <protection locked="0"/>
    </xf>
    <xf numFmtId="0" fontId="8" fillId="7" borderId="0" xfId="0" applyFont="1" applyFill="1" applyAlignment="1" applyProtection="1">
      <alignment horizontal="center" vertical="center"/>
      <protection locked="0"/>
    </xf>
    <xf numFmtId="0" fontId="3" fillId="2" borderId="1" xfId="0" applyFont="1" applyFill="1" applyBorder="1" applyAlignment="1" applyProtection="1">
      <alignment horizontal="center" vertical="center"/>
      <protection locked="0"/>
    </xf>
    <xf numFmtId="0" fontId="3" fillId="2" borderId="2" xfId="0" applyFont="1" applyFill="1" applyBorder="1" applyAlignment="1" applyProtection="1">
      <alignment horizontal="center" vertical="center"/>
      <protection locked="0"/>
    </xf>
    <xf numFmtId="0" fontId="3" fillId="0" borderId="3" xfId="0" applyFont="1" applyBorder="1" applyAlignment="1" applyProtection="1">
      <alignment horizontal="center"/>
      <protection locked="0"/>
    </xf>
    <xf numFmtId="0" fontId="3" fillId="0" borderId="6" xfId="0" applyFont="1" applyBorder="1" applyAlignment="1" applyProtection="1">
      <alignment horizontal="center"/>
      <protection locked="0"/>
    </xf>
    <xf numFmtId="0" fontId="3" fillId="0" borderId="2"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2" fillId="0" borderId="10" xfId="0" applyFont="1" applyBorder="1" applyAlignment="1" applyProtection="1">
      <alignment horizontal="center"/>
      <protection locked="0"/>
    </xf>
    <xf numFmtId="0" fontId="3" fillId="13" borderId="10" xfId="0" applyFont="1" applyFill="1" applyBorder="1" applyAlignment="1" applyProtection="1">
      <alignment horizontal="center" vertical="center"/>
      <protection locked="0"/>
    </xf>
    <xf numFmtId="0" fontId="3" fillId="13" borderId="0" xfId="0" applyFont="1" applyFill="1" applyAlignment="1" applyProtection="1">
      <alignment horizontal="center" vertical="center"/>
      <protection locked="0"/>
    </xf>
    <xf numFmtId="0" fontId="3" fillId="12" borderId="10" xfId="0" applyFont="1" applyFill="1" applyBorder="1" applyAlignment="1" applyProtection="1">
      <alignment horizontal="center" vertical="center"/>
      <protection locked="0"/>
    </xf>
    <xf numFmtId="0" fontId="3" fillId="12" borderId="0" xfId="0" applyFont="1" applyFill="1" applyAlignment="1" applyProtection="1">
      <alignment horizontal="center" vertical="center"/>
      <protection locked="0"/>
    </xf>
    <xf numFmtId="0" fontId="3" fillId="3"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14" borderId="1" xfId="0" applyFont="1" applyFill="1" applyBorder="1" applyAlignment="1">
      <alignment horizontal="center" vertical="center"/>
    </xf>
    <xf numFmtId="0" fontId="3" fillId="13" borderId="1" xfId="0" applyFont="1" applyFill="1" applyBorder="1" applyAlignment="1">
      <alignment horizontal="center" vertical="center"/>
    </xf>
    <xf numFmtId="0" fontId="8" fillId="9" borderId="1" xfId="0" applyFont="1" applyFill="1" applyBorder="1" applyAlignment="1">
      <alignment horizontal="center" vertical="center"/>
    </xf>
    <xf numFmtId="0" fontId="2" fillId="0" borderId="1" xfId="0" applyFont="1" applyBorder="1" applyAlignment="1" applyProtection="1">
      <alignment horizontal="center" vertical="top"/>
      <protection locked="0"/>
    </xf>
    <xf numFmtId="0" fontId="8" fillId="10" borderId="1" xfId="0" applyFont="1" applyFill="1" applyBorder="1" applyAlignment="1">
      <alignment horizontal="center" vertical="center"/>
    </xf>
    <xf numFmtId="0" fontId="3" fillId="11" borderId="1" xfId="0" applyFont="1" applyFill="1" applyBorder="1" applyAlignment="1">
      <alignment horizontal="center" vertical="center"/>
    </xf>
    <xf numFmtId="0" fontId="8" fillId="7" borderId="1"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9"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0" borderId="3" xfId="0" applyFont="1" applyBorder="1" applyAlignment="1">
      <alignment horizontal="center"/>
    </xf>
    <xf numFmtId="0" fontId="3" fillId="0" borderId="6" xfId="0" applyFont="1" applyBorder="1" applyAlignment="1">
      <alignment horizontal="center"/>
    </xf>
    <xf numFmtId="0" fontId="3" fillId="0" borderId="2" xfId="0" applyFont="1" applyBorder="1" applyAlignment="1">
      <alignment horizontal="center" vertical="center"/>
    </xf>
    <xf numFmtId="0" fontId="3" fillId="0" borderId="6" xfId="0" applyFont="1" applyBorder="1" applyAlignment="1">
      <alignment horizontal="center" vertical="center"/>
    </xf>
    <xf numFmtId="0" fontId="2" fillId="0" borderId="10" xfId="0" applyFont="1" applyBorder="1" applyAlignment="1">
      <alignment horizontal="center"/>
    </xf>
    <xf numFmtId="0" fontId="3" fillId="12" borderId="1" xfId="0" applyFont="1" applyFill="1" applyBorder="1" applyAlignment="1">
      <alignment horizontal="center" vertical="center"/>
    </xf>
  </cellXfs>
  <cellStyles count="7">
    <cellStyle name="Estilo 1" xfId="2" xr:uid="{00000000-0005-0000-0000-000031000000}"/>
    <cellStyle name="Hipervínculo" xfId="1" builtinId="8"/>
    <cellStyle name="Normal" xfId="0" builtinId="0"/>
    <cellStyle name="Normal 2" xfId="3" xr:uid="{00000000-0005-0000-0000-000032000000}"/>
    <cellStyle name="Normal 3" xfId="4" xr:uid="{00000000-0005-0000-0000-000033000000}"/>
    <cellStyle name="Normal 4" xfId="5" xr:uid="{00000000-0005-0000-0000-000034000000}"/>
    <cellStyle name="Porcentual 2" xfId="6" xr:uid="{00000000-0005-0000-0000-000035000000}"/>
  </cellStyles>
  <dxfs count="2">
    <dxf>
      <font>
        <color theme="0"/>
      </font>
    </dxf>
    <dxf>
      <fill>
        <patternFill patternType="solid">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Direccionamiento Estratégico</a:t>
            </a: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397-4CF3-92C6-FB82B41EB60C}"/>
              </c:ext>
            </c:extLst>
          </c:dPt>
          <c:dPt>
            <c:idx val="1"/>
            <c:invertIfNegative val="0"/>
            <c:bubble3D val="0"/>
            <c:spPr>
              <a:solidFill>
                <a:srgbClr val="C00000"/>
              </a:solidFill>
            </c:spPr>
            <c:extLst>
              <c:ext xmlns:c16="http://schemas.microsoft.com/office/drawing/2014/chart" uri="{C3380CC4-5D6E-409C-BE32-E72D297353CC}">
                <c16:uniqueId val="{00000003-8397-4CF3-92C6-FB82B41EB60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397-4CF3-92C6-FB82B41EB60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397-4CF3-92C6-FB82B41EB60C}"/>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8-8397-4CF3-92C6-FB82B41EB60C}"/>
            </c:ext>
          </c:extLst>
        </c:ser>
        <c:dLbls>
          <c:showLegendKey val="0"/>
          <c:showVal val="0"/>
          <c:showCatName val="0"/>
          <c:showSerName val="0"/>
          <c:showPercent val="0"/>
          <c:showBubbleSize val="0"/>
        </c:dLbls>
        <c:gapWidth val="150"/>
        <c:axId val="297183208"/>
        <c:axId val="297184776"/>
      </c:barChart>
      <c:catAx>
        <c:axId val="29718320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297184776"/>
        <c:crosses val="autoZero"/>
        <c:auto val="1"/>
        <c:lblAlgn val="ctr"/>
        <c:lblOffset val="100"/>
        <c:noMultiLvlLbl val="0"/>
      </c:catAx>
      <c:valAx>
        <c:axId val="297184776"/>
        <c:scaling>
          <c:orientation val="minMax"/>
        </c:scaling>
        <c:delete val="1"/>
        <c:axPos val="l"/>
        <c:numFmt formatCode="0%" sourceLinked="1"/>
        <c:majorTickMark val="out"/>
        <c:minorTickMark val="none"/>
        <c:tickLblPos val="nextTo"/>
        <c:crossAx val="297183208"/>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1912c2b-22ed-4f7e-ad4a-2856fc9ff6af}"/>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97E-2"/>
                  <c:y val="-9.43952977762847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4EB-44AB-A2DB-B6CCC67B1C32}"/>
                </c:ext>
              </c:extLst>
            </c:dLbl>
            <c:dLbl>
              <c:idx val="1"/>
              <c:layout>
                <c:manualLayout>
                  <c:x val="-5.0744970092441499E-2"/>
                  <c:y val="-2.83185893328854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4EB-44AB-A2DB-B6CCC67B1C32}"/>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4EB-44AB-A2DB-B6CCC67B1C3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74EB-44AB-A2DB-B6CCC67B1C32}"/>
            </c:ext>
          </c:extLst>
        </c:ser>
        <c:ser>
          <c:idx val="0"/>
          <c:order val="1"/>
          <c:tx>
            <c:strRef>
              <c:f>Directiva!$H$2</c:f>
              <c:strCache>
                <c:ptCount val="1"/>
                <c:pt idx="0">
                  <c:v>AÑO 2024</c:v>
                </c:pt>
              </c:strCache>
            </c:strRef>
          </c:tx>
          <c:marker>
            <c:symbol val="none"/>
          </c:marker>
          <c:dLbls>
            <c:dLbl>
              <c:idx val="2"/>
              <c:layout>
                <c:manualLayout>
                  <c:x val="-3.1778140293637798E-2"/>
                  <c:y val="-9.439529777628459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4EB-44AB-A2DB-B6CCC67B1C3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5-74EB-44AB-A2DB-B6CCC67B1C32}"/>
            </c:ext>
          </c:extLst>
        </c:ser>
        <c:ser>
          <c:idx val="1"/>
          <c:order val="2"/>
          <c:tx>
            <c:strRef>
              <c:f>Directiva!$M$2</c:f>
              <c:strCache>
                <c:ptCount val="1"/>
                <c:pt idx="0">
                  <c:v>AÑO 2025</c:v>
                </c:pt>
              </c:strCache>
            </c:strRef>
          </c:tx>
          <c:marker>
            <c:symbol val="none"/>
          </c:marker>
          <c:dLbls>
            <c:dLbl>
              <c:idx val="0"/>
              <c:layout>
                <c:manualLayout>
                  <c:x val="-5.0744970092441499E-2"/>
                  <c:y val="-0.179351065774941"/>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4EB-44AB-A2DB-B6CCC67B1C32}"/>
                </c:ext>
              </c:extLst>
            </c:dLbl>
            <c:dLbl>
              <c:idx val="1"/>
              <c:layout>
                <c:manualLayout>
                  <c:x val="-4.8569874932028301E-2"/>
                  <c:y val="-4.2477883999328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4EB-44AB-A2DB-B6CCC67B1C32}"/>
                </c:ext>
              </c:extLst>
            </c:dLbl>
            <c:dLbl>
              <c:idx val="2"/>
              <c:layout>
                <c:manualLayout>
                  <c:x val="-3.7694399129961899E-2"/>
                  <c:y val="-6.135694355458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4EB-44AB-A2DB-B6CCC67B1C32}"/>
                </c:ext>
              </c:extLst>
            </c:dLbl>
            <c:dLbl>
              <c:idx val="3"/>
              <c:layout>
                <c:manualLayout>
                  <c:x val="-3.1049569048567101E-2"/>
                  <c:y val="-6.135694355458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4EB-44AB-A2DB-B6CCC67B1C3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A-74EB-44AB-A2DB-B6CCC67B1C32}"/>
            </c:ext>
          </c:extLst>
        </c:ser>
        <c:ser>
          <c:idx val="3"/>
          <c:order val="3"/>
          <c:tx>
            <c:v>AÑO 2014</c:v>
          </c:tx>
          <c:marker>
            <c:symbol val="none"/>
          </c:marker>
          <c:dLbls>
            <c:dLbl>
              <c:idx val="0"/>
              <c:layout>
                <c:manualLayout>
                  <c:x val="-3.97499496902202E-2"/>
                  <c:y val="-8.0236003109841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4EB-44AB-A2DB-B6CCC67B1C32}"/>
                </c:ext>
              </c:extLst>
            </c:dLbl>
            <c:dLbl>
              <c:idx val="1"/>
              <c:layout>
                <c:manualLayout>
                  <c:x val="-4.3817377640193E-2"/>
                  <c:y val="-9.91150626650988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74EB-44AB-A2DB-B6CCC67B1C32}"/>
                </c:ext>
              </c:extLst>
            </c:dLbl>
            <c:dLbl>
              <c:idx val="2"/>
              <c:layout>
                <c:manualLayout>
                  <c:x val="-3.1778140293637798E-2"/>
                  <c:y val="-0.151032476442055"/>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4EB-44AB-A2DB-B6CCC67B1C3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74EB-44AB-A2DB-B6CCC67B1C32}"/>
            </c:ext>
          </c:extLst>
        </c:ser>
        <c:dLbls>
          <c:showLegendKey val="0"/>
          <c:showVal val="0"/>
          <c:showCatName val="0"/>
          <c:showSerName val="0"/>
          <c:showPercent val="0"/>
          <c:showBubbleSize val="0"/>
        </c:dLbls>
        <c:smooth val="0"/>
        <c:axId val="381964008"/>
        <c:axId val="381961264"/>
      </c:lineChart>
      <c:catAx>
        <c:axId val="381964008"/>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961264"/>
        <c:crosses val="autoZero"/>
        <c:auto val="1"/>
        <c:lblAlgn val="ctr"/>
        <c:lblOffset val="100"/>
        <c:noMultiLvlLbl val="0"/>
      </c:catAx>
      <c:valAx>
        <c:axId val="381961264"/>
        <c:scaling>
          <c:orientation val="minMax"/>
        </c:scaling>
        <c:delete val="1"/>
        <c:axPos val="l"/>
        <c:numFmt formatCode="0%" sourceLinked="1"/>
        <c:majorTickMark val="out"/>
        <c:minorTickMark val="none"/>
        <c:tickLblPos val="nextTo"/>
        <c:crossAx val="381964008"/>
        <c:crosses val="autoZero"/>
        <c:crossBetween val="between"/>
      </c:valAx>
    </c:plotArea>
    <c:legend>
      <c:legendPos val="b"/>
      <c:overlay val="0"/>
      <c:txPr>
        <a:bodyPr rot="0" spcFirstLastPara="0" vertOverflow="ellipsis" vert="horz" wrap="square" anchor="ctr" anchorCtr="1"/>
        <a:lstStyle/>
        <a:p>
          <a:pPr>
            <a:defRPr lang="es-ES" sz="845" b="0"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0da9e7d7-89fe-43f4-a1cd-920cefad6de4}"/>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31F-4323-A3E8-A015913B004E}"/>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31F-4323-A3E8-A015913B004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2-C31F-4323-A3E8-A015913B004E}"/>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31F-4323-A3E8-A015913B004E}"/>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31F-4323-A3E8-A015913B004E}"/>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31F-4323-A3E8-A015913B004E}"/>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31F-4323-A3E8-A015913B004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C31F-4323-A3E8-A015913B004E}"/>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31F-4323-A3E8-A015913B004E}"/>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31F-4323-A3E8-A015913B004E}"/>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31F-4323-A3E8-A015913B004E}"/>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31F-4323-A3E8-A015913B004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C31F-4323-A3E8-A015913B004E}"/>
            </c:ext>
          </c:extLst>
        </c:ser>
        <c:ser>
          <c:idx val="3"/>
          <c:order val="3"/>
          <c:tx>
            <c:v>AÑO 2014</c:v>
          </c:tx>
          <c:marker>
            <c:symbol val="none"/>
          </c:marker>
          <c:dLbls>
            <c:dLbl>
              <c:idx val="0"/>
              <c:layout>
                <c:manualLayout>
                  <c:x val="-4.8569874932028301E-2"/>
                  <c:y val="-3.2950870955642003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31F-4323-A3E8-A015913B004E}"/>
                </c:ext>
              </c:extLst>
            </c:dLbl>
            <c:dLbl>
              <c:idx val="1"/>
              <c:layout>
                <c:manualLayout>
                  <c:x val="-4.4100140011046701E-2"/>
                  <c:y val="-7.060900919066130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31F-4323-A3E8-A015913B004E}"/>
                </c:ext>
              </c:extLst>
            </c:dLbl>
            <c:dLbl>
              <c:idx val="2"/>
              <c:layout>
                <c:manualLayout>
                  <c:x val="-4.8569874932028301E-2"/>
                  <c:y val="-2.82436036762645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31F-4323-A3E8-A015913B004E}"/>
                </c:ext>
              </c:extLst>
            </c:dLbl>
            <c:dLbl>
              <c:idx val="3"/>
              <c:layout>
                <c:manualLayout>
                  <c:x val="-3.97499496902202E-2"/>
                  <c:y val="-5.17799400731515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31F-4323-A3E8-A015913B004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31F-4323-A3E8-A015913B004E}"/>
            </c:ext>
          </c:extLst>
        </c:ser>
        <c:dLbls>
          <c:showLegendKey val="0"/>
          <c:showVal val="0"/>
          <c:showCatName val="0"/>
          <c:showSerName val="0"/>
          <c:showPercent val="0"/>
          <c:showBubbleSize val="0"/>
        </c:dLbls>
        <c:smooth val="0"/>
        <c:axId val="381960872"/>
        <c:axId val="381962048"/>
      </c:lineChart>
      <c:catAx>
        <c:axId val="381960872"/>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962048"/>
        <c:crosses val="autoZero"/>
        <c:auto val="1"/>
        <c:lblAlgn val="ctr"/>
        <c:lblOffset val="100"/>
        <c:noMultiLvlLbl val="0"/>
      </c:catAx>
      <c:valAx>
        <c:axId val="381962048"/>
        <c:scaling>
          <c:orientation val="minMax"/>
        </c:scaling>
        <c:delete val="1"/>
        <c:axPos val="l"/>
        <c:numFmt formatCode="0%" sourceLinked="1"/>
        <c:majorTickMark val="out"/>
        <c:minorTickMark val="none"/>
        <c:tickLblPos val="nextTo"/>
        <c:crossAx val="381960872"/>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8d5eab28-9406-4158-a36c-877c9f30f86b}"/>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BB0-448A-8DD1-9ADFAEF90C44}"/>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BB0-448A-8DD1-9ADFAEF90C4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6BB0-448A-8DD1-9ADFAEF90C44}"/>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BB0-448A-8DD1-9ADFAEF90C44}"/>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BB0-448A-8DD1-9ADFAEF90C44}"/>
                </c:ext>
              </c:extLst>
            </c:dLbl>
            <c:dLbl>
              <c:idx val="2"/>
              <c:layout>
                <c:manualLayout>
                  <c:x val="-6.20277777777778E-2"/>
                  <c:y val="-6.930692709093190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BB0-448A-8DD1-9ADFAEF90C44}"/>
                </c:ext>
              </c:extLst>
            </c:dLbl>
            <c:dLbl>
              <c:idx val="3"/>
              <c:layout>
                <c:manualLayout>
                  <c:x val="-3.9759210547729198E-2"/>
                  <c:y val="-0.12727274076966399"/>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BB0-448A-8DD1-9ADFAEF90C4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6BB0-448A-8DD1-9ADFAEF90C44}"/>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BB0-448A-8DD1-9ADFAEF90C44}"/>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BB0-448A-8DD1-9ADFAEF90C44}"/>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BB0-448A-8DD1-9ADFAEF90C44}"/>
                </c:ext>
              </c:extLst>
            </c:dLbl>
            <c:dLbl>
              <c:idx val="3"/>
              <c:layout>
                <c:manualLayout>
                  <c:x val="-3.9759210547729198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BB0-448A-8DD1-9ADFAEF90C4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6BB0-448A-8DD1-9ADFAEF90C44}"/>
            </c:ext>
          </c:extLst>
        </c:ser>
        <c:ser>
          <c:idx val="3"/>
          <c:order val="3"/>
          <c:tx>
            <c:v>AÑO 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6BB0-448A-8DD1-9ADFAEF90C44}"/>
            </c:ext>
          </c:extLst>
        </c:ser>
        <c:dLbls>
          <c:showLegendKey val="0"/>
          <c:showVal val="0"/>
          <c:showCatName val="0"/>
          <c:showSerName val="0"/>
          <c:showPercent val="0"/>
          <c:showBubbleSize val="0"/>
        </c:dLbls>
        <c:smooth val="0"/>
        <c:axId val="382032336"/>
        <c:axId val="382035080"/>
      </c:lineChart>
      <c:catAx>
        <c:axId val="382032336"/>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2035080"/>
        <c:crosses val="autoZero"/>
        <c:auto val="1"/>
        <c:lblAlgn val="ctr"/>
        <c:lblOffset val="100"/>
        <c:noMultiLvlLbl val="0"/>
      </c:catAx>
      <c:valAx>
        <c:axId val="382035080"/>
        <c:scaling>
          <c:orientation val="minMax"/>
        </c:scaling>
        <c:delete val="1"/>
        <c:axPos val="l"/>
        <c:numFmt formatCode="0%" sourceLinked="1"/>
        <c:majorTickMark val="out"/>
        <c:minorTickMark val="none"/>
        <c:tickLblPos val="nextTo"/>
        <c:crossAx val="382032336"/>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bd45bab5-4ecf-4c84-83c0-89fa21712a1a}"/>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Cultura Institucional</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BDE-4F9B-9A01-F6A4F13806B3}"/>
              </c:ext>
            </c:extLst>
          </c:dPt>
          <c:dPt>
            <c:idx val="1"/>
            <c:invertIfNegative val="0"/>
            <c:bubble3D val="0"/>
            <c:spPr>
              <a:solidFill>
                <a:srgbClr val="C00000"/>
              </a:solidFill>
            </c:spPr>
            <c:extLst>
              <c:ext xmlns:c16="http://schemas.microsoft.com/office/drawing/2014/chart" uri="{C3380CC4-5D6E-409C-BE32-E72D297353CC}">
                <c16:uniqueId val="{00000003-1BDE-4F9B-9A01-F6A4F13806B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BDE-4F9B-9A01-F6A4F13806B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BDE-4F9B-9A01-F6A4F13806B3}"/>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8-1BDE-4F9B-9A01-F6A4F13806B3}"/>
            </c:ext>
          </c:extLst>
        </c:ser>
        <c:dLbls>
          <c:showLegendKey val="0"/>
          <c:showVal val="0"/>
          <c:showCatName val="0"/>
          <c:showSerName val="0"/>
          <c:showPercent val="0"/>
          <c:showBubbleSize val="0"/>
        </c:dLbls>
        <c:gapWidth val="150"/>
        <c:axId val="382032728"/>
        <c:axId val="382033512"/>
      </c:barChart>
      <c:catAx>
        <c:axId val="38203272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2033512"/>
        <c:crosses val="autoZero"/>
        <c:auto val="1"/>
        <c:lblAlgn val="ctr"/>
        <c:lblOffset val="100"/>
        <c:noMultiLvlLbl val="0"/>
      </c:catAx>
      <c:valAx>
        <c:axId val="382033512"/>
        <c:scaling>
          <c:orientation val="minMax"/>
        </c:scaling>
        <c:delete val="1"/>
        <c:axPos val="l"/>
        <c:numFmt formatCode="0%" sourceLinked="1"/>
        <c:majorTickMark val="out"/>
        <c:minorTickMark val="none"/>
        <c:tickLblPos val="nextTo"/>
        <c:crossAx val="382032728"/>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67547e6-9a57-41b8-8b43-19d467c06353}"/>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Cultura Institucional</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BB8-41D1-ADB4-8045E25EEE0F}"/>
              </c:ext>
            </c:extLst>
          </c:dPt>
          <c:dPt>
            <c:idx val="1"/>
            <c:invertIfNegative val="0"/>
            <c:bubble3D val="0"/>
            <c:spPr>
              <a:solidFill>
                <a:srgbClr val="C00000"/>
              </a:solidFill>
            </c:spPr>
            <c:extLst>
              <c:ext xmlns:c16="http://schemas.microsoft.com/office/drawing/2014/chart" uri="{C3380CC4-5D6E-409C-BE32-E72D297353CC}">
                <c16:uniqueId val="{00000003-5BB8-41D1-ADB4-8045E25EEE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BB8-41D1-ADB4-8045E25EEE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BB8-41D1-ADB4-8045E25EEE0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8-5BB8-41D1-ADB4-8045E25EEE0F}"/>
            </c:ext>
          </c:extLst>
        </c:ser>
        <c:dLbls>
          <c:showLegendKey val="0"/>
          <c:showVal val="0"/>
          <c:showCatName val="0"/>
          <c:showSerName val="0"/>
          <c:showPercent val="0"/>
          <c:showBubbleSize val="0"/>
        </c:dLbls>
        <c:gapWidth val="150"/>
        <c:axId val="382033904"/>
        <c:axId val="382029984"/>
      </c:barChart>
      <c:catAx>
        <c:axId val="38203390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2029984"/>
        <c:crosses val="autoZero"/>
        <c:auto val="1"/>
        <c:lblAlgn val="ctr"/>
        <c:lblOffset val="100"/>
        <c:noMultiLvlLbl val="0"/>
      </c:catAx>
      <c:valAx>
        <c:axId val="382029984"/>
        <c:scaling>
          <c:orientation val="minMax"/>
        </c:scaling>
        <c:delete val="1"/>
        <c:axPos val="l"/>
        <c:numFmt formatCode="0%" sourceLinked="1"/>
        <c:majorTickMark val="out"/>
        <c:minorTickMark val="none"/>
        <c:tickLblPos val="nextTo"/>
        <c:crossAx val="382033904"/>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50ac05a7-9df4-433e-b978-7aa6f4d19963}"/>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Cultura Institucional</a:t>
            </a:r>
          </a:p>
        </c:rich>
      </c:tx>
      <c:layout>
        <c:manualLayout>
          <c:xMode val="edge"/>
          <c:yMode val="edge"/>
          <c:x val="0.14841309823677601"/>
          <c:y val="2.8293777765411799E-2"/>
        </c:manualLayout>
      </c:layout>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173-4602-AFC3-CA68D77831F2}"/>
              </c:ext>
            </c:extLst>
          </c:dPt>
          <c:dPt>
            <c:idx val="1"/>
            <c:invertIfNegative val="0"/>
            <c:bubble3D val="0"/>
            <c:spPr>
              <a:solidFill>
                <a:srgbClr val="C00000"/>
              </a:solidFill>
            </c:spPr>
            <c:extLst>
              <c:ext xmlns:c16="http://schemas.microsoft.com/office/drawing/2014/chart" uri="{C3380CC4-5D6E-409C-BE32-E72D297353CC}">
                <c16:uniqueId val="{00000003-9173-4602-AFC3-CA68D77831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173-4602-AFC3-CA68D77831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173-4602-AFC3-CA68D77831F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8-9173-4602-AFC3-CA68D77831F2}"/>
            </c:ext>
          </c:extLst>
        </c:ser>
        <c:dLbls>
          <c:showLegendKey val="0"/>
          <c:showVal val="0"/>
          <c:showCatName val="0"/>
          <c:showSerName val="0"/>
          <c:showPercent val="0"/>
          <c:showBubbleSize val="0"/>
        </c:dLbls>
        <c:gapWidth val="150"/>
        <c:axId val="382030376"/>
        <c:axId val="382028808"/>
      </c:barChart>
      <c:catAx>
        <c:axId val="38203037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2028808"/>
        <c:crosses val="autoZero"/>
        <c:auto val="1"/>
        <c:lblAlgn val="ctr"/>
        <c:lblOffset val="100"/>
        <c:noMultiLvlLbl val="0"/>
      </c:catAx>
      <c:valAx>
        <c:axId val="382028808"/>
        <c:scaling>
          <c:orientation val="minMax"/>
        </c:scaling>
        <c:delete val="1"/>
        <c:axPos val="l"/>
        <c:numFmt formatCode="0%" sourceLinked="1"/>
        <c:majorTickMark val="out"/>
        <c:minorTickMark val="none"/>
        <c:tickLblPos val="nextTo"/>
        <c:crossAx val="38203037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a21ed755-5a4e-4cf5-8092-e32606458e15}"/>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F1-4FFF-B0C7-9C26E069A2D6}"/>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F1-4FFF-B0C7-9C26E069A2D6}"/>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91F1-4FFF-B0C7-9C26E069A2D6}"/>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F1-4FFF-B0C7-9C26E069A2D6}"/>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F1-4FFF-B0C7-9C26E069A2D6}"/>
                </c:ext>
              </c:extLst>
            </c:dLbl>
            <c:dLbl>
              <c:idx val="2"/>
              <c:layout>
                <c:manualLayout>
                  <c:x val="-6.20277777777778E-2"/>
                  <c:y val="-6.930692709093190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F1-4FFF-B0C7-9C26E069A2D6}"/>
                </c:ext>
              </c:extLst>
            </c:dLbl>
            <c:dLbl>
              <c:idx val="3"/>
              <c:layout>
                <c:manualLayout>
                  <c:x val="-3.9759210547729198E-2"/>
                  <c:y val="-0.12727274076966399"/>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1F1-4FFF-B0C7-9C26E069A2D6}"/>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91F1-4FFF-B0C7-9C26E069A2D6}"/>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1F1-4FFF-B0C7-9C26E069A2D6}"/>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1F1-4FFF-B0C7-9C26E069A2D6}"/>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1F1-4FFF-B0C7-9C26E069A2D6}"/>
                </c:ext>
              </c:extLst>
            </c:dLbl>
            <c:dLbl>
              <c:idx val="3"/>
              <c:layout>
                <c:manualLayout>
                  <c:x val="-3.9759210547729198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1F1-4FFF-B0C7-9C26E069A2D6}"/>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1F1-4FFF-B0C7-9C26E069A2D6}"/>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1F1-4FFF-B0C7-9C26E069A2D6}"/>
            </c:ext>
          </c:extLst>
        </c:ser>
        <c:dLbls>
          <c:showLegendKey val="0"/>
          <c:showVal val="0"/>
          <c:showCatName val="0"/>
          <c:showSerName val="0"/>
          <c:showPercent val="0"/>
          <c:showBubbleSize val="0"/>
        </c:dLbls>
        <c:smooth val="0"/>
        <c:axId val="382030768"/>
        <c:axId val="382034688"/>
      </c:lineChart>
      <c:catAx>
        <c:axId val="382030768"/>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2034688"/>
        <c:crosses val="autoZero"/>
        <c:auto val="1"/>
        <c:lblAlgn val="ctr"/>
        <c:lblOffset val="100"/>
        <c:noMultiLvlLbl val="0"/>
      </c:catAx>
      <c:valAx>
        <c:axId val="382034688"/>
        <c:scaling>
          <c:orientation val="minMax"/>
        </c:scaling>
        <c:delete val="1"/>
        <c:axPos val="l"/>
        <c:numFmt formatCode="0%" sourceLinked="1"/>
        <c:majorTickMark val="out"/>
        <c:minorTickMark val="none"/>
        <c:tickLblPos val="nextTo"/>
        <c:crossAx val="382030768"/>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d3d3b524-32e6-4cad-82a3-44ef366d3635}"/>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Clima Escolar</a:t>
            </a:r>
          </a:p>
        </c:rich>
      </c:tx>
      <c:layout>
        <c:manualLayout>
          <c:xMode val="edge"/>
          <c:yMode val="edge"/>
          <c:x val="0.19927480314960599"/>
          <c:y val="2.8343850635691802E-2"/>
        </c:manualLayout>
      </c:layout>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A3A-4867-AA32-3D8AA19C0726}"/>
              </c:ext>
            </c:extLst>
          </c:dPt>
          <c:dPt>
            <c:idx val="1"/>
            <c:invertIfNegative val="0"/>
            <c:bubble3D val="0"/>
            <c:spPr>
              <a:solidFill>
                <a:srgbClr val="C00000"/>
              </a:solidFill>
            </c:spPr>
            <c:extLst>
              <c:ext xmlns:c16="http://schemas.microsoft.com/office/drawing/2014/chart" uri="{C3380CC4-5D6E-409C-BE32-E72D297353CC}">
                <c16:uniqueId val="{00000003-2A3A-4867-AA32-3D8AA19C072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A3A-4867-AA32-3D8AA19C072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A3A-4867-AA32-3D8AA19C0726}"/>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0.11111111111111099</c:v>
                </c:pt>
                <c:pt idx="2">
                  <c:v>0.88888888888888895</c:v>
                </c:pt>
                <c:pt idx="3">
                  <c:v>0</c:v>
                </c:pt>
              </c:numCache>
            </c:numRef>
          </c:val>
          <c:extLst>
            <c:ext xmlns:c16="http://schemas.microsoft.com/office/drawing/2014/chart" uri="{C3380CC4-5D6E-409C-BE32-E72D297353CC}">
              <c16:uniqueId val="{00000008-2A3A-4867-AA32-3D8AA19C0726}"/>
            </c:ext>
          </c:extLst>
        </c:ser>
        <c:dLbls>
          <c:showLegendKey val="0"/>
          <c:showVal val="0"/>
          <c:showCatName val="0"/>
          <c:showSerName val="0"/>
          <c:showPercent val="0"/>
          <c:showBubbleSize val="0"/>
        </c:dLbls>
        <c:gapWidth val="150"/>
        <c:axId val="382028416"/>
        <c:axId val="382031552"/>
      </c:barChart>
      <c:catAx>
        <c:axId val="38202841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2031552"/>
        <c:crosses val="autoZero"/>
        <c:auto val="1"/>
        <c:lblAlgn val="ctr"/>
        <c:lblOffset val="100"/>
        <c:noMultiLvlLbl val="0"/>
      </c:catAx>
      <c:valAx>
        <c:axId val="382031552"/>
        <c:scaling>
          <c:orientation val="minMax"/>
        </c:scaling>
        <c:delete val="1"/>
        <c:axPos val="l"/>
        <c:numFmt formatCode="0%" sourceLinked="1"/>
        <c:majorTickMark val="out"/>
        <c:minorTickMark val="none"/>
        <c:tickLblPos val="nextTo"/>
        <c:crossAx val="38202841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310987a-970f-4ba4-94b2-12838cc1d065}"/>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Clima Escolar</a:t>
            </a:r>
          </a:p>
        </c:rich>
      </c:tx>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9A0-4D5D-BBE6-2D13A5569997}"/>
              </c:ext>
            </c:extLst>
          </c:dPt>
          <c:dPt>
            <c:idx val="1"/>
            <c:invertIfNegative val="0"/>
            <c:bubble3D val="0"/>
            <c:spPr>
              <a:solidFill>
                <a:srgbClr val="C00000"/>
              </a:solidFill>
            </c:spPr>
            <c:extLst>
              <c:ext xmlns:c16="http://schemas.microsoft.com/office/drawing/2014/chart" uri="{C3380CC4-5D6E-409C-BE32-E72D297353CC}">
                <c16:uniqueId val="{00000003-19A0-4D5D-BBE6-2D13A55699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9A0-4D5D-BBE6-2D13A55699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9A0-4D5D-BBE6-2D13A556999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8-19A0-4D5D-BBE6-2D13A5569997}"/>
            </c:ext>
          </c:extLst>
        </c:ser>
        <c:dLbls>
          <c:showLegendKey val="0"/>
          <c:showVal val="0"/>
          <c:showCatName val="0"/>
          <c:showSerName val="0"/>
          <c:showPercent val="0"/>
          <c:showBubbleSize val="0"/>
        </c:dLbls>
        <c:gapWidth val="150"/>
        <c:axId val="382029200"/>
        <c:axId val="382761320"/>
      </c:barChart>
      <c:catAx>
        <c:axId val="38202920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2761320"/>
        <c:crosses val="autoZero"/>
        <c:auto val="1"/>
        <c:lblAlgn val="ctr"/>
        <c:lblOffset val="100"/>
        <c:noMultiLvlLbl val="0"/>
      </c:catAx>
      <c:valAx>
        <c:axId val="382761320"/>
        <c:scaling>
          <c:orientation val="minMax"/>
        </c:scaling>
        <c:delete val="1"/>
        <c:axPos val="l"/>
        <c:numFmt formatCode="0%" sourceLinked="1"/>
        <c:majorTickMark val="out"/>
        <c:minorTickMark val="none"/>
        <c:tickLblPos val="nextTo"/>
        <c:crossAx val="382029200"/>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f7fac22f-1231-4e24-872f-1e7ee40997d2}"/>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Clima Escolar</a:t>
            </a:r>
          </a:p>
        </c:rich>
      </c:tx>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2C0-4DC7-B0ED-604A0E3201D1}"/>
              </c:ext>
            </c:extLst>
          </c:dPt>
          <c:dPt>
            <c:idx val="1"/>
            <c:invertIfNegative val="0"/>
            <c:bubble3D val="0"/>
            <c:spPr>
              <a:solidFill>
                <a:srgbClr val="C00000"/>
              </a:solidFill>
            </c:spPr>
            <c:extLst>
              <c:ext xmlns:c16="http://schemas.microsoft.com/office/drawing/2014/chart" uri="{C3380CC4-5D6E-409C-BE32-E72D297353CC}">
                <c16:uniqueId val="{00000003-52C0-4DC7-B0ED-604A0E3201D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2C0-4DC7-B0ED-604A0E3201D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2C0-4DC7-B0ED-604A0E3201D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1</c:v>
                </c:pt>
                <c:pt idx="3">
                  <c:v>0</c:v>
                </c:pt>
              </c:numCache>
            </c:numRef>
          </c:val>
          <c:extLst>
            <c:ext xmlns:c16="http://schemas.microsoft.com/office/drawing/2014/chart" uri="{C3380CC4-5D6E-409C-BE32-E72D297353CC}">
              <c16:uniqueId val="{00000008-52C0-4DC7-B0ED-604A0E3201D1}"/>
            </c:ext>
          </c:extLst>
        </c:ser>
        <c:dLbls>
          <c:showLegendKey val="0"/>
          <c:showVal val="0"/>
          <c:showCatName val="0"/>
          <c:showSerName val="0"/>
          <c:showPercent val="0"/>
          <c:showBubbleSize val="0"/>
        </c:dLbls>
        <c:gapWidth val="150"/>
        <c:axId val="382762496"/>
        <c:axId val="382758968"/>
      </c:barChart>
      <c:catAx>
        <c:axId val="38276249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2758968"/>
        <c:crosses val="autoZero"/>
        <c:auto val="1"/>
        <c:lblAlgn val="ctr"/>
        <c:lblOffset val="100"/>
        <c:noMultiLvlLbl val="0"/>
      </c:catAx>
      <c:valAx>
        <c:axId val="382758968"/>
        <c:scaling>
          <c:orientation val="minMax"/>
        </c:scaling>
        <c:delete val="1"/>
        <c:axPos val="l"/>
        <c:numFmt formatCode="0%" sourceLinked="1"/>
        <c:majorTickMark val="out"/>
        <c:minorTickMark val="none"/>
        <c:tickLblPos val="nextTo"/>
        <c:crossAx val="38276249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8cfea19-5c6e-4dee-8f75-afce31f94e9e}"/>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Direccionamiento Estratégico</a:t>
            </a: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4ED-44A2-8948-4CF1AA584A08}"/>
              </c:ext>
            </c:extLst>
          </c:dPt>
          <c:dPt>
            <c:idx val="1"/>
            <c:invertIfNegative val="0"/>
            <c:bubble3D val="0"/>
            <c:spPr>
              <a:solidFill>
                <a:srgbClr val="C00000"/>
              </a:solidFill>
            </c:spPr>
            <c:extLst>
              <c:ext xmlns:c16="http://schemas.microsoft.com/office/drawing/2014/chart" uri="{C3380CC4-5D6E-409C-BE32-E72D297353CC}">
                <c16:uniqueId val="{00000003-14ED-44A2-8948-4CF1AA584A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4ED-44A2-8948-4CF1AA584A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4ED-44A2-8948-4CF1AA584A0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8-14ED-44A2-8948-4CF1AA584A08}"/>
            </c:ext>
          </c:extLst>
        </c:ser>
        <c:dLbls>
          <c:showLegendKey val="0"/>
          <c:showVal val="0"/>
          <c:showCatName val="0"/>
          <c:showSerName val="0"/>
          <c:showPercent val="0"/>
          <c:showBubbleSize val="0"/>
        </c:dLbls>
        <c:gapWidth val="150"/>
        <c:axId val="297183600"/>
        <c:axId val="297183992"/>
      </c:barChart>
      <c:catAx>
        <c:axId val="29718360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297183992"/>
        <c:crosses val="autoZero"/>
        <c:auto val="1"/>
        <c:lblAlgn val="ctr"/>
        <c:lblOffset val="100"/>
        <c:noMultiLvlLbl val="0"/>
      </c:catAx>
      <c:valAx>
        <c:axId val="297183992"/>
        <c:scaling>
          <c:orientation val="minMax"/>
        </c:scaling>
        <c:delete val="1"/>
        <c:axPos val="l"/>
        <c:numFmt formatCode="0%" sourceLinked="1"/>
        <c:majorTickMark val="out"/>
        <c:minorTickMark val="none"/>
        <c:tickLblPos val="nextTo"/>
        <c:crossAx val="297183600"/>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f7643c4-0aa2-408b-9357-e7f8e7a6f32b}"/>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CLIMA ESCOLAR</a:t>
            </a:r>
          </a:p>
        </c:rich>
      </c:tx>
      <c:overlay val="0"/>
    </c:title>
    <c:autoTitleDeleted val="0"/>
    <c:plotArea>
      <c:layout>
        <c:manualLayout>
          <c:layoutTarget val="inner"/>
          <c:xMode val="edge"/>
          <c:yMode val="edge"/>
          <c:x val="0"/>
          <c:y val="0.20627402371429401"/>
          <c:w val="0.95330945553711599"/>
          <c:h val="0.49801679125356701"/>
        </c:manualLayout>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C9C-4A65-A5FD-936347E695A6}"/>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C9C-4A65-A5FD-936347E695A6}"/>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0.11111111111111099</c:v>
                </c:pt>
                <c:pt idx="2">
                  <c:v>0.88888888888888895</c:v>
                </c:pt>
                <c:pt idx="3">
                  <c:v>0</c:v>
                </c:pt>
              </c:numCache>
            </c:numRef>
          </c:val>
          <c:smooth val="0"/>
          <c:extLst>
            <c:ext xmlns:c16="http://schemas.microsoft.com/office/drawing/2014/chart" uri="{C3380CC4-5D6E-409C-BE32-E72D297353CC}">
              <c16:uniqueId val="{00000002-1C9C-4A65-A5FD-936347E695A6}"/>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C9C-4A65-A5FD-936347E695A6}"/>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C9C-4A65-A5FD-936347E695A6}"/>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C9C-4A65-A5FD-936347E695A6}"/>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C9C-4A65-A5FD-936347E695A6}"/>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1C9C-4A65-A5FD-936347E695A6}"/>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C9C-4A65-A5FD-936347E695A6}"/>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C9C-4A65-A5FD-936347E695A6}"/>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1C9C-4A65-A5FD-936347E695A6}"/>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1C9C-4A65-A5FD-936347E695A6}"/>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1C9C-4A65-A5FD-936347E695A6}"/>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1C9C-4A65-A5FD-936347E695A6}"/>
            </c:ext>
          </c:extLst>
        </c:ser>
        <c:dLbls>
          <c:showLegendKey val="0"/>
          <c:showVal val="0"/>
          <c:showCatName val="0"/>
          <c:showSerName val="0"/>
          <c:showPercent val="0"/>
          <c:showBubbleSize val="0"/>
        </c:dLbls>
        <c:smooth val="0"/>
        <c:axId val="382766024"/>
        <c:axId val="382765632"/>
      </c:lineChart>
      <c:catAx>
        <c:axId val="382766024"/>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2765632"/>
        <c:crosses val="autoZero"/>
        <c:auto val="1"/>
        <c:lblAlgn val="ctr"/>
        <c:lblOffset val="100"/>
        <c:noMultiLvlLbl val="0"/>
      </c:catAx>
      <c:valAx>
        <c:axId val="382765632"/>
        <c:scaling>
          <c:orientation val="minMax"/>
        </c:scaling>
        <c:delete val="1"/>
        <c:axPos val="l"/>
        <c:numFmt formatCode="0%" sourceLinked="1"/>
        <c:majorTickMark val="out"/>
        <c:minorTickMark val="none"/>
        <c:tickLblPos val="nextTo"/>
        <c:crossAx val="382766024"/>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3d8e9239-be9f-49c0-bc6c-0fd3a7bec8b4}"/>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Relaciones con el entorno</a:t>
            </a:r>
          </a:p>
        </c:rich>
      </c:tx>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F34-4928-9E2D-ECAC23C1A6B5}"/>
              </c:ext>
            </c:extLst>
          </c:dPt>
          <c:dPt>
            <c:idx val="1"/>
            <c:invertIfNegative val="0"/>
            <c:bubble3D val="0"/>
            <c:spPr>
              <a:solidFill>
                <a:srgbClr val="C00000"/>
              </a:solidFill>
            </c:spPr>
            <c:extLst>
              <c:ext xmlns:c16="http://schemas.microsoft.com/office/drawing/2014/chart" uri="{C3380CC4-5D6E-409C-BE32-E72D297353CC}">
                <c16:uniqueId val="{00000003-5F34-4928-9E2D-ECAC23C1A6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F34-4928-9E2D-ECAC23C1A6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F34-4928-9E2D-ECAC23C1A6B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8-5F34-4928-9E2D-ECAC23C1A6B5}"/>
            </c:ext>
          </c:extLst>
        </c:ser>
        <c:dLbls>
          <c:showLegendKey val="0"/>
          <c:showVal val="0"/>
          <c:showCatName val="0"/>
          <c:showSerName val="0"/>
          <c:showPercent val="0"/>
          <c:showBubbleSize val="0"/>
        </c:dLbls>
        <c:gapWidth val="150"/>
        <c:axId val="382766416"/>
        <c:axId val="382762104"/>
      </c:barChart>
      <c:catAx>
        <c:axId val="38276641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2762104"/>
        <c:crosses val="autoZero"/>
        <c:auto val="1"/>
        <c:lblAlgn val="ctr"/>
        <c:lblOffset val="100"/>
        <c:noMultiLvlLbl val="0"/>
      </c:catAx>
      <c:valAx>
        <c:axId val="382762104"/>
        <c:scaling>
          <c:orientation val="minMax"/>
        </c:scaling>
        <c:delete val="1"/>
        <c:axPos val="l"/>
        <c:numFmt formatCode="0%" sourceLinked="1"/>
        <c:majorTickMark val="out"/>
        <c:minorTickMark val="none"/>
        <c:tickLblPos val="nextTo"/>
        <c:crossAx val="38276641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f405d69-76e6-4b57-b8f6-94f1f5f455d7}"/>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Relaciones con el entorno</a:t>
            </a:r>
          </a:p>
        </c:rich>
      </c:tx>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71B-47CE-A484-146B8B499642}"/>
              </c:ext>
            </c:extLst>
          </c:dPt>
          <c:dPt>
            <c:idx val="1"/>
            <c:invertIfNegative val="0"/>
            <c:bubble3D val="0"/>
            <c:spPr>
              <a:solidFill>
                <a:srgbClr val="C00000"/>
              </a:solidFill>
            </c:spPr>
            <c:extLst>
              <c:ext xmlns:c16="http://schemas.microsoft.com/office/drawing/2014/chart" uri="{C3380CC4-5D6E-409C-BE32-E72D297353CC}">
                <c16:uniqueId val="{00000003-971B-47CE-A484-146B8B49964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71B-47CE-A484-146B8B4996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71B-47CE-A484-146B8B49964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1</c:v>
                </c:pt>
                <c:pt idx="3">
                  <c:v>0</c:v>
                </c:pt>
              </c:numCache>
            </c:numRef>
          </c:val>
          <c:extLst>
            <c:ext xmlns:c16="http://schemas.microsoft.com/office/drawing/2014/chart" uri="{C3380CC4-5D6E-409C-BE32-E72D297353CC}">
              <c16:uniqueId val="{00000008-971B-47CE-A484-146B8B499642}"/>
            </c:ext>
          </c:extLst>
        </c:ser>
        <c:dLbls>
          <c:showLegendKey val="0"/>
          <c:showVal val="0"/>
          <c:showCatName val="0"/>
          <c:showSerName val="0"/>
          <c:showPercent val="0"/>
          <c:showBubbleSize val="0"/>
        </c:dLbls>
        <c:gapWidth val="150"/>
        <c:axId val="382764456"/>
        <c:axId val="382762888"/>
      </c:barChart>
      <c:catAx>
        <c:axId val="38276445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2762888"/>
        <c:crosses val="autoZero"/>
        <c:auto val="1"/>
        <c:lblAlgn val="ctr"/>
        <c:lblOffset val="100"/>
        <c:noMultiLvlLbl val="0"/>
      </c:catAx>
      <c:valAx>
        <c:axId val="382762888"/>
        <c:scaling>
          <c:orientation val="minMax"/>
        </c:scaling>
        <c:delete val="1"/>
        <c:axPos val="l"/>
        <c:numFmt formatCode="0%" sourceLinked="1"/>
        <c:majorTickMark val="out"/>
        <c:minorTickMark val="none"/>
        <c:tickLblPos val="nextTo"/>
        <c:crossAx val="38276445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7624f741-0027-4b2c-92b7-2a4b91302d1e}"/>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Relaciones con el entorno</a:t>
            </a:r>
          </a:p>
        </c:rich>
      </c:tx>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A8E-4BE3-9F7A-853D8A7E2365}"/>
              </c:ext>
            </c:extLst>
          </c:dPt>
          <c:dPt>
            <c:idx val="1"/>
            <c:invertIfNegative val="0"/>
            <c:bubble3D val="0"/>
            <c:spPr>
              <a:solidFill>
                <a:srgbClr val="C00000"/>
              </a:solidFill>
            </c:spPr>
            <c:extLst>
              <c:ext xmlns:c16="http://schemas.microsoft.com/office/drawing/2014/chart" uri="{C3380CC4-5D6E-409C-BE32-E72D297353CC}">
                <c16:uniqueId val="{00000003-6A8E-4BE3-9F7A-853D8A7E236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A8E-4BE3-9F7A-853D8A7E236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A8E-4BE3-9F7A-853D8A7E236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1</c:v>
                </c:pt>
                <c:pt idx="3">
                  <c:v>0</c:v>
                </c:pt>
              </c:numCache>
            </c:numRef>
          </c:val>
          <c:extLst>
            <c:ext xmlns:c16="http://schemas.microsoft.com/office/drawing/2014/chart" uri="{C3380CC4-5D6E-409C-BE32-E72D297353CC}">
              <c16:uniqueId val="{00000008-6A8E-4BE3-9F7A-853D8A7E2365}"/>
            </c:ext>
          </c:extLst>
        </c:ser>
        <c:dLbls>
          <c:showLegendKey val="0"/>
          <c:showVal val="0"/>
          <c:showCatName val="0"/>
          <c:showSerName val="0"/>
          <c:showPercent val="0"/>
          <c:showBubbleSize val="0"/>
        </c:dLbls>
        <c:gapWidth val="150"/>
        <c:axId val="382765240"/>
        <c:axId val="382763672"/>
      </c:barChart>
      <c:catAx>
        <c:axId val="38276524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2763672"/>
        <c:crosses val="autoZero"/>
        <c:auto val="1"/>
        <c:lblAlgn val="ctr"/>
        <c:lblOffset val="100"/>
        <c:noMultiLvlLbl val="0"/>
      </c:catAx>
      <c:valAx>
        <c:axId val="382763672"/>
        <c:scaling>
          <c:orientation val="minMax"/>
        </c:scaling>
        <c:delete val="1"/>
        <c:axPos val="l"/>
        <c:numFmt formatCode="0%" sourceLinked="1"/>
        <c:majorTickMark val="out"/>
        <c:minorTickMark val="none"/>
        <c:tickLblPos val="nextTo"/>
        <c:crossAx val="382765240"/>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ee572be-5d6c-427e-bcb5-e2d9eae50c4f}"/>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RELACIONES CON EL ENTORNO</a:t>
            </a:r>
          </a:p>
        </c:rich>
      </c:tx>
      <c:overlay val="0"/>
    </c:title>
    <c:autoTitleDeleted val="0"/>
    <c:plotArea>
      <c:layout>
        <c:manualLayout>
          <c:layoutTarget val="inner"/>
          <c:xMode val="edge"/>
          <c:yMode val="edge"/>
          <c:x val="1.88679276429006E-2"/>
          <c:y val="0.19811231702549301"/>
          <c:w val="0.95387839909513195"/>
          <c:h val="0.49490711354044797"/>
        </c:manualLayout>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094-448D-8E17-AC8536E21FB8}"/>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094-448D-8E17-AC8536E21FB8}"/>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0.11111111111111099</c:v>
                </c:pt>
                <c:pt idx="2">
                  <c:v>0.88888888888888895</c:v>
                </c:pt>
                <c:pt idx="3">
                  <c:v>0</c:v>
                </c:pt>
              </c:numCache>
            </c:numRef>
          </c:val>
          <c:smooth val="0"/>
          <c:extLst>
            <c:ext xmlns:c16="http://schemas.microsoft.com/office/drawing/2014/chart" uri="{C3380CC4-5D6E-409C-BE32-E72D297353CC}">
              <c16:uniqueId val="{00000002-3094-448D-8E17-AC8536E21FB8}"/>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094-448D-8E17-AC8536E21FB8}"/>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094-448D-8E17-AC8536E21FB8}"/>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094-448D-8E17-AC8536E21FB8}"/>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094-448D-8E17-AC8536E21FB8}"/>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3094-448D-8E17-AC8536E21FB8}"/>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094-448D-8E17-AC8536E21FB8}"/>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094-448D-8E17-AC8536E21FB8}"/>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094-448D-8E17-AC8536E21FB8}"/>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094-448D-8E17-AC8536E21FB8}"/>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3094-448D-8E17-AC8536E21FB8}"/>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3094-448D-8E17-AC8536E21FB8}"/>
            </c:ext>
          </c:extLst>
        </c:ser>
        <c:dLbls>
          <c:showLegendKey val="0"/>
          <c:showVal val="0"/>
          <c:showCatName val="0"/>
          <c:showSerName val="0"/>
          <c:showPercent val="0"/>
          <c:showBubbleSize val="0"/>
        </c:dLbls>
        <c:smooth val="0"/>
        <c:axId val="382760536"/>
        <c:axId val="382763280"/>
      </c:lineChart>
      <c:catAx>
        <c:axId val="382760536"/>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2763280"/>
        <c:crosses val="autoZero"/>
        <c:auto val="1"/>
        <c:lblAlgn val="ctr"/>
        <c:lblOffset val="100"/>
        <c:noMultiLvlLbl val="0"/>
      </c:catAx>
      <c:valAx>
        <c:axId val="382763280"/>
        <c:scaling>
          <c:orientation val="minMax"/>
        </c:scaling>
        <c:delete val="1"/>
        <c:axPos val="l"/>
        <c:numFmt formatCode="0%" sourceLinked="1"/>
        <c:majorTickMark val="out"/>
        <c:minorTickMark val="none"/>
        <c:tickLblPos val="nextTo"/>
        <c:crossAx val="382760536"/>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7b970d32-f85b-4c10-ab9a-0040ef8e9611}"/>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Direccionamiento Estratégico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6EE0-4E23-8574-986232D0F3B2}"/>
              </c:ext>
            </c:extLst>
          </c:dPt>
          <c:dPt>
            <c:idx val="1"/>
            <c:invertIfNegative val="0"/>
            <c:bubble3D val="0"/>
            <c:spPr>
              <a:solidFill>
                <a:srgbClr val="C00000"/>
              </a:solidFill>
            </c:spPr>
            <c:extLst>
              <c:ext xmlns:c16="http://schemas.microsoft.com/office/drawing/2014/chart" uri="{C3380CC4-5D6E-409C-BE32-E72D297353CC}">
                <c16:uniqueId val="{00000003-6EE0-4E23-8574-986232D0F3B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EE0-4E23-8574-986232D0F3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EE0-4E23-8574-986232D0F3B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6EE0-4E23-8574-986232D0F3B2}"/>
            </c:ext>
          </c:extLst>
        </c:ser>
        <c:dLbls>
          <c:showLegendKey val="0"/>
          <c:showVal val="0"/>
          <c:showCatName val="0"/>
          <c:showSerName val="0"/>
          <c:showPercent val="0"/>
          <c:showBubbleSize val="0"/>
        </c:dLbls>
        <c:gapWidth val="150"/>
        <c:axId val="383249176"/>
        <c:axId val="383250744"/>
      </c:barChart>
      <c:catAx>
        <c:axId val="383249176"/>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3250744"/>
        <c:crosses val="autoZero"/>
        <c:auto val="1"/>
        <c:lblAlgn val="ctr"/>
        <c:lblOffset val="100"/>
        <c:noMultiLvlLbl val="0"/>
      </c:catAx>
      <c:valAx>
        <c:axId val="383250744"/>
        <c:scaling>
          <c:orientation val="minMax"/>
        </c:scaling>
        <c:delete val="1"/>
        <c:axPos val="l"/>
        <c:numFmt formatCode="0%" sourceLinked="1"/>
        <c:majorTickMark val="out"/>
        <c:minorTickMark val="none"/>
        <c:tickLblPos val="nextTo"/>
        <c:crossAx val="38324917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31b597a-b5d5-45af-b26c-2742a88c42a2}"/>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Gestión Estrategica</a:t>
            </a:r>
          </a:p>
        </c:rich>
      </c:tx>
      <c:layout>
        <c:manualLayout>
          <c:xMode val="edge"/>
          <c:yMode val="edge"/>
          <c:x val="0.16295994407734199"/>
          <c:y val="4.6296255221618399E-2"/>
        </c:manualLayout>
      </c:layout>
      <c:overlay val="0"/>
    </c:title>
    <c:autoTitleDeleted val="0"/>
    <c:plotArea>
      <c:layout>
        <c:manualLayout>
          <c:layoutTarget val="inner"/>
          <c:xMode val="edge"/>
          <c:yMode val="edge"/>
          <c:x val="6.1111086166636797E-2"/>
          <c:y val="0.19432888597258699"/>
          <c:w val="0.93888888888888899"/>
          <c:h val="0.68969123651210296"/>
        </c:manualLayout>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3425-48F8-8972-75112D6BB9BA}"/>
              </c:ext>
            </c:extLst>
          </c:dPt>
          <c:dPt>
            <c:idx val="1"/>
            <c:invertIfNegative val="0"/>
            <c:bubble3D val="0"/>
            <c:spPr>
              <a:solidFill>
                <a:srgbClr val="CC0000"/>
              </a:solidFill>
            </c:spPr>
            <c:extLst>
              <c:ext xmlns:c16="http://schemas.microsoft.com/office/drawing/2014/chart" uri="{C3380CC4-5D6E-409C-BE32-E72D297353CC}">
                <c16:uniqueId val="{00000003-3425-48F8-8972-75112D6BB9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425-48F8-8972-75112D6BB9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425-48F8-8972-75112D6BB9BA}"/>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3425-48F8-8972-75112D6BB9BA}"/>
            </c:ext>
          </c:extLst>
        </c:ser>
        <c:dLbls>
          <c:showLegendKey val="0"/>
          <c:showVal val="0"/>
          <c:showCatName val="0"/>
          <c:showSerName val="0"/>
          <c:showPercent val="0"/>
          <c:showBubbleSize val="0"/>
        </c:dLbls>
        <c:gapWidth val="150"/>
        <c:axId val="383249960"/>
        <c:axId val="383250352"/>
      </c:barChart>
      <c:catAx>
        <c:axId val="383249960"/>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3250352"/>
        <c:crosses val="autoZero"/>
        <c:auto val="1"/>
        <c:lblAlgn val="ctr"/>
        <c:lblOffset val="100"/>
        <c:noMultiLvlLbl val="0"/>
      </c:catAx>
      <c:valAx>
        <c:axId val="383250352"/>
        <c:scaling>
          <c:orientation val="minMax"/>
        </c:scaling>
        <c:delete val="1"/>
        <c:axPos val="l"/>
        <c:numFmt formatCode="0%" sourceLinked="1"/>
        <c:majorTickMark val="out"/>
        <c:minorTickMark val="none"/>
        <c:tickLblPos val="nextTo"/>
        <c:crossAx val="383249960"/>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df2028eb-27d2-438f-832f-59ce639723b1}"/>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Gobierno Escolar</a:t>
            </a: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0013-4A9F-87C2-2D818BEE89DA}"/>
              </c:ext>
            </c:extLst>
          </c:dPt>
          <c:dPt>
            <c:idx val="1"/>
            <c:invertIfNegative val="0"/>
            <c:bubble3D val="0"/>
            <c:spPr>
              <a:solidFill>
                <a:srgbClr val="CC0000"/>
              </a:solidFill>
            </c:spPr>
            <c:extLst>
              <c:ext xmlns:c16="http://schemas.microsoft.com/office/drawing/2014/chart" uri="{C3380CC4-5D6E-409C-BE32-E72D297353CC}">
                <c16:uniqueId val="{00000003-0013-4A9F-87C2-2D818BEE89D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013-4A9F-87C2-2D818BEE89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013-4A9F-87C2-2D818BEE89DA}"/>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8-0013-4A9F-87C2-2D818BEE89DA}"/>
            </c:ext>
          </c:extLst>
        </c:ser>
        <c:dLbls>
          <c:showLegendKey val="0"/>
          <c:showVal val="0"/>
          <c:showCatName val="0"/>
          <c:showSerName val="0"/>
          <c:showPercent val="0"/>
          <c:showBubbleSize val="0"/>
        </c:dLbls>
        <c:gapWidth val="150"/>
        <c:axId val="383251136"/>
        <c:axId val="383248000"/>
      </c:barChart>
      <c:catAx>
        <c:axId val="383251136"/>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3248000"/>
        <c:crosses val="autoZero"/>
        <c:auto val="1"/>
        <c:lblAlgn val="ctr"/>
        <c:lblOffset val="100"/>
        <c:noMultiLvlLbl val="0"/>
      </c:catAx>
      <c:valAx>
        <c:axId val="383248000"/>
        <c:scaling>
          <c:orientation val="minMax"/>
        </c:scaling>
        <c:delete val="1"/>
        <c:axPos val="l"/>
        <c:numFmt formatCode="0%" sourceLinked="1"/>
        <c:majorTickMark val="out"/>
        <c:minorTickMark val="none"/>
        <c:tickLblPos val="nextTo"/>
        <c:crossAx val="38325113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a28ba132-6115-4247-b87f-c7d84e21d810}"/>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Cultura Institucional</a:t>
            </a:r>
          </a:p>
        </c:rich>
      </c:tx>
      <c:layout>
        <c:manualLayout>
          <c:xMode val="edge"/>
          <c:yMode val="edge"/>
          <c:x val="0.100754495240334"/>
          <c:y val="2.8495156966589101E-2"/>
        </c:manualLayout>
      </c:layout>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FE70-49D0-B2D8-AE4878E00737}"/>
              </c:ext>
            </c:extLst>
          </c:dPt>
          <c:dPt>
            <c:idx val="1"/>
            <c:invertIfNegative val="0"/>
            <c:bubble3D val="0"/>
            <c:spPr>
              <a:solidFill>
                <a:srgbClr val="CC0000"/>
              </a:solidFill>
            </c:spPr>
            <c:extLst>
              <c:ext xmlns:c16="http://schemas.microsoft.com/office/drawing/2014/chart" uri="{C3380CC4-5D6E-409C-BE32-E72D297353CC}">
                <c16:uniqueId val="{00000003-FE70-49D0-B2D8-AE4878E0073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E70-49D0-B2D8-AE4878E0073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E70-49D0-B2D8-AE4878E0073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FE70-49D0-B2D8-AE4878E00737}"/>
            </c:ext>
          </c:extLst>
        </c:ser>
        <c:dLbls>
          <c:showLegendKey val="0"/>
          <c:showVal val="0"/>
          <c:showCatName val="0"/>
          <c:showSerName val="0"/>
          <c:showPercent val="0"/>
          <c:showBubbleSize val="0"/>
        </c:dLbls>
        <c:gapWidth val="150"/>
        <c:axId val="383248392"/>
        <c:axId val="383253488"/>
      </c:barChart>
      <c:catAx>
        <c:axId val="383248392"/>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3253488"/>
        <c:crosses val="autoZero"/>
        <c:auto val="1"/>
        <c:lblAlgn val="ctr"/>
        <c:lblOffset val="100"/>
        <c:noMultiLvlLbl val="0"/>
      </c:catAx>
      <c:valAx>
        <c:axId val="383253488"/>
        <c:scaling>
          <c:orientation val="minMax"/>
        </c:scaling>
        <c:delete val="1"/>
        <c:axPos val="l"/>
        <c:numFmt formatCode="0%" sourceLinked="1"/>
        <c:majorTickMark val="out"/>
        <c:minorTickMark val="none"/>
        <c:tickLblPos val="nextTo"/>
        <c:crossAx val="383248392"/>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460d3c7-29da-4506-9036-ea1c2470fbdb}"/>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Clima Escolar
</a:t>
            </a: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0EC9-4178-9AE0-078E1D9D2BEE}"/>
              </c:ext>
            </c:extLst>
          </c:dPt>
          <c:dPt>
            <c:idx val="1"/>
            <c:invertIfNegative val="0"/>
            <c:bubble3D val="0"/>
            <c:spPr>
              <a:solidFill>
                <a:srgbClr val="CC0000"/>
              </a:solidFill>
            </c:spPr>
            <c:extLst>
              <c:ext xmlns:c16="http://schemas.microsoft.com/office/drawing/2014/chart" uri="{C3380CC4-5D6E-409C-BE32-E72D297353CC}">
                <c16:uniqueId val="{00000003-0EC9-4178-9AE0-078E1D9D2BE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EC9-4178-9AE0-078E1D9D2BE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EC9-4178-9AE0-078E1D9D2BEE}"/>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0EC9-4178-9AE0-078E1D9D2BEE}"/>
            </c:ext>
          </c:extLst>
        </c:ser>
        <c:dLbls>
          <c:showLegendKey val="0"/>
          <c:showVal val="0"/>
          <c:showCatName val="0"/>
          <c:showSerName val="0"/>
          <c:showPercent val="0"/>
          <c:showBubbleSize val="0"/>
        </c:dLbls>
        <c:gapWidth val="150"/>
        <c:axId val="383252704"/>
        <c:axId val="383252312"/>
      </c:barChart>
      <c:catAx>
        <c:axId val="383252704"/>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3252312"/>
        <c:crosses val="autoZero"/>
        <c:auto val="1"/>
        <c:lblAlgn val="ctr"/>
        <c:lblOffset val="100"/>
        <c:noMultiLvlLbl val="0"/>
      </c:catAx>
      <c:valAx>
        <c:axId val="383252312"/>
        <c:scaling>
          <c:orientation val="minMax"/>
        </c:scaling>
        <c:delete val="1"/>
        <c:axPos val="l"/>
        <c:numFmt formatCode="0%" sourceLinked="1"/>
        <c:majorTickMark val="out"/>
        <c:minorTickMark val="none"/>
        <c:tickLblPos val="nextTo"/>
        <c:crossAx val="383252704"/>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decb4c91-4021-45e2-b33f-f7420d091105}"/>
      </c:ext>
    </c:extLst>
  </c:chart>
  <c:spPr>
    <a:solidFill>
      <a:schemeClr val="bg1"/>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Direccionamiento Estratégico</a:t>
            </a: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A9D-4A31-8E77-637E20B046A3}"/>
              </c:ext>
            </c:extLst>
          </c:dPt>
          <c:dPt>
            <c:idx val="1"/>
            <c:invertIfNegative val="0"/>
            <c:bubble3D val="0"/>
            <c:spPr>
              <a:solidFill>
                <a:srgbClr val="C00000"/>
              </a:solidFill>
            </c:spPr>
            <c:extLst>
              <c:ext xmlns:c16="http://schemas.microsoft.com/office/drawing/2014/chart" uri="{C3380CC4-5D6E-409C-BE32-E72D297353CC}">
                <c16:uniqueId val="{00000003-7A9D-4A31-8E77-637E20B046A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A9D-4A31-8E77-637E20B046A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A9D-4A31-8E77-637E20B046A3}"/>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8-7A9D-4A31-8E77-637E20B046A3}"/>
            </c:ext>
          </c:extLst>
        </c:ser>
        <c:dLbls>
          <c:showLegendKey val="0"/>
          <c:showVal val="0"/>
          <c:showCatName val="0"/>
          <c:showSerName val="0"/>
          <c:showPercent val="0"/>
          <c:showBubbleSize val="0"/>
        </c:dLbls>
        <c:gapWidth val="150"/>
        <c:axId val="297184384"/>
        <c:axId val="297186344"/>
      </c:barChart>
      <c:catAx>
        <c:axId val="29718438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297186344"/>
        <c:crosses val="autoZero"/>
        <c:auto val="1"/>
        <c:lblAlgn val="ctr"/>
        <c:lblOffset val="100"/>
        <c:noMultiLvlLbl val="0"/>
      </c:catAx>
      <c:valAx>
        <c:axId val="297186344"/>
        <c:scaling>
          <c:orientation val="minMax"/>
        </c:scaling>
        <c:delete val="1"/>
        <c:axPos val="l"/>
        <c:numFmt formatCode="0%" sourceLinked="1"/>
        <c:majorTickMark val="out"/>
        <c:minorTickMark val="none"/>
        <c:tickLblPos val="nextTo"/>
        <c:crossAx val="297184384"/>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0d1110dc-077a-44f1-b212-816de27d1546}"/>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Relaciones con el entorno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273D-4CA3-B72F-7A0B8986801B}"/>
              </c:ext>
            </c:extLst>
          </c:dPt>
          <c:dPt>
            <c:idx val="1"/>
            <c:invertIfNegative val="0"/>
            <c:bubble3D val="0"/>
            <c:spPr>
              <a:solidFill>
                <a:srgbClr val="CC0000"/>
              </a:solidFill>
            </c:spPr>
            <c:extLst>
              <c:ext xmlns:c16="http://schemas.microsoft.com/office/drawing/2014/chart" uri="{C3380CC4-5D6E-409C-BE32-E72D297353CC}">
                <c16:uniqueId val="{00000003-273D-4CA3-B72F-7A0B8986801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73D-4CA3-B72F-7A0B898680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73D-4CA3-B72F-7A0B8986801B}"/>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8-273D-4CA3-B72F-7A0B8986801B}"/>
            </c:ext>
          </c:extLst>
        </c:ser>
        <c:dLbls>
          <c:showLegendKey val="0"/>
          <c:showVal val="0"/>
          <c:showCatName val="0"/>
          <c:showSerName val="0"/>
          <c:showPercent val="0"/>
          <c:showBubbleSize val="0"/>
        </c:dLbls>
        <c:gapWidth val="150"/>
        <c:axId val="383251920"/>
        <c:axId val="383246824"/>
      </c:barChart>
      <c:catAx>
        <c:axId val="383251920"/>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3246824"/>
        <c:crosses val="autoZero"/>
        <c:auto val="1"/>
        <c:lblAlgn val="ctr"/>
        <c:lblOffset val="100"/>
        <c:noMultiLvlLbl val="0"/>
      </c:catAx>
      <c:valAx>
        <c:axId val="383246824"/>
        <c:scaling>
          <c:orientation val="minMax"/>
        </c:scaling>
        <c:delete val="1"/>
        <c:axPos val="l"/>
        <c:numFmt formatCode="0%" sourceLinked="1"/>
        <c:majorTickMark val="out"/>
        <c:minorTickMark val="none"/>
        <c:tickLblPos val="nextTo"/>
        <c:crossAx val="383251920"/>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4e286d7-0cb5-43d1-aed7-2b71ac2bee66}"/>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Diseño Pedagogico</a:t>
            </a:r>
          </a:p>
        </c:rich>
      </c:tx>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B76-4724-BD36-08A7DF873D70}"/>
              </c:ext>
            </c:extLst>
          </c:dPt>
          <c:dPt>
            <c:idx val="1"/>
            <c:invertIfNegative val="0"/>
            <c:bubble3D val="0"/>
            <c:spPr>
              <a:solidFill>
                <a:srgbClr val="C00000"/>
              </a:solidFill>
            </c:spPr>
            <c:extLst>
              <c:ext xmlns:c16="http://schemas.microsoft.com/office/drawing/2014/chart" uri="{C3380CC4-5D6E-409C-BE32-E72D297353CC}">
                <c16:uniqueId val="{00000003-BB76-4724-BD36-08A7DF873D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B76-4724-BD36-08A7DF873D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B76-4724-BD36-08A7DF873D70}"/>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8-BB76-4724-BD36-08A7DF873D70}"/>
            </c:ext>
          </c:extLst>
        </c:ser>
        <c:dLbls>
          <c:showLegendKey val="0"/>
          <c:showVal val="0"/>
          <c:showCatName val="0"/>
          <c:showSerName val="0"/>
          <c:showPercent val="0"/>
          <c:showBubbleSize val="0"/>
        </c:dLbls>
        <c:gapWidth val="150"/>
        <c:axId val="381015416"/>
        <c:axId val="381009536"/>
      </c:barChart>
      <c:catAx>
        <c:axId val="38101541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009536"/>
        <c:crosses val="autoZero"/>
        <c:auto val="1"/>
        <c:lblAlgn val="ctr"/>
        <c:lblOffset val="100"/>
        <c:noMultiLvlLbl val="0"/>
      </c:catAx>
      <c:valAx>
        <c:axId val="381009536"/>
        <c:scaling>
          <c:orientation val="minMax"/>
        </c:scaling>
        <c:delete val="1"/>
        <c:axPos val="l"/>
        <c:numFmt formatCode="0%" sourceLinked="1"/>
        <c:majorTickMark val="out"/>
        <c:minorTickMark val="none"/>
        <c:tickLblPos val="nextTo"/>
        <c:crossAx val="38101541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7bddea14-e506-482f-b8c1-396a4775e3e5}"/>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Diseño Pedagogico</a:t>
            </a:r>
          </a:p>
        </c:rich>
      </c:tx>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9C7-4AEA-A559-41A8D399DA9A}"/>
              </c:ext>
            </c:extLst>
          </c:dPt>
          <c:dPt>
            <c:idx val="1"/>
            <c:invertIfNegative val="0"/>
            <c:bubble3D val="0"/>
            <c:spPr>
              <a:solidFill>
                <a:srgbClr val="C00000"/>
              </a:solidFill>
            </c:spPr>
            <c:extLst>
              <c:ext xmlns:c16="http://schemas.microsoft.com/office/drawing/2014/chart" uri="{C3380CC4-5D6E-409C-BE32-E72D297353CC}">
                <c16:uniqueId val="{00000003-39C7-4AEA-A559-41A8D399DA9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9C7-4AEA-A559-41A8D399DA9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9C7-4AEA-A559-41A8D399DA9A}"/>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8-39C7-4AEA-A559-41A8D399DA9A}"/>
            </c:ext>
          </c:extLst>
        </c:ser>
        <c:dLbls>
          <c:showLegendKey val="0"/>
          <c:showVal val="0"/>
          <c:showCatName val="0"/>
          <c:showSerName val="0"/>
          <c:showPercent val="0"/>
          <c:showBubbleSize val="0"/>
        </c:dLbls>
        <c:gapWidth val="150"/>
        <c:axId val="381009928"/>
        <c:axId val="381013848"/>
      </c:barChart>
      <c:catAx>
        <c:axId val="38100992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013848"/>
        <c:crosses val="autoZero"/>
        <c:auto val="1"/>
        <c:lblAlgn val="ctr"/>
        <c:lblOffset val="100"/>
        <c:noMultiLvlLbl val="0"/>
      </c:catAx>
      <c:valAx>
        <c:axId val="381013848"/>
        <c:scaling>
          <c:orientation val="minMax"/>
        </c:scaling>
        <c:delete val="1"/>
        <c:axPos val="l"/>
        <c:numFmt formatCode="0%" sourceLinked="1"/>
        <c:majorTickMark val="out"/>
        <c:minorTickMark val="none"/>
        <c:tickLblPos val="nextTo"/>
        <c:crossAx val="381009928"/>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dd4c4867-fccf-49f1-b6ae-d404f5d9542b}"/>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Diseño Pedagogico</a:t>
            </a:r>
          </a:p>
        </c:rich>
      </c:tx>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3D7-4800-8B66-5C0E46094BF4}"/>
              </c:ext>
            </c:extLst>
          </c:dPt>
          <c:dPt>
            <c:idx val="1"/>
            <c:invertIfNegative val="0"/>
            <c:bubble3D val="0"/>
            <c:spPr>
              <a:solidFill>
                <a:srgbClr val="C00000"/>
              </a:solidFill>
            </c:spPr>
            <c:extLst>
              <c:ext xmlns:c16="http://schemas.microsoft.com/office/drawing/2014/chart" uri="{C3380CC4-5D6E-409C-BE32-E72D297353CC}">
                <c16:uniqueId val="{00000003-B3D7-4800-8B66-5C0E46094BF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3D7-4800-8B66-5C0E46094BF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3D7-4800-8B66-5C0E46094BF4}"/>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B3D7-4800-8B66-5C0E46094BF4}"/>
            </c:ext>
          </c:extLst>
        </c:ser>
        <c:dLbls>
          <c:showLegendKey val="0"/>
          <c:showVal val="0"/>
          <c:showCatName val="0"/>
          <c:showSerName val="0"/>
          <c:showPercent val="0"/>
          <c:showBubbleSize val="0"/>
        </c:dLbls>
        <c:gapWidth val="150"/>
        <c:axId val="381013064"/>
        <c:axId val="381011888"/>
      </c:barChart>
      <c:catAx>
        <c:axId val="38101306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011888"/>
        <c:crosses val="autoZero"/>
        <c:auto val="1"/>
        <c:lblAlgn val="ctr"/>
        <c:lblOffset val="100"/>
        <c:noMultiLvlLbl val="0"/>
      </c:catAx>
      <c:valAx>
        <c:axId val="381011888"/>
        <c:scaling>
          <c:orientation val="minMax"/>
        </c:scaling>
        <c:delete val="1"/>
        <c:axPos val="l"/>
        <c:numFmt formatCode="0%" sourceLinked="1"/>
        <c:majorTickMark val="out"/>
        <c:minorTickMark val="none"/>
        <c:tickLblPos val="nextTo"/>
        <c:crossAx val="381013064"/>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a91b587f-f2d3-45e7-871e-c211692990d9}"/>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Practicas Pedagogicas</a:t>
            </a:r>
          </a:p>
        </c:rich>
      </c:tx>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65C-4DB3-B692-4EB4573AC157}"/>
              </c:ext>
            </c:extLst>
          </c:dPt>
          <c:dPt>
            <c:idx val="1"/>
            <c:invertIfNegative val="0"/>
            <c:bubble3D val="0"/>
            <c:spPr>
              <a:solidFill>
                <a:srgbClr val="C00000"/>
              </a:solidFill>
            </c:spPr>
            <c:extLst>
              <c:ext xmlns:c16="http://schemas.microsoft.com/office/drawing/2014/chart" uri="{C3380CC4-5D6E-409C-BE32-E72D297353CC}">
                <c16:uniqueId val="{00000003-965C-4DB3-B692-4EB4573AC15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65C-4DB3-B692-4EB4573AC15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65C-4DB3-B692-4EB4573AC15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965C-4DB3-B692-4EB4573AC157}"/>
            </c:ext>
          </c:extLst>
        </c:ser>
        <c:dLbls>
          <c:showLegendKey val="0"/>
          <c:showVal val="0"/>
          <c:showCatName val="0"/>
          <c:showSerName val="0"/>
          <c:showPercent val="0"/>
          <c:showBubbleSize val="0"/>
        </c:dLbls>
        <c:gapWidth val="150"/>
        <c:axId val="381010320"/>
        <c:axId val="381009144"/>
      </c:barChart>
      <c:catAx>
        <c:axId val="38101032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009144"/>
        <c:crosses val="autoZero"/>
        <c:auto val="1"/>
        <c:lblAlgn val="ctr"/>
        <c:lblOffset val="100"/>
        <c:noMultiLvlLbl val="0"/>
      </c:catAx>
      <c:valAx>
        <c:axId val="381009144"/>
        <c:scaling>
          <c:orientation val="minMax"/>
        </c:scaling>
        <c:delete val="1"/>
        <c:axPos val="l"/>
        <c:numFmt formatCode="0%" sourceLinked="1"/>
        <c:majorTickMark val="out"/>
        <c:minorTickMark val="none"/>
        <c:tickLblPos val="nextTo"/>
        <c:crossAx val="381010320"/>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21b092f-a7e5-4344-90cf-81ab180a19af}"/>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Practicas Pedagogicas</a:t>
            </a:r>
          </a:p>
        </c:rich>
      </c:tx>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9E8-424F-AA0E-470CFBCD7E95}"/>
              </c:ext>
            </c:extLst>
          </c:dPt>
          <c:dPt>
            <c:idx val="1"/>
            <c:invertIfNegative val="0"/>
            <c:bubble3D val="0"/>
            <c:spPr>
              <a:solidFill>
                <a:srgbClr val="C00000"/>
              </a:solidFill>
            </c:spPr>
            <c:extLst>
              <c:ext xmlns:c16="http://schemas.microsoft.com/office/drawing/2014/chart" uri="{C3380CC4-5D6E-409C-BE32-E72D297353CC}">
                <c16:uniqueId val="{00000003-B9E8-424F-AA0E-470CFBCD7E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9E8-424F-AA0E-470CFBCD7E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9E8-424F-AA0E-470CFBCD7E9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8-B9E8-424F-AA0E-470CFBCD7E95}"/>
            </c:ext>
          </c:extLst>
        </c:ser>
        <c:dLbls>
          <c:showLegendKey val="0"/>
          <c:showVal val="0"/>
          <c:showCatName val="0"/>
          <c:showSerName val="0"/>
          <c:showPercent val="0"/>
          <c:showBubbleSize val="0"/>
        </c:dLbls>
        <c:gapWidth val="150"/>
        <c:axId val="381010712"/>
        <c:axId val="381012280"/>
      </c:barChart>
      <c:catAx>
        <c:axId val="381010712"/>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012280"/>
        <c:crosses val="autoZero"/>
        <c:auto val="1"/>
        <c:lblAlgn val="ctr"/>
        <c:lblOffset val="100"/>
        <c:noMultiLvlLbl val="0"/>
      </c:catAx>
      <c:valAx>
        <c:axId val="381012280"/>
        <c:scaling>
          <c:orientation val="minMax"/>
        </c:scaling>
        <c:delete val="1"/>
        <c:axPos val="l"/>
        <c:numFmt formatCode="0%" sourceLinked="1"/>
        <c:majorTickMark val="out"/>
        <c:minorTickMark val="none"/>
        <c:tickLblPos val="nextTo"/>
        <c:crossAx val="381010712"/>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710e128-3810-4b3b-bea1-809e863e70d9}"/>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Practicas Pedagogicas</a:t>
            </a:r>
          </a:p>
        </c:rich>
      </c:tx>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728-4B22-9357-A7AAF87A1137}"/>
              </c:ext>
            </c:extLst>
          </c:dPt>
          <c:dPt>
            <c:idx val="1"/>
            <c:invertIfNegative val="0"/>
            <c:bubble3D val="0"/>
            <c:spPr>
              <a:solidFill>
                <a:srgbClr val="C00000"/>
              </a:solidFill>
            </c:spPr>
            <c:extLst>
              <c:ext xmlns:c16="http://schemas.microsoft.com/office/drawing/2014/chart" uri="{C3380CC4-5D6E-409C-BE32-E72D297353CC}">
                <c16:uniqueId val="{00000003-2728-4B22-9357-A7AAF87A113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728-4B22-9357-A7AAF87A113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728-4B22-9357-A7AAF87A113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8-2728-4B22-9357-A7AAF87A1137}"/>
            </c:ext>
          </c:extLst>
        </c:ser>
        <c:dLbls>
          <c:showLegendKey val="0"/>
          <c:showVal val="0"/>
          <c:showCatName val="0"/>
          <c:showSerName val="0"/>
          <c:showPercent val="0"/>
          <c:showBubbleSize val="0"/>
        </c:dLbls>
        <c:gapWidth val="150"/>
        <c:axId val="381016200"/>
        <c:axId val="381015024"/>
      </c:barChart>
      <c:catAx>
        <c:axId val="38101620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015024"/>
        <c:crosses val="autoZero"/>
        <c:auto val="1"/>
        <c:lblAlgn val="ctr"/>
        <c:lblOffset val="100"/>
        <c:noMultiLvlLbl val="0"/>
      </c:catAx>
      <c:valAx>
        <c:axId val="381015024"/>
        <c:scaling>
          <c:orientation val="minMax"/>
        </c:scaling>
        <c:delete val="1"/>
        <c:axPos val="l"/>
        <c:numFmt formatCode="0%" sourceLinked="1"/>
        <c:majorTickMark val="out"/>
        <c:minorTickMark val="none"/>
        <c:tickLblPos val="nextTo"/>
        <c:crossAx val="381016200"/>
        <c:crosses val="autoZero"/>
        <c:crossBetween val="between"/>
      </c:valAx>
      <c:spPr>
        <a:noFill/>
        <a:ln w="25400">
          <a:noFill/>
        </a:ln>
        <a:effectLst/>
      </c:spPr>
    </c:plotArea>
    <c:plotVisOnly val="1"/>
    <c:dispBlanksAs val="gap"/>
    <c:showDLblsOverMax val="0"/>
    <c:extLst>
      <c:ext uri="{0b15fc19-7d7d-44ad-8c2d-2c3a37ce22c3}">
        <chartProps xmlns="https://web.wps.cn/et/2018/main" chartId="{c755452c-d011-4e05-96c5-1f15fdd13ffd}"/>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Gestion de aula</a:t>
            </a:r>
          </a:p>
        </c:rich>
      </c:tx>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045-49F4-993A-5C0AEE6B038E}"/>
              </c:ext>
            </c:extLst>
          </c:dPt>
          <c:dPt>
            <c:idx val="1"/>
            <c:invertIfNegative val="0"/>
            <c:bubble3D val="0"/>
            <c:spPr>
              <a:solidFill>
                <a:srgbClr val="C00000"/>
              </a:solidFill>
            </c:spPr>
            <c:extLst>
              <c:ext xmlns:c16="http://schemas.microsoft.com/office/drawing/2014/chart" uri="{C3380CC4-5D6E-409C-BE32-E72D297353CC}">
                <c16:uniqueId val="{00000003-E045-49F4-993A-5C0AEE6B038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045-49F4-993A-5C0AEE6B038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045-49F4-993A-5C0AEE6B038E}"/>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8-E045-49F4-993A-5C0AEE6B038E}"/>
            </c:ext>
          </c:extLst>
        </c:ser>
        <c:dLbls>
          <c:showLegendKey val="0"/>
          <c:showVal val="0"/>
          <c:showCatName val="0"/>
          <c:showSerName val="0"/>
          <c:showPercent val="0"/>
          <c:showBubbleSize val="0"/>
        </c:dLbls>
        <c:gapWidth val="150"/>
        <c:axId val="381016592"/>
        <c:axId val="381012672"/>
      </c:barChart>
      <c:catAx>
        <c:axId val="381016592"/>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012672"/>
        <c:crosses val="autoZero"/>
        <c:auto val="1"/>
        <c:lblAlgn val="ctr"/>
        <c:lblOffset val="100"/>
        <c:noMultiLvlLbl val="0"/>
      </c:catAx>
      <c:valAx>
        <c:axId val="381012672"/>
        <c:scaling>
          <c:orientation val="minMax"/>
        </c:scaling>
        <c:delete val="1"/>
        <c:axPos val="l"/>
        <c:numFmt formatCode="0%" sourceLinked="1"/>
        <c:majorTickMark val="out"/>
        <c:minorTickMark val="none"/>
        <c:tickLblPos val="nextTo"/>
        <c:crossAx val="381016592"/>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221ca8d-ff07-4d13-87c9-78cec68952b1}"/>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Gestion de aula</a:t>
            </a:r>
          </a:p>
        </c:rich>
      </c:tx>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2BD-43EF-B36E-779458B8686B}"/>
              </c:ext>
            </c:extLst>
          </c:dPt>
          <c:dPt>
            <c:idx val="1"/>
            <c:invertIfNegative val="0"/>
            <c:bubble3D val="0"/>
            <c:spPr>
              <a:solidFill>
                <a:srgbClr val="C00000"/>
              </a:solidFill>
            </c:spPr>
            <c:extLst>
              <c:ext xmlns:c16="http://schemas.microsoft.com/office/drawing/2014/chart" uri="{C3380CC4-5D6E-409C-BE32-E72D297353CC}">
                <c16:uniqueId val="{00000003-32BD-43EF-B36E-779458B868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2BD-43EF-B36E-779458B868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2BD-43EF-B36E-779458B8686B}"/>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8-32BD-43EF-B36E-779458B8686B}"/>
            </c:ext>
          </c:extLst>
        </c:ser>
        <c:dLbls>
          <c:showLegendKey val="0"/>
          <c:showVal val="0"/>
          <c:showCatName val="0"/>
          <c:showSerName val="0"/>
          <c:showPercent val="0"/>
          <c:showBubbleSize val="0"/>
        </c:dLbls>
        <c:gapWidth val="150"/>
        <c:axId val="384555984"/>
        <c:axId val="384553240"/>
      </c:barChart>
      <c:catAx>
        <c:axId val="38455598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4553240"/>
        <c:crosses val="autoZero"/>
        <c:auto val="1"/>
        <c:lblAlgn val="ctr"/>
        <c:lblOffset val="100"/>
        <c:noMultiLvlLbl val="0"/>
      </c:catAx>
      <c:valAx>
        <c:axId val="384553240"/>
        <c:scaling>
          <c:orientation val="minMax"/>
        </c:scaling>
        <c:delete val="1"/>
        <c:axPos val="l"/>
        <c:numFmt formatCode="0%" sourceLinked="1"/>
        <c:majorTickMark val="out"/>
        <c:minorTickMark val="none"/>
        <c:tickLblPos val="nextTo"/>
        <c:crossAx val="384555984"/>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a909df10-e0b1-41f9-b3c6-89989d545446}"/>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Gestion de aula</a:t>
            </a:r>
          </a:p>
        </c:rich>
      </c:tx>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BFC-4823-A599-B3E96441141D}"/>
              </c:ext>
            </c:extLst>
          </c:dPt>
          <c:dPt>
            <c:idx val="1"/>
            <c:invertIfNegative val="0"/>
            <c:bubble3D val="0"/>
            <c:spPr>
              <a:solidFill>
                <a:srgbClr val="C00000"/>
              </a:solidFill>
            </c:spPr>
            <c:extLst>
              <c:ext xmlns:c16="http://schemas.microsoft.com/office/drawing/2014/chart" uri="{C3380CC4-5D6E-409C-BE32-E72D297353CC}">
                <c16:uniqueId val="{00000003-4BFC-4823-A599-B3E96441141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BFC-4823-A599-B3E9644114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BFC-4823-A599-B3E96441141D}"/>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4BFC-4823-A599-B3E96441141D}"/>
            </c:ext>
          </c:extLst>
        </c:ser>
        <c:dLbls>
          <c:showLegendKey val="0"/>
          <c:showVal val="0"/>
          <c:showCatName val="0"/>
          <c:showSerName val="0"/>
          <c:showPercent val="0"/>
          <c:showBubbleSize val="0"/>
        </c:dLbls>
        <c:gapWidth val="150"/>
        <c:axId val="384554808"/>
        <c:axId val="384555200"/>
      </c:barChart>
      <c:catAx>
        <c:axId val="38455480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4555200"/>
        <c:crosses val="autoZero"/>
        <c:auto val="1"/>
        <c:lblAlgn val="ctr"/>
        <c:lblOffset val="100"/>
        <c:noMultiLvlLbl val="0"/>
      </c:catAx>
      <c:valAx>
        <c:axId val="384555200"/>
        <c:scaling>
          <c:orientation val="minMax"/>
        </c:scaling>
        <c:delete val="1"/>
        <c:axPos val="l"/>
        <c:numFmt formatCode="0%" sourceLinked="1"/>
        <c:majorTickMark val="out"/>
        <c:minorTickMark val="none"/>
        <c:tickLblPos val="nextTo"/>
        <c:crossAx val="384554808"/>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0bcfbdcc-d656-49e3-b4b3-764919c9d7dc}"/>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Gestión Estrategica</a:t>
            </a: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C4E-4A64-883E-66E4B64C8EF9}"/>
              </c:ext>
            </c:extLst>
          </c:dPt>
          <c:dPt>
            <c:idx val="1"/>
            <c:invertIfNegative val="0"/>
            <c:bubble3D val="0"/>
            <c:spPr>
              <a:solidFill>
                <a:srgbClr val="C00000"/>
              </a:solidFill>
            </c:spPr>
            <c:extLst>
              <c:ext xmlns:c16="http://schemas.microsoft.com/office/drawing/2014/chart" uri="{C3380CC4-5D6E-409C-BE32-E72D297353CC}">
                <c16:uniqueId val="{00000003-8C4E-4A64-883E-66E4B64C8E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C4E-4A64-883E-66E4B64C8E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C4E-4A64-883E-66E4B64C8EF9}"/>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extLst>
            <c:ext xmlns:c16="http://schemas.microsoft.com/office/drawing/2014/chart" uri="{C3380CC4-5D6E-409C-BE32-E72D297353CC}">
              <c16:uniqueId val="{00000008-8C4E-4A64-883E-66E4B64C8EF9}"/>
            </c:ext>
          </c:extLst>
        </c:ser>
        <c:dLbls>
          <c:showLegendKey val="0"/>
          <c:showVal val="0"/>
          <c:showCatName val="0"/>
          <c:showSerName val="0"/>
          <c:showPercent val="0"/>
          <c:showBubbleSize val="0"/>
        </c:dLbls>
        <c:gapWidth val="150"/>
        <c:axId val="297189088"/>
        <c:axId val="297189480"/>
      </c:barChart>
      <c:catAx>
        <c:axId val="29718908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297189480"/>
        <c:crosses val="autoZero"/>
        <c:auto val="1"/>
        <c:lblAlgn val="ctr"/>
        <c:lblOffset val="100"/>
        <c:noMultiLvlLbl val="0"/>
      </c:catAx>
      <c:valAx>
        <c:axId val="297189480"/>
        <c:scaling>
          <c:orientation val="minMax"/>
        </c:scaling>
        <c:delete val="1"/>
        <c:axPos val="l"/>
        <c:numFmt formatCode="0%" sourceLinked="1"/>
        <c:majorTickMark val="out"/>
        <c:minorTickMark val="none"/>
        <c:tickLblPos val="nextTo"/>
        <c:crossAx val="297189088"/>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433fab2-f69e-4b95-8472-6553784f756c}"/>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1F2-48C1-A00E-3050CC3F5CEE}"/>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1F2-48C1-A00E-3050CC3F5CE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1F2-48C1-A00E-3050CC3F5CEE}"/>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1F2-48C1-A00E-3050CC3F5CEE}"/>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1F2-48C1-A00E-3050CC3F5CEE}"/>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1F2-48C1-A00E-3050CC3F5CEE}"/>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1F2-48C1-A00E-3050CC3F5CE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1F2-48C1-A00E-3050CC3F5CEE}"/>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1F2-48C1-A00E-3050CC3F5CEE}"/>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1F2-48C1-A00E-3050CC3F5CEE}"/>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1F2-48C1-A00E-3050CC3F5CEE}"/>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1F2-48C1-A00E-3050CC3F5CE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1F2-48C1-A00E-3050CC3F5CEE}"/>
            </c:ext>
          </c:extLst>
        </c:ser>
        <c:ser>
          <c:idx val="3"/>
          <c:order val="3"/>
          <c:tx>
            <c:v>AÑO 2014</c:v>
          </c:tx>
          <c:marker>
            <c:symbol val="none"/>
          </c:marker>
          <c:dLbls>
            <c:dLbl>
              <c:idx val="0"/>
              <c:layout>
                <c:manualLayout>
                  <c:x val="-3.07668066777134E-2"/>
                  <c:y val="-8.484849384644280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1F2-48C1-A00E-3050CC3F5CEE}"/>
                </c:ext>
              </c:extLst>
            </c:dLbl>
            <c:dLbl>
              <c:idx val="1"/>
              <c:layout>
                <c:manualLayout>
                  <c:x val="-1.9891330875647099E-2"/>
                  <c:y val="-5.18518573506039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1F2-48C1-A00E-3050CC3F5CEE}"/>
                </c:ext>
              </c:extLst>
            </c:dLbl>
            <c:dLbl>
              <c:idx val="2"/>
              <c:layout>
                <c:manualLayout>
                  <c:x val="-4.5992472800606303E-2"/>
                  <c:y val="-7.5420883419060294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1F2-48C1-A00E-3050CC3F5CEE}"/>
                </c:ext>
              </c:extLst>
            </c:dLbl>
            <c:dLbl>
              <c:idx val="3"/>
              <c:layout>
                <c:manualLayout>
                  <c:x val="-3.7292092158953197E-2"/>
                  <c:y val="-8.9562299060134104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1F2-48C1-A00E-3050CC3F5CE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1F2-48C1-A00E-3050CC3F5CEE}"/>
            </c:ext>
          </c:extLst>
        </c:ser>
        <c:dLbls>
          <c:showLegendKey val="0"/>
          <c:showVal val="0"/>
          <c:showCatName val="0"/>
          <c:showSerName val="0"/>
          <c:showPercent val="0"/>
          <c:showBubbleSize val="0"/>
        </c:dLbls>
        <c:smooth val="0"/>
        <c:axId val="384556768"/>
        <c:axId val="384553632"/>
      </c:lineChart>
      <c:catAx>
        <c:axId val="384556768"/>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4553632"/>
        <c:crosses val="autoZero"/>
        <c:auto val="1"/>
        <c:lblAlgn val="ctr"/>
        <c:lblOffset val="100"/>
        <c:noMultiLvlLbl val="0"/>
      </c:catAx>
      <c:valAx>
        <c:axId val="384553632"/>
        <c:scaling>
          <c:orientation val="minMax"/>
        </c:scaling>
        <c:delete val="1"/>
        <c:axPos val="l"/>
        <c:numFmt formatCode="0%" sourceLinked="1"/>
        <c:majorTickMark val="out"/>
        <c:minorTickMark val="none"/>
        <c:tickLblPos val="nextTo"/>
        <c:crossAx val="384556768"/>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c89f0d6a-5e26-473d-9c12-51259ca9eef5}"/>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3AC-461B-AAD9-165F6FECADF9}"/>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3AC-461B-AAD9-165F6FECADF9}"/>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93AC-461B-AAD9-165F6FECADF9}"/>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3AC-461B-AAD9-165F6FECADF9}"/>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3AC-461B-AAD9-165F6FECADF9}"/>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3AC-461B-AAD9-165F6FECADF9}"/>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3AC-461B-AAD9-165F6FECADF9}"/>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93AC-461B-AAD9-165F6FECADF9}"/>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3AC-461B-AAD9-165F6FECADF9}"/>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3AC-461B-AAD9-165F6FECADF9}"/>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3AC-461B-AAD9-165F6FECADF9}"/>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3AC-461B-AAD9-165F6FECADF9}"/>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3AC-461B-AAD9-165F6FECADF9}"/>
            </c:ext>
          </c:extLst>
        </c:ser>
        <c:ser>
          <c:idx val="3"/>
          <c:order val="3"/>
          <c:tx>
            <c:v>AÑO 2014</c:v>
          </c:tx>
          <c:marker>
            <c:symbol val="none"/>
          </c:marker>
          <c:dLbls>
            <c:dLbl>
              <c:idx val="2"/>
              <c:layout>
                <c:manualLayout>
                  <c:x val="-3.5116996998539901E-2"/>
                  <c:y val="-7.99731225114894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3AC-461B-AAD9-165F6FECADF9}"/>
                </c:ext>
              </c:extLst>
            </c:dLbl>
            <c:dLbl>
              <c:idx val="3"/>
              <c:layout>
                <c:manualLayout>
                  <c:x val="-3.9467187319366499E-2"/>
                  <c:y val="-7.5268821187284202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3AC-461B-AAD9-165F6FECADF9}"/>
                </c:ext>
              </c:extLst>
            </c:dLbl>
            <c:spPr>
              <a:noFill/>
              <a:ln w="25400">
                <a:noFill/>
              </a:ln>
              <a:effectLst/>
            </c:spPr>
            <c:txPr>
              <a:bodyPr rot="0" spcFirstLastPara="0" vertOverflow="ellipsis" vert="horz" wrap="square" lIns="38100" tIns="19050" rIns="38100" bIns="19050" anchor="ctr" anchorCtr="1">
                <a:spAutoFit/>
              </a:bodyPr>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93AC-461B-AAD9-165F6FECADF9}"/>
            </c:ext>
          </c:extLst>
        </c:ser>
        <c:dLbls>
          <c:showLegendKey val="0"/>
          <c:showVal val="0"/>
          <c:showCatName val="0"/>
          <c:showSerName val="0"/>
          <c:showPercent val="0"/>
          <c:showBubbleSize val="0"/>
        </c:dLbls>
        <c:smooth val="0"/>
        <c:axId val="384539624"/>
        <c:axId val="384538056"/>
      </c:lineChart>
      <c:catAx>
        <c:axId val="384539624"/>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4538056"/>
        <c:crosses val="autoZero"/>
        <c:auto val="1"/>
        <c:lblAlgn val="ctr"/>
        <c:lblOffset val="100"/>
        <c:noMultiLvlLbl val="0"/>
      </c:catAx>
      <c:valAx>
        <c:axId val="384538056"/>
        <c:scaling>
          <c:orientation val="minMax"/>
        </c:scaling>
        <c:delete val="1"/>
        <c:axPos val="l"/>
        <c:numFmt formatCode="0%" sourceLinked="1"/>
        <c:majorTickMark val="out"/>
        <c:minorTickMark val="none"/>
        <c:tickLblPos val="nextTo"/>
        <c:crossAx val="384539624"/>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36f54ed6-861b-44da-86dd-1af409b93230}"/>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GESTION DE AULA</a:t>
            </a:r>
          </a:p>
        </c:rich>
      </c:tx>
      <c:overlay val="0"/>
    </c:title>
    <c:autoTitleDeleted val="0"/>
    <c:plotArea>
      <c:layout>
        <c:manualLayout>
          <c:layoutTarget val="inner"/>
          <c:xMode val="edge"/>
          <c:yMode val="edge"/>
          <c:x val="3.2626427406198998E-2"/>
          <c:y val="0.216032499262308"/>
          <c:w val="0.95214790647090797"/>
          <c:h val="0.52854170880943097"/>
        </c:manualLayout>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521-4FC2-975D-0081632121D2}"/>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521-4FC2-975D-0081632121D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1521-4FC2-975D-0081632121D2}"/>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521-4FC2-975D-0081632121D2}"/>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521-4FC2-975D-0081632121D2}"/>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521-4FC2-975D-0081632121D2}"/>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521-4FC2-975D-0081632121D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521-4FC2-975D-0081632121D2}"/>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521-4FC2-975D-0081632121D2}"/>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521-4FC2-975D-0081632121D2}"/>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1521-4FC2-975D-0081632121D2}"/>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1521-4FC2-975D-0081632121D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521-4FC2-975D-0081632121D2}"/>
            </c:ext>
          </c:extLst>
        </c:ser>
        <c:ser>
          <c:idx val="3"/>
          <c:order val="3"/>
          <c:tx>
            <c:v>AÑO 2014</c:v>
          </c:tx>
          <c:marker>
            <c:symbol val="none"/>
          </c:marker>
          <c:dLbls>
            <c:dLbl>
              <c:idx val="0"/>
              <c:layout>
                <c:manualLayout>
                  <c:x val="-3.5116996998539901E-2"/>
                  <c:y val="-7.0707423126959101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521-4FC2-975D-0081632121D2}"/>
                </c:ext>
              </c:extLst>
            </c:dLbl>
            <c:dLbl>
              <c:idx val="1"/>
              <c:layout>
                <c:manualLayout>
                  <c:x val="-3.2941901838126703E-2"/>
                  <c:y val="-6.1279445033154398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521-4FC2-975D-0081632121D2}"/>
                </c:ext>
              </c:extLst>
            </c:dLbl>
            <c:dLbl>
              <c:idx val="2"/>
              <c:layout>
                <c:manualLayout>
                  <c:x val="-3.2941901838126703E-2"/>
                  <c:y val="-7.0707051961331993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521-4FC2-975D-0081632121D2}"/>
                </c:ext>
              </c:extLst>
            </c:dLbl>
            <c:dLbl>
              <c:idx val="3"/>
              <c:layout>
                <c:manualLayout>
                  <c:x val="-3.9467187319366499E-2"/>
                  <c:y val="-6.1279445033154398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521-4FC2-975D-0081632121D2}"/>
                </c:ext>
              </c:extLst>
            </c:dLbl>
            <c:spPr>
              <a:noFill/>
              <a:ln w="25400">
                <a:noFill/>
              </a:ln>
              <a:effectLst/>
            </c:spPr>
            <c:txPr>
              <a:bodyPr rot="0" spcFirstLastPara="0" vertOverflow="ellipsis" vert="horz" wrap="square" lIns="38100" tIns="19050" rIns="38100" bIns="19050" anchor="ctr" anchorCtr="1">
                <a:spAutoFit/>
              </a:bodyPr>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521-4FC2-975D-0081632121D2}"/>
            </c:ext>
          </c:extLst>
        </c:ser>
        <c:dLbls>
          <c:showLegendKey val="0"/>
          <c:showVal val="0"/>
          <c:showCatName val="0"/>
          <c:showSerName val="0"/>
          <c:showPercent val="0"/>
          <c:showBubbleSize val="0"/>
        </c:dLbls>
        <c:smooth val="0"/>
        <c:axId val="384544328"/>
        <c:axId val="384538448"/>
      </c:lineChart>
      <c:catAx>
        <c:axId val="384544328"/>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4538448"/>
        <c:crosses val="autoZero"/>
        <c:auto val="1"/>
        <c:lblAlgn val="ctr"/>
        <c:lblOffset val="100"/>
        <c:noMultiLvlLbl val="0"/>
      </c:catAx>
      <c:valAx>
        <c:axId val="384538448"/>
        <c:scaling>
          <c:orientation val="minMax"/>
        </c:scaling>
        <c:delete val="1"/>
        <c:axPos val="l"/>
        <c:numFmt formatCode="0%" sourceLinked="1"/>
        <c:majorTickMark val="out"/>
        <c:minorTickMark val="none"/>
        <c:tickLblPos val="nextTo"/>
        <c:crossAx val="384544328"/>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76638d14-d1b1-4245-bd81-8a9f5528630f}"/>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Seguimiento Academico</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F7D-4199-8CF9-C15013190E3C}"/>
              </c:ext>
            </c:extLst>
          </c:dPt>
          <c:dPt>
            <c:idx val="1"/>
            <c:invertIfNegative val="0"/>
            <c:bubble3D val="0"/>
            <c:spPr>
              <a:solidFill>
                <a:srgbClr val="C00000"/>
              </a:solidFill>
            </c:spPr>
            <c:extLst>
              <c:ext xmlns:c16="http://schemas.microsoft.com/office/drawing/2014/chart" uri="{C3380CC4-5D6E-409C-BE32-E72D297353CC}">
                <c16:uniqueId val="{00000003-4F7D-4199-8CF9-C15013190E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F7D-4199-8CF9-C15013190E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F7D-4199-8CF9-C15013190E3C}"/>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8-4F7D-4199-8CF9-C15013190E3C}"/>
            </c:ext>
          </c:extLst>
        </c:ser>
        <c:dLbls>
          <c:showLegendKey val="0"/>
          <c:showVal val="0"/>
          <c:showCatName val="0"/>
          <c:showSerName val="0"/>
          <c:showPercent val="0"/>
          <c:showBubbleSize val="0"/>
        </c:dLbls>
        <c:gapWidth val="150"/>
        <c:axId val="384541584"/>
        <c:axId val="384540408"/>
      </c:barChart>
      <c:catAx>
        <c:axId val="38454158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4540408"/>
        <c:crosses val="autoZero"/>
        <c:auto val="1"/>
        <c:lblAlgn val="ctr"/>
        <c:lblOffset val="100"/>
        <c:noMultiLvlLbl val="0"/>
      </c:catAx>
      <c:valAx>
        <c:axId val="384540408"/>
        <c:scaling>
          <c:orientation val="minMax"/>
        </c:scaling>
        <c:delete val="1"/>
        <c:axPos val="l"/>
        <c:numFmt formatCode="0%" sourceLinked="1"/>
        <c:majorTickMark val="out"/>
        <c:minorTickMark val="none"/>
        <c:tickLblPos val="nextTo"/>
        <c:crossAx val="384541584"/>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d2a62ad3-c215-4683-98c5-1d484f0d6cbc}"/>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Seguimiento Academico</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CE9-4106-9B53-6F4996E72294}"/>
              </c:ext>
            </c:extLst>
          </c:dPt>
          <c:dPt>
            <c:idx val="1"/>
            <c:invertIfNegative val="0"/>
            <c:bubble3D val="0"/>
            <c:spPr>
              <a:solidFill>
                <a:srgbClr val="C00000"/>
              </a:solidFill>
            </c:spPr>
            <c:extLst>
              <c:ext xmlns:c16="http://schemas.microsoft.com/office/drawing/2014/chart" uri="{C3380CC4-5D6E-409C-BE32-E72D297353CC}">
                <c16:uniqueId val="{00000003-CCE9-4106-9B53-6F4996E7229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CE9-4106-9B53-6F4996E7229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CE9-4106-9B53-6F4996E72294}"/>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8-CCE9-4106-9B53-6F4996E72294}"/>
            </c:ext>
          </c:extLst>
        </c:ser>
        <c:dLbls>
          <c:showLegendKey val="0"/>
          <c:showVal val="0"/>
          <c:showCatName val="0"/>
          <c:showSerName val="0"/>
          <c:showPercent val="0"/>
          <c:showBubbleSize val="0"/>
        </c:dLbls>
        <c:gapWidth val="150"/>
        <c:axId val="384540800"/>
        <c:axId val="384541976"/>
      </c:barChart>
      <c:catAx>
        <c:axId val="38454080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4541976"/>
        <c:crosses val="autoZero"/>
        <c:auto val="1"/>
        <c:lblAlgn val="ctr"/>
        <c:lblOffset val="100"/>
        <c:noMultiLvlLbl val="0"/>
      </c:catAx>
      <c:valAx>
        <c:axId val="384541976"/>
        <c:scaling>
          <c:orientation val="minMax"/>
        </c:scaling>
        <c:delete val="1"/>
        <c:axPos val="l"/>
        <c:numFmt formatCode="0%" sourceLinked="1"/>
        <c:majorTickMark val="out"/>
        <c:minorTickMark val="none"/>
        <c:tickLblPos val="nextTo"/>
        <c:crossAx val="384540800"/>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a86e706e-bb8c-4c98-ba5c-81c37000ca02}"/>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Seguimiento Academico</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AD5-4CE1-93AF-F4CF9A8312C6}"/>
              </c:ext>
            </c:extLst>
          </c:dPt>
          <c:dPt>
            <c:idx val="1"/>
            <c:invertIfNegative val="0"/>
            <c:bubble3D val="0"/>
            <c:spPr>
              <a:solidFill>
                <a:srgbClr val="C00000"/>
              </a:solidFill>
            </c:spPr>
            <c:extLst>
              <c:ext xmlns:c16="http://schemas.microsoft.com/office/drawing/2014/chart" uri="{C3380CC4-5D6E-409C-BE32-E72D297353CC}">
                <c16:uniqueId val="{00000003-FAD5-4CE1-93AF-F4CF9A8312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AD5-4CE1-93AF-F4CF9A8312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AD5-4CE1-93AF-F4CF9A8312C6}"/>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8-FAD5-4CE1-93AF-F4CF9A8312C6}"/>
            </c:ext>
          </c:extLst>
        </c:ser>
        <c:dLbls>
          <c:showLegendKey val="0"/>
          <c:showVal val="0"/>
          <c:showCatName val="0"/>
          <c:showSerName val="0"/>
          <c:showPercent val="0"/>
          <c:showBubbleSize val="0"/>
        </c:dLbls>
        <c:gapWidth val="150"/>
        <c:axId val="384537272"/>
        <c:axId val="384543544"/>
      </c:barChart>
      <c:catAx>
        <c:axId val="384537272"/>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4543544"/>
        <c:crosses val="autoZero"/>
        <c:auto val="1"/>
        <c:lblAlgn val="ctr"/>
        <c:lblOffset val="100"/>
        <c:noMultiLvlLbl val="0"/>
      </c:catAx>
      <c:valAx>
        <c:axId val="384543544"/>
        <c:scaling>
          <c:orientation val="minMax"/>
        </c:scaling>
        <c:delete val="1"/>
        <c:axPos val="l"/>
        <c:numFmt formatCode="0%" sourceLinked="1"/>
        <c:majorTickMark val="out"/>
        <c:minorTickMark val="none"/>
        <c:tickLblPos val="nextTo"/>
        <c:crossAx val="384537272"/>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fede832-2b6c-4d9a-9906-acbbd022b17a}"/>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SEGUIMIENTO ACADEMICO</a:t>
            </a:r>
          </a:p>
        </c:rich>
      </c:tx>
      <c:overlay val="0"/>
    </c:title>
    <c:autoTitleDeleted val="0"/>
    <c:plotArea>
      <c:layout>
        <c:manualLayout>
          <c:layoutTarget val="inner"/>
          <c:xMode val="edge"/>
          <c:yMode val="edge"/>
          <c:x val="2.3926046764545999E-2"/>
          <c:y val="0.197562832246722"/>
          <c:w val="0.95214790647090797"/>
          <c:h val="0.56220147826628397"/>
        </c:manualLayout>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388-487B-B46E-DD3A52C7990B}"/>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388-487B-B46E-DD3A52C7990B}"/>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B388-487B-B46E-DD3A52C7990B}"/>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495E-2"/>
                  <c:y val="-7.39273888969939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388-487B-B46E-DD3A52C7990B}"/>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388-487B-B46E-DD3A52C7990B}"/>
                </c:ext>
              </c:extLst>
            </c:dLbl>
            <c:dLbl>
              <c:idx val="2"/>
              <c:layout>
                <c:manualLayout>
                  <c:x val="-6.20277777777778E-2"/>
                  <c:y val="-6.930692709093200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388-487B-B46E-DD3A52C7990B}"/>
                </c:ext>
              </c:extLst>
            </c:dLbl>
            <c:dLbl>
              <c:idx val="3"/>
              <c:layout>
                <c:manualLayout>
                  <c:x val="-3.9759210547729303E-2"/>
                  <c:y val="-0.12727274076966399"/>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388-487B-B46E-DD3A52C7990B}"/>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388-487B-B46E-DD3A52C7990B}"/>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388-487B-B46E-DD3A52C7990B}"/>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388-487B-B46E-DD3A52C7990B}"/>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388-487B-B46E-DD3A52C7990B}"/>
                </c:ext>
              </c:extLst>
            </c:dLbl>
            <c:dLbl>
              <c:idx val="3"/>
              <c:layout>
                <c:manualLayout>
                  <c:x val="-3.9759210547729303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388-487B-B46E-DD3A52C7990B}"/>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388-487B-B46E-DD3A52C7990B}"/>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B388-487B-B46E-DD3A52C7990B}"/>
            </c:ext>
          </c:extLst>
        </c:ser>
        <c:dLbls>
          <c:showLegendKey val="0"/>
          <c:showVal val="0"/>
          <c:showCatName val="0"/>
          <c:showSerName val="0"/>
          <c:showPercent val="0"/>
          <c:showBubbleSize val="0"/>
        </c:dLbls>
        <c:smooth val="0"/>
        <c:axId val="384542760"/>
        <c:axId val="384543152"/>
      </c:lineChart>
      <c:catAx>
        <c:axId val="384542760"/>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4543152"/>
        <c:crosses val="autoZero"/>
        <c:auto val="1"/>
        <c:lblAlgn val="ctr"/>
        <c:lblOffset val="100"/>
        <c:noMultiLvlLbl val="0"/>
      </c:catAx>
      <c:valAx>
        <c:axId val="384543152"/>
        <c:scaling>
          <c:orientation val="minMax"/>
        </c:scaling>
        <c:delete val="1"/>
        <c:axPos val="l"/>
        <c:numFmt formatCode="0%" sourceLinked="1"/>
        <c:majorTickMark val="out"/>
        <c:minorTickMark val="none"/>
        <c:tickLblPos val="nextTo"/>
        <c:crossAx val="384542760"/>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59ed8de2-0987-43b5-a3a3-f0dad842e58e}"/>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Diseño Pedagogico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A33D-46F7-8FE1-01CAD4B87A0A}"/>
              </c:ext>
            </c:extLst>
          </c:dPt>
          <c:dPt>
            <c:idx val="1"/>
            <c:invertIfNegative val="0"/>
            <c:bubble3D val="0"/>
            <c:spPr>
              <a:solidFill>
                <a:srgbClr val="C00000"/>
              </a:solidFill>
            </c:spPr>
            <c:extLst>
              <c:ext xmlns:c16="http://schemas.microsoft.com/office/drawing/2014/chart" uri="{C3380CC4-5D6E-409C-BE32-E72D297353CC}">
                <c16:uniqueId val="{00000003-A33D-46F7-8FE1-01CAD4B87A0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33D-46F7-8FE1-01CAD4B87A0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33D-46F7-8FE1-01CAD4B87A0A}"/>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A33D-46F7-8FE1-01CAD4B87A0A}"/>
            </c:ext>
          </c:extLst>
        </c:ser>
        <c:dLbls>
          <c:showLegendKey val="0"/>
          <c:showVal val="0"/>
          <c:showCatName val="0"/>
          <c:showSerName val="0"/>
          <c:showPercent val="0"/>
          <c:showBubbleSize val="0"/>
        </c:dLbls>
        <c:gapWidth val="150"/>
        <c:axId val="384538840"/>
        <c:axId val="384753264"/>
      </c:barChart>
      <c:catAx>
        <c:axId val="384538840"/>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4753264"/>
        <c:crosses val="autoZero"/>
        <c:auto val="1"/>
        <c:lblAlgn val="ctr"/>
        <c:lblOffset val="100"/>
        <c:noMultiLvlLbl val="0"/>
      </c:catAx>
      <c:valAx>
        <c:axId val="384753264"/>
        <c:scaling>
          <c:orientation val="minMax"/>
        </c:scaling>
        <c:delete val="1"/>
        <c:axPos val="l"/>
        <c:numFmt formatCode="0%" sourceLinked="1"/>
        <c:majorTickMark val="out"/>
        <c:minorTickMark val="none"/>
        <c:tickLblPos val="nextTo"/>
        <c:crossAx val="384538840"/>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1dea7d3-729d-4031-b891-150c1ec01552}"/>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Practicas Pedagogicas</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2A2B-4345-AF17-3CB1A0EDBA58}"/>
              </c:ext>
            </c:extLst>
          </c:dPt>
          <c:dPt>
            <c:idx val="1"/>
            <c:invertIfNegative val="0"/>
            <c:bubble3D val="0"/>
            <c:spPr>
              <a:solidFill>
                <a:srgbClr val="C00000"/>
              </a:solidFill>
            </c:spPr>
            <c:extLst>
              <c:ext xmlns:c16="http://schemas.microsoft.com/office/drawing/2014/chart" uri="{C3380CC4-5D6E-409C-BE32-E72D297353CC}">
                <c16:uniqueId val="{00000003-2A2B-4345-AF17-3CB1A0EDBA5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A2B-4345-AF17-3CB1A0EDBA5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A2B-4345-AF17-3CB1A0EDBA5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2A2B-4345-AF17-3CB1A0EDBA58}"/>
            </c:ext>
          </c:extLst>
        </c:ser>
        <c:dLbls>
          <c:showLegendKey val="0"/>
          <c:showVal val="0"/>
          <c:showCatName val="0"/>
          <c:showSerName val="0"/>
          <c:showPercent val="0"/>
          <c:showBubbleSize val="0"/>
        </c:dLbls>
        <c:gapWidth val="150"/>
        <c:axId val="384750520"/>
        <c:axId val="384746600"/>
      </c:barChart>
      <c:catAx>
        <c:axId val="384750520"/>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4746600"/>
        <c:crosses val="autoZero"/>
        <c:auto val="1"/>
        <c:lblAlgn val="ctr"/>
        <c:lblOffset val="100"/>
        <c:noMultiLvlLbl val="0"/>
      </c:catAx>
      <c:valAx>
        <c:axId val="384746600"/>
        <c:scaling>
          <c:orientation val="minMax"/>
        </c:scaling>
        <c:delete val="1"/>
        <c:axPos val="l"/>
        <c:numFmt formatCode="0%" sourceLinked="1"/>
        <c:majorTickMark val="out"/>
        <c:minorTickMark val="none"/>
        <c:tickLblPos val="nextTo"/>
        <c:crossAx val="384750520"/>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d1b59c99-a27c-4a72-b27b-e42be325f867}"/>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Gestion de aula</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1587-4F8F-9736-900F0D2507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587-4F8F-9736-900F0D2507A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1587-4F8F-9736-900F0D2507A7}"/>
            </c:ext>
          </c:extLst>
        </c:ser>
        <c:dLbls>
          <c:showLegendKey val="0"/>
          <c:showVal val="0"/>
          <c:showCatName val="0"/>
          <c:showSerName val="0"/>
          <c:showPercent val="0"/>
          <c:showBubbleSize val="0"/>
        </c:dLbls>
        <c:gapWidth val="150"/>
        <c:axId val="384746992"/>
        <c:axId val="384752088"/>
      </c:barChart>
      <c:catAx>
        <c:axId val="384746992"/>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4752088"/>
        <c:crosses val="autoZero"/>
        <c:auto val="1"/>
        <c:lblAlgn val="ctr"/>
        <c:lblOffset val="100"/>
        <c:noMultiLvlLbl val="0"/>
      </c:catAx>
      <c:valAx>
        <c:axId val="384752088"/>
        <c:scaling>
          <c:orientation val="minMax"/>
        </c:scaling>
        <c:delete val="1"/>
        <c:axPos val="l"/>
        <c:numFmt formatCode="0%" sourceLinked="1"/>
        <c:majorTickMark val="out"/>
        <c:minorTickMark val="none"/>
        <c:tickLblPos val="nextTo"/>
        <c:crossAx val="384746992"/>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b7871e5-3faa-4deb-b776-1ffe5d48de24}"/>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Gestión Estrategica</a:t>
            </a: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32D-46DF-A18A-E3C96677B0B5}"/>
              </c:ext>
            </c:extLst>
          </c:dPt>
          <c:dPt>
            <c:idx val="1"/>
            <c:invertIfNegative val="0"/>
            <c:bubble3D val="0"/>
            <c:spPr>
              <a:solidFill>
                <a:srgbClr val="C00000"/>
              </a:solidFill>
            </c:spPr>
            <c:extLst>
              <c:ext xmlns:c16="http://schemas.microsoft.com/office/drawing/2014/chart" uri="{C3380CC4-5D6E-409C-BE32-E72D297353CC}">
                <c16:uniqueId val="{00000003-032D-46DF-A18A-E3C96677B0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32D-46DF-A18A-E3C96677B0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32D-46DF-A18A-E3C96677B0B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8-032D-46DF-A18A-E3C96677B0B5}"/>
            </c:ext>
          </c:extLst>
        </c:ser>
        <c:dLbls>
          <c:showLegendKey val="0"/>
          <c:showVal val="0"/>
          <c:showCatName val="0"/>
          <c:showSerName val="0"/>
          <c:showPercent val="0"/>
          <c:showBubbleSize val="0"/>
        </c:dLbls>
        <c:gapWidth val="150"/>
        <c:axId val="381967144"/>
        <c:axId val="381966752"/>
      </c:barChart>
      <c:catAx>
        <c:axId val="38196714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966752"/>
        <c:crosses val="autoZero"/>
        <c:auto val="1"/>
        <c:lblAlgn val="ctr"/>
        <c:lblOffset val="100"/>
        <c:noMultiLvlLbl val="0"/>
      </c:catAx>
      <c:valAx>
        <c:axId val="381966752"/>
        <c:scaling>
          <c:orientation val="minMax"/>
        </c:scaling>
        <c:delete val="1"/>
        <c:axPos val="l"/>
        <c:numFmt formatCode="0%" sourceLinked="1"/>
        <c:majorTickMark val="out"/>
        <c:minorTickMark val="none"/>
        <c:tickLblPos val="nextTo"/>
        <c:crossAx val="381967144"/>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445998c-31ae-4ece-8243-31a633dca767}"/>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Seguimiento Academico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3E82-43A9-99FE-AB7FC742A049}"/>
              </c:ext>
            </c:extLst>
          </c:dPt>
          <c:dPt>
            <c:idx val="1"/>
            <c:invertIfNegative val="0"/>
            <c:bubble3D val="0"/>
            <c:spPr>
              <a:solidFill>
                <a:srgbClr val="C00000"/>
              </a:solidFill>
            </c:spPr>
            <c:extLst>
              <c:ext xmlns:c16="http://schemas.microsoft.com/office/drawing/2014/chart" uri="{C3380CC4-5D6E-409C-BE32-E72D297353CC}">
                <c16:uniqueId val="{00000003-3E82-43A9-99FE-AB7FC742A04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E82-43A9-99FE-AB7FC742A04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E82-43A9-99FE-AB7FC742A049}"/>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3E82-43A9-99FE-AB7FC742A049}"/>
            </c:ext>
          </c:extLst>
        </c:ser>
        <c:dLbls>
          <c:showLegendKey val="0"/>
          <c:showVal val="0"/>
          <c:showCatName val="0"/>
          <c:showSerName val="0"/>
          <c:showPercent val="0"/>
          <c:showBubbleSize val="0"/>
        </c:dLbls>
        <c:gapWidth val="150"/>
        <c:axId val="384746208"/>
        <c:axId val="384748560"/>
      </c:barChart>
      <c:catAx>
        <c:axId val="384746208"/>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4748560"/>
        <c:crosses val="autoZero"/>
        <c:auto val="1"/>
        <c:lblAlgn val="ctr"/>
        <c:lblOffset val="100"/>
        <c:noMultiLvlLbl val="0"/>
      </c:catAx>
      <c:valAx>
        <c:axId val="384748560"/>
        <c:scaling>
          <c:orientation val="minMax"/>
        </c:scaling>
        <c:delete val="1"/>
        <c:axPos val="l"/>
        <c:numFmt formatCode="0%" sourceLinked="1"/>
        <c:majorTickMark val="out"/>
        <c:minorTickMark val="none"/>
        <c:tickLblPos val="nextTo"/>
        <c:crossAx val="384746208"/>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1c4fa45-08d0-443f-beff-52db8ac386e5}"/>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Apoyo a la gestión académica</a:t>
            </a: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8D5-4416-B96A-3D284EE50928}"/>
              </c:ext>
            </c:extLst>
          </c:dPt>
          <c:dPt>
            <c:idx val="1"/>
            <c:invertIfNegative val="0"/>
            <c:bubble3D val="0"/>
            <c:spPr>
              <a:solidFill>
                <a:srgbClr val="C00000"/>
              </a:solidFill>
            </c:spPr>
            <c:extLst>
              <c:ext xmlns:c16="http://schemas.microsoft.com/office/drawing/2014/chart" uri="{C3380CC4-5D6E-409C-BE32-E72D297353CC}">
                <c16:uniqueId val="{00000003-18D5-4416-B96A-3D284EE509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8D5-4416-B96A-3D284EE509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8D5-4416-B96A-3D284EE5092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8-18D5-4416-B96A-3D284EE50928}"/>
            </c:ext>
          </c:extLst>
        </c:ser>
        <c:dLbls>
          <c:showLegendKey val="0"/>
          <c:showVal val="0"/>
          <c:showCatName val="0"/>
          <c:showSerName val="0"/>
          <c:showPercent val="0"/>
          <c:showBubbleSize val="0"/>
        </c:dLbls>
        <c:gapWidth val="150"/>
        <c:axId val="384750912"/>
        <c:axId val="384751304"/>
      </c:barChart>
      <c:catAx>
        <c:axId val="384750912"/>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4751304"/>
        <c:crosses val="autoZero"/>
        <c:auto val="1"/>
        <c:lblAlgn val="ctr"/>
        <c:lblOffset val="100"/>
        <c:noMultiLvlLbl val="0"/>
      </c:catAx>
      <c:valAx>
        <c:axId val="384751304"/>
        <c:scaling>
          <c:orientation val="minMax"/>
        </c:scaling>
        <c:delete val="1"/>
        <c:axPos val="l"/>
        <c:numFmt formatCode="0%" sourceLinked="1"/>
        <c:majorTickMark val="out"/>
        <c:minorTickMark val="none"/>
        <c:tickLblPos val="nextTo"/>
        <c:crossAx val="384750912"/>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eec0a279-6a8b-4951-89bf-5f7c2d5d55f8}"/>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Apoyo a la gestión académica</a:t>
            </a: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647-4A1B-9390-96C10CE66225}"/>
              </c:ext>
            </c:extLst>
          </c:dPt>
          <c:dPt>
            <c:idx val="1"/>
            <c:invertIfNegative val="0"/>
            <c:bubble3D val="0"/>
            <c:spPr>
              <a:solidFill>
                <a:srgbClr val="C00000"/>
              </a:solidFill>
            </c:spPr>
            <c:extLst>
              <c:ext xmlns:c16="http://schemas.microsoft.com/office/drawing/2014/chart" uri="{C3380CC4-5D6E-409C-BE32-E72D297353CC}">
                <c16:uniqueId val="{00000003-8647-4A1B-9390-96C10CE6622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647-4A1B-9390-96C10CE6622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647-4A1B-9390-96C10CE6622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c:ext xmlns:c16="http://schemas.microsoft.com/office/drawing/2014/chart" uri="{C3380CC4-5D6E-409C-BE32-E72D297353CC}">
              <c16:uniqueId val="{00000008-8647-4A1B-9390-96C10CE66225}"/>
            </c:ext>
          </c:extLst>
        </c:ser>
        <c:dLbls>
          <c:showLegendKey val="0"/>
          <c:showVal val="0"/>
          <c:showCatName val="0"/>
          <c:showSerName val="0"/>
          <c:showPercent val="0"/>
          <c:showBubbleSize val="0"/>
        </c:dLbls>
        <c:gapWidth val="150"/>
        <c:axId val="384749736"/>
        <c:axId val="384752872"/>
      </c:barChart>
      <c:catAx>
        <c:axId val="38474973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4752872"/>
        <c:crosses val="autoZero"/>
        <c:auto val="1"/>
        <c:lblAlgn val="ctr"/>
        <c:lblOffset val="100"/>
        <c:noMultiLvlLbl val="0"/>
      </c:catAx>
      <c:valAx>
        <c:axId val="384752872"/>
        <c:scaling>
          <c:orientation val="minMax"/>
        </c:scaling>
        <c:delete val="1"/>
        <c:axPos val="l"/>
        <c:numFmt formatCode="0%" sourceLinked="1"/>
        <c:majorTickMark val="out"/>
        <c:minorTickMark val="none"/>
        <c:tickLblPos val="nextTo"/>
        <c:crossAx val="38474973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696f875-9e6a-4153-8ced-433e581322a5}"/>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Apoyo a la gestión académica</a:t>
            </a: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3BA-488F-8084-DA74D02A6866}"/>
              </c:ext>
            </c:extLst>
          </c:dPt>
          <c:dPt>
            <c:idx val="1"/>
            <c:invertIfNegative val="0"/>
            <c:bubble3D val="0"/>
            <c:spPr>
              <a:solidFill>
                <a:srgbClr val="C00000"/>
              </a:solidFill>
            </c:spPr>
            <c:extLst>
              <c:ext xmlns:c16="http://schemas.microsoft.com/office/drawing/2014/chart" uri="{C3380CC4-5D6E-409C-BE32-E72D297353CC}">
                <c16:uniqueId val="{00000003-03BA-488F-8084-DA74D02A686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3BA-488F-8084-DA74D02A68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3BA-488F-8084-DA74D02A6866}"/>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8-03BA-488F-8084-DA74D02A6866}"/>
            </c:ext>
          </c:extLst>
        </c:ser>
        <c:dLbls>
          <c:showLegendKey val="0"/>
          <c:showVal val="0"/>
          <c:showCatName val="0"/>
          <c:showSerName val="0"/>
          <c:showPercent val="0"/>
          <c:showBubbleSize val="0"/>
        </c:dLbls>
        <c:gapWidth val="150"/>
        <c:axId val="384748168"/>
        <c:axId val="384750128"/>
      </c:barChart>
      <c:catAx>
        <c:axId val="38474816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4750128"/>
        <c:crosses val="autoZero"/>
        <c:auto val="1"/>
        <c:lblAlgn val="ctr"/>
        <c:lblOffset val="100"/>
        <c:noMultiLvlLbl val="0"/>
      </c:catAx>
      <c:valAx>
        <c:axId val="384750128"/>
        <c:scaling>
          <c:orientation val="minMax"/>
        </c:scaling>
        <c:delete val="1"/>
        <c:axPos val="l"/>
        <c:numFmt formatCode="0%" sourceLinked="1"/>
        <c:majorTickMark val="out"/>
        <c:minorTickMark val="none"/>
        <c:tickLblPos val="nextTo"/>
        <c:crossAx val="384748168"/>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7bd943eb-1871-49f7-8c5a-d4368c95ee01}"/>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Administración de la planta fisica y de los recursos</a:t>
            </a: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D8E-4DB1-B7DF-3E4A26CC88E8}"/>
              </c:ext>
            </c:extLst>
          </c:dPt>
          <c:dPt>
            <c:idx val="1"/>
            <c:invertIfNegative val="0"/>
            <c:bubble3D val="0"/>
            <c:spPr>
              <a:solidFill>
                <a:srgbClr val="C00000"/>
              </a:solidFill>
            </c:spPr>
            <c:extLst>
              <c:ext xmlns:c16="http://schemas.microsoft.com/office/drawing/2014/chart" uri="{C3380CC4-5D6E-409C-BE32-E72D297353CC}">
                <c16:uniqueId val="{00000003-4D8E-4DB1-B7DF-3E4A26CC88E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D8E-4DB1-B7DF-3E4A26CC88E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D8E-4DB1-B7DF-3E4A26CC88E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1</c:v>
                </c:pt>
                <c:pt idx="3">
                  <c:v>0</c:v>
                </c:pt>
              </c:numCache>
            </c:numRef>
          </c:val>
          <c:extLst>
            <c:ext xmlns:c16="http://schemas.microsoft.com/office/drawing/2014/chart" uri="{C3380CC4-5D6E-409C-BE32-E72D297353CC}">
              <c16:uniqueId val="{00000008-4D8E-4DB1-B7DF-3E4A26CC88E8}"/>
            </c:ext>
          </c:extLst>
        </c:ser>
        <c:dLbls>
          <c:showLegendKey val="0"/>
          <c:showVal val="0"/>
          <c:showCatName val="0"/>
          <c:showSerName val="0"/>
          <c:showPercent val="0"/>
          <c:showBubbleSize val="0"/>
        </c:dLbls>
        <c:gapWidth val="150"/>
        <c:axId val="381418136"/>
        <c:axId val="381415784"/>
      </c:barChart>
      <c:catAx>
        <c:axId val="38141813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415784"/>
        <c:crosses val="autoZero"/>
        <c:auto val="1"/>
        <c:lblAlgn val="ctr"/>
        <c:lblOffset val="100"/>
        <c:noMultiLvlLbl val="0"/>
      </c:catAx>
      <c:valAx>
        <c:axId val="381415784"/>
        <c:scaling>
          <c:orientation val="minMax"/>
        </c:scaling>
        <c:delete val="1"/>
        <c:axPos val="l"/>
        <c:numFmt formatCode="0%" sourceLinked="1"/>
        <c:majorTickMark val="out"/>
        <c:minorTickMark val="none"/>
        <c:tickLblPos val="nextTo"/>
        <c:crossAx val="38141813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ee0bc808-24d9-4d35-8b6a-aa24f04acc4c}"/>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Administración de la planta fisica y de los recursos</a:t>
            </a: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689-4701-A5A8-8C04C8E2E390}"/>
              </c:ext>
            </c:extLst>
          </c:dPt>
          <c:dPt>
            <c:idx val="1"/>
            <c:invertIfNegative val="0"/>
            <c:bubble3D val="0"/>
            <c:spPr>
              <a:solidFill>
                <a:srgbClr val="C00000"/>
              </a:solidFill>
            </c:spPr>
            <c:extLst>
              <c:ext xmlns:c16="http://schemas.microsoft.com/office/drawing/2014/chart" uri="{C3380CC4-5D6E-409C-BE32-E72D297353CC}">
                <c16:uniqueId val="{00000003-6689-4701-A5A8-8C04C8E2E3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689-4701-A5A8-8C04C8E2E3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689-4701-A5A8-8C04C8E2E390}"/>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8-6689-4701-A5A8-8C04C8E2E390}"/>
            </c:ext>
          </c:extLst>
        </c:ser>
        <c:dLbls>
          <c:showLegendKey val="0"/>
          <c:showVal val="0"/>
          <c:showCatName val="0"/>
          <c:showSerName val="0"/>
          <c:showPercent val="0"/>
          <c:showBubbleSize val="0"/>
        </c:dLbls>
        <c:gapWidth val="150"/>
        <c:axId val="381416960"/>
        <c:axId val="381417352"/>
      </c:barChart>
      <c:catAx>
        <c:axId val="38141696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417352"/>
        <c:crosses val="autoZero"/>
        <c:auto val="1"/>
        <c:lblAlgn val="ctr"/>
        <c:lblOffset val="100"/>
        <c:noMultiLvlLbl val="0"/>
      </c:catAx>
      <c:valAx>
        <c:axId val="381417352"/>
        <c:scaling>
          <c:orientation val="minMax"/>
        </c:scaling>
        <c:delete val="1"/>
        <c:axPos val="l"/>
        <c:numFmt formatCode="0%" sourceLinked="1"/>
        <c:majorTickMark val="out"/>
        <c:minorTickMark val="none"/>
        <c:tickLblPos val="nextTo"/>
        <c:crossAx val="381416960"/>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a4db43e-f9c3-4653-b367-ab7cdfcaec2e}"/>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Administración de la planta fisica y de los recursos</a:t>
            </a: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80A-46AD-90D0-9CBDA7C5E687}"/>
              </c:ext>
            </c:extLst>
          </c:dPt>
          <c:dPt>
            <c:idx val="1"/>
            <c:invertIfNegative val="0"/>
            <c:bubble3D val="0"/>
            <c:spPr>
              <a:solidFill>
                <a:srgbClr val="C00000"/>
              </a:solidFill>
            </c:spPr>
            <c:extLst>
              <c:ext xmlns:c16="http://schemas.microsoft.com/office/drawing/2014/chart" uri="{C3380CC4-5D6E-409C-BE32-E72D297353CC}">
                <c16:uniqueId val="{00000003-A80A-46AD-90D0-9CBDA7C5E6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80A-46AD-90D0-9CBDA7C5E6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80A-46AD-90D0-9CBDA7C5E68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A80A-46AD-90D0-9CBDA7C5E687}"/>
            </c:ext>
          </c:extLst>
        </c:ser>
        <c:dLbls>
          <c:showLegendKey val="0"/>
          <c:showVal val="0"/>
          <c:showCatName val="0"/>
          <c:showSerName val="0"/>
          <c:showPercent val="0"/>
          <c:showBubbleSize val="0"/>
        </c:dLbls>
        <c:gapWidth val="150"/>
        <c:axId val="381415000"/>
        <c:axId val="381415392"/>
      </c:barChart>
      <c:catAx>
        <c:axId val="38141500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415392"/>
        <c:crosses val="autoZero"/>
        <c:auto val="1"/>
        <c:lblAlgn val="ctr"/>
        <c:lblOffset val="100"/>
        <c:noMultiLvlLbl val="0"/>
      </c:catAx>
      <c:valAx>
        <c:axId val="381415392"/>
        <c:scaling>
          <c:orientation val="minMax"/>
        </c:scaling>
        <c:delete val="1"/>
        <c:axPos val="l"/>
        <c:numFmt formatCode="0%" sourceLinked="1"/>
        <c:majorTickMark val="out"/>
        <c:minorTickMark val="none"/>
        <c:tickLblPos val="nextTo"/>
        <c:crossAx val="381415000"/>
        <c:crosses val="autoZero"/>
        <c:crossBetween val="between"/>
      </c:valAx>
      <c:spPr>
        <a:noFill/>
        <a:ln w="25400">
          <a:noFill/>
        </a:ln>
        <a:effectLst/>
      </c:spPr>
    </c:plotArea>
    <c:plotVisOnly val="1"/>
    <c:dispBlanksAs val="gap"/>
    <c:showDLblsOverMax val="0"/>
    <c:extLst>
      <c:ext uri="{0b15fc19-7d7d-44ad-8c2d-2c3a37ce22c3}">
        <chartProps xmlns="https://web.wps.cn/et/2018/main" chartId="{e687af91-170e-44d6-a245-17e541b2bce0}"/>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Administración de servicios complementarios</a:t>
            </a: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841-4E47-AAB8-4873FC2CD249}"/>
              </c:ext>
            </c:extLst>
          </c:dPt>
          <c:dPt>
            <c:idx val="1"/>
            <c:invertIfNegative val="0"/>
            <c:bubble3D val="0"/>
            <c:spPr>
              <a:solidFill>
                <a:srgbClr val="C00000"/>
              </a:solidFill>
            </c:spPr>
            <c:extLst>
              <c:ext xmlns:c16="http://schemas.microsoft.com/office/drawing/2014/chart" uri="{C3380CC4-5D6E-409C-BE32-E72D297353CC}">
                <c16:uniqueId val="{00000003-9841-4E47-AAB8-4873FC2CD24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841-4E47-AAB8-4873FC2CD24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841-4E47-AAB8-4873FC2CD249}"/>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8-9841-4E47-AAB8-4873FC2CD249}"/>
            </c:ext>
          </c:extLst>
        </c:ser>
        <c:dLbls>
          <c:showLegendKey val="0"/>
          <c:showVal val="0"/>
          <c:showCatName val="0"/>
          <c:showSerName val="0"/>
          <c:showPercent val="0"/>
          <c:showBubbleSize val="0"/>
        </c:dLbls>
        <c:gapWidth val="150"/>
        <c:axId val="381406376"/>
        <c:axId val="381403240"/>
      </c:barChart>
      <c:catAx>
        <c:axId val="38140637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403240"/>
        <c:crosses val="autoZero"/>
        <c:auto val="1"/>
        <c:lblAlgn val="ctr"/>
        <c:lblOffset val="100"/>
        <c:noMultiLvlLbl val="0"/>
      </c:catAx>
      <c:valAx>
        <c:axId val="381403240"/>
        <c:scaling>
          <c:orientation val="minMax"/>
        </c:scaling>
        <c:delete val="1"/>
        <c:axPos val="l"/>
        <c:numFmt formatCode="0%" sourceLinked="1"/>
        <c:majorTickMark val="out"/>
        <c:minorTickMark val="none"/>
        <c:tickLblPos val="nextTo"/>
        <c:crossAx val="38140637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9d2746d-aeae-46e6-b8c5-854e0d9b33ee}"/>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Administración de servicios complementarios</a:t>
            </a: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6C5-4408-AF39-F431B44BFB39}"/>
              </c:ext>
            </c:extLst>
          </c:dPt>
          <c:dPt>
            <c:idx val="1"/>
            <c:invertIfNegative val="0"/>
            <c:bubble3D val="0"/>
            <c:spPr>
              <a:solidFill>
                <a:srgbClr val="C00000"/>
              </a:solidFill>
            </c:spPr>
            <c:extLst>
              <c:ext xmlns:c16="http://schemas.microsoft.com/office/drawing/2014/chart" uri="{C3380CC4-5D6E-409C-BE32-E72D297353CC}">
                <c16:uniqueId val="{00000003-D6C5-4408-AF39-F431B44BFB3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6C5-4408-AF39-F431B44BFB3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6C5-4408-AF39-F431B44BFB39}"/>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8-D6C5-4408-AF39-F431B44BFB39}"/>
            </c:ext>
          </c:extLst>
        </c:ser>
        <c:dLbls>
          <c:showLegendKey val="0"/>
          <c:showVal val="0"/>
          <c:showCatName val="0"/>
          <c:showSerName val="0"/>
          <c:showPercent val="0"/>
          <c:showBubbleSize val="0"/>
        </c:dLbls>
        <c:gapWidth val="150"/>
        <c:axId val="381411472"/>
        <c:axId val="381409904"/>
      </c:barChart>
      <c:catAx>
        <c:axId val="381411472"/>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409904"/>
        <c:crosses val="autoZero"/>
        <c:auto val="1"/>
        <c:lblAlgn val="ctr"/>
        <c:lblOffset val="100"/>
        <c:noMultiLvlLbl val="0"/>
      </c:catAx>
      <c:valAx>
        <c:axId val="381409904"/>
        <c:scaling>
          <c:orientation val="minMax"/>
        </c:scaling>
        <c:delete val="1"/>
        <c:axPos val="l"/>
        <c:numFmt formatCode="0%" sourceLinked="1"/>
        <c:majorTickMark val="out"/>
        <c:minorTickMark val="none"/>
        <c:tickLblPos val="nextTo"/>
        <c:crossAx val="381411472"/>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d7e3947b-1e66-4e09-bbf7-b1fcf8d47b2e}"/>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Administración de servicios complementarios</a:t>
            </a: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551-4030-90AD-8B811472EF92}"/>
              </c:ext>
            </c:extLst>
          </c:dPt>
          <c:dPt>
            <c:idx val="1"/>
            <c:invertIfNegative val="0"/>
            <c:bubble3D val="0"/>
            <c:spPr>
              <a:solidFill>
                <a:srgbClr val="C00000"/>
              </a:solidFill>
            </c:spPr>
            <c:extLst>
              <c:ext xmlns:c16="http://schemas.microsoft.com/office/drawing/2014/chart" uri="{C3380CC4-5D6E-409C-BE32-E72D297353CC}">
                <c16:uniqueId val="{00000003-8551-4030-90AD-8B811472EF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551-4030-90AD-8B811472EF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551-4030-90AD-8B811472EF9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8551-4030-90AD-8B811472EF92}"/>
            </c:ext>
          </c:extLst>
        </c:ser>
        <c:dLbls>
          <c:showLegendKey val="0"/>
          <c:showVal val="0"/>
          <c:showCatName val="0"/>
          <c:showSerName val="0"/>
          <c:showPercent val="0"/>
          <c:showBubbleSize val="0"/>
        </c:dLbls>
        <c:gapWidth val="150"/>
        <c:axId val="381412256"/>
        <c:axId val="381411080"/>
      </c:barChart>
      <c:catAx>
        <c:axId val="38141225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411080"/>
        <c:crosses val="autoZero"/>
        <c:auto val="1"/>
        <c:lblAlgn val="ctr"/>
        <c:lblOffset val="100"/>
        <c:noMultiLvlLbl val="0"/>
      </c:catAx>
      <c:valAx>
        <c:axId val="381411080"/>
        <c:scaling>
          <c:orientation val="minMax"/>
        </c:scaling>
        <c:delete val="1"/>
        <c:axPos val="l"/>
        <c:numFmt formatCode="0%" sourceLinked="1"/>
        <c:majorTickMark val="out"/>
        <c:minorTickMark val="none"/>
        <c:tickLblPos val="nextTo"/>
        <c:crossAx val="38141225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3146eddf-98e7-4a64-aac0-d04466c4fb7a}"/>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Gestión Estrategica</a:t>
            </a: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642-404E-BDF8-FC07421F5EA2}"/>
              </c:ext>
            </c:extLst>
          </c:dPt>
          <c:dPt>
            <c:idx val="1"/>
            <c:invertIfNegative val="0"/>
            <c:bubble3D val="0"/>
            <c:spPr>
              <a:solidFill>
                <a:srgbClr val="C00000"/>
              </a:solidFill>
            </c:spPr>
            <c:extLst>
              <c:ext xmlns:c16="http://schemas.microsoft.com/office/drawing/2014/chart" uri="{C3380CC4-5D6E-409C-BE32-E72D297353CC}">
                <c16:uniqueId val="{00000003-2642-404E-BDF8-FC07421F5EA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642-404E-BDF8-FC07421F5EA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642-404E-BDF8-FC07421F5EA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8-2642-404E-BDF8-FC07421F5EA2}"/>
            </c:ext>
          </c:extLst>
        </c:ser>
        <c:dLbls>
          <c:showLegendKey val="0"/>
          <c:showVal val="0"/>
          <c:showCatName val="0"/>
          <c:showSerName val="0"/>
          <c:showPercent val="0"/>
          <c:showBubbleSize val="0"/>
        </c:dLbls>
        <c:gapWidth val="150"/>
        <c:axId val="381964792"/>
        <c:axId val="381965184"/>
      </c:barChart>
      <c:catAx>
        <c:axId val="381964792"/>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965184"/>
        <c:crosses val="autoZero"/>
        <c:auto val="1"/>
        <c:lblAlgn val="ctr"/>
        <c:lblOffset val="100"/>
        <c:noMultiLvlLbl val="0"/>
      </c:catAx>
      <c:valAx>
        <c:axId val="381965184"/>
        <c:scaling>
          <c:orientation val="minMax"/>
        </c:scaling>
        <c:delete val="1"/>
        <c:axPos val="l"/>
        <c:numFmt formatCode="0%" sourceLinked="1"/>
        <c:majorTickMark val="out"/>
        <c:minorTickMark val="none"/>
        <c:tickLblPos val="nextTo"/>
        <c:crossAx val="381964792"/>
        <c:crosses val="autoZero"/>
        <c:crossBetween val="between"/>
      </c:valAx>
      <c:spPr>
        <a:noFill/>
        <a:ln w="25400">
          <a:noFill/>
        </a:ln>
        <a:effectLst/>
      </c:spPr>
    </c:plotArea>
    <c:plotVisOnly val="1"/>
    <c:dispBlanksAs val="gap"/>
    <c:showDLblsOverMax val="0"/>
    <c:extLst>
      <c:ext uri="{0b15fc19-7d7d-44ad-8c2d-2c3a37ce22c3}">
        <chartProps xmlns="https://web.wps.cn/et/2018/main" chartId="{70eecc52-0fa7-4bee-901a-cf4553613fe6}"/>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0EE-47C6-A216-FF11106CDD22}"/>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0EE-47C6-A216-FF11106CDD2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30EE-47C6-A216-FF11106CDD22}"/>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0EE-47C6-A216-FF11106CDD22}"/>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0EE-47C6-A216-FF11106CDD22}"/>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0EE-47C6-A216-FF11106CDD22}"/>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0EE-47C6-A216-FF11106CDD2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30EE-47C6-A216-FF11106CDD22}"/>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0EE-47C6-A216-FF11106CDD22}"/>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0EE-47C6-A216-FF11106CDD22}"/>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0EE-47C6-A216-FF11106CDD22}"/>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0EE-47C6-A216-FF11106CDD2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0EE-47C6-A216-FF11106CDD22}"/>
            </c:ext>
          </c:extLst>
        </c:ser>
        <c:ser>
          <c:idx val="3"/>
          <c:order val="3"/>
          <c:tx>
            <c:v>AÑO 4</c:v>
          </c:tx>
          <c:marker>
            <c:symbol val="none"/>
          </c:marker>
          <c:dLbls>
            <c:dLbl>
              <c:idx val="0"/>
              <c:layout>
                <c:manualLayout>
                  <c:x val="-2.8591711517300101E-2"/>
                  <c:y val="-8.956229906013400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0EE-47C6-A216-FF11106CDD22}"/>
                </c:ext>
              </c:extLst>
            </c:dLbl>
            <c:dLbl>
              <c:idx val="1"/>
              <c:layout>
                <c:manualLayout>
                  <c:x val="-3.8455682436106503E-2"/>
                  <c:y val="-5.656566256429519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0EE-47C6-A216-FF11106CDD22}"/>
                </c:ext>
              </c:extLst>
            </c:dLbl>
            <c:dLbl>
              <c:idx val="3"/>
              <c:layout>
                <c:manualLayout>
                  <c:x val="-2.42415211964736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0EE-47C6-A216-FF11106CDD22}"/>
                </c:ext>
              </c:extLst>
            </c:dLbl>
            <c:spPr>
              <a:noFill/>
              <a:ln w="25400">
                <a:noFill/>
              </a:ln>
              <a:effectLst/>
            </c:spPr>
            <c:txPr>
              <a:bodyPr rot="0" spcFirstLastPara="0" vertOverflow="ellipsis" vert="horz" wrap="square" lIns="38100" tIns="19050" rIns="38100" bIns="19050" anchor="ctr" anchorCtr="1">
                <a:spAutoFit/>
              </a:bodyPr>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30EE-47C6-A216-FF11106CDD22}"/>
            </c:ext>
          </c:extLst>
        </c:ser>
        <c:dLbls>
          <c:showLegendKey val="0"/>
          <c:showVal val="0"/>
          <c:showCatName val="0"/>
          <c:showSerName val="0"/>
          <c:showPercent val="0"/>
          <c:showBubbleSize val="0"/>
        </c:dLbls>
        <c:smooth val="0"/>
        <c:axId val="381413040"/>
        <c:axId val="381407552"/>
      </c:lineChart>
      <c:catAx>
        <c:axId val="381413040"/>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407552"/>
        <c:crosses val="autoZero"/>
        <c:auto val="1"/>
        <c:lblAlgn val="ctr"/>
        <c:lblOffset val="100"/>
        <c:noMultiLvlLbl val="0"/>
      </c:catAx>
      <c:valAx>
        <c:axId val="381407552"/>
        <c:scaling>
          <c:orientation val="minMax"/>
        </c:scaling>
        <c:delete val="1"/>
        <c:axPos val="l"/>
        <c:numFmt formatCode="0%" sourceLinked="1"/>
        <c:majorTickMark val="out"/>
        <c:minorTickMark val="none"/>
        <c:tickLblPos val="nextTo"/>
        <c:crossAx val="381413040"/>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b706c982-403e-4d3d-a5e9-249e78837265}"/>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B0E-43A7-8C20-11191D2B1177}"/>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B0E-43A7-8C20-11191D2B1177}"/>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1B0E-43A7-8C20-11191D2B1177}"/>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B0E-43A7-8C20-11191D2B1177}"/>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B0E-43A7-8C20-11191D2B1177}"/>
                </c:ext>
              </c:extLst>
            </c:dLbl>
            <c:dLbl>
              <c:idx val="2"/>
              <c:layout>
                <c:manualLayout>
                  <c:x val="-6.20277777777778E-2"/>
                  <c:y val="-6.930692709093190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B0E-43A7-8C20-11191D2B1177}"/>
                </c:ext>
              </c:extLst>
            </c:dLbl>
            <c:dLbl>
              <c:idx val="3"/>
              <c:layout>
                <c:manualLayout>
                  <c:x val="-3.9759210547729198E-2"/>
                  <c:y val="-0.12727274076966399"/>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B0E-43A7-8C20-11191D2B1177}"/>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B0E-43A7-8C20-11191D2B1177}"/>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B0E-43A7-8C20-11191D2B1177}"/>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B0E-43A7-8C20-11191D2B1177}"/>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B0E-43A7-8C20-11191D2B1177}"/>
                </c:ext>
              </c:extLst>
            </c:dLbl>
            <c:dLbl>
              <c:idx val="3"/>
              <c:layout>
                <c:manualLayout>
                  <c:x val="-3.9759210547729198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B0E-43A7-8C20-11191D2B1177}"/>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1B0E-43A7-8C20-11191D2B1177}"/>
            </c:ext>
          </c:extLst>
        </c:ser>
        <c:ser>
          <c:idx val="3"/>
          <c:order val="3"/>
          <c:tx>
            <c:v>AÑO 4</c:v>
          </c:tx>
          <c:marker>
            <c:symbol val="none"/>
          </c:marker>
          <c:dLbls>
            <c:dLbl>
              <c:idx val="0"/>
              <c:layout>
                <c:manualLayout>
                  <c:x val="-4.4219684611201703E-2"/>
                  <c:y val="-4.61133021989873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B0E-43A7-8C20-11191D2B1177}"/>
                </c:ext>
              </c:extLst>
            </c:dLbl>
            <c:dLbl>
              <c:idx val="1"/>
              <c:layout>
                <c:manualLayout>
                  <c:x val="-4.6394779771614998E-2"/>
                  <c:y val="-5.99472928586834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B0E-43A7-8C20-11191D2B1177}"/>
                </c:ext>
              </c:extLst>
            </c:dLbl>
            <c:dLbl>
              <c:idx val="2"/>
              <c:layout>
                <c:manualLayout>
                  <c:x val="-4.4219684611201703E-2"/>
                  <c:y val="-7.37812835183796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B0E-43A7-8C20-11191D2B1177}"/>
                </c:ext>
              </c:extLst>
            </c:dLbl>
            <c:dLbl>
              <c:idx val="3"/>
              <c:layout>
                <c:manualLayout>
                  <c:x val="-4.2044589450788497E-2"/>
                  <c:y val="-4.61133021989873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B0E-43A7-8C20-11191D2B1177}"/>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B0E-43A7-8C20-11191D2B1177}"/>
            </c:ext>
          </c:extLst>
        </c:ser>
        <c:dLbls>
          <c:showLegendKey val="0"/>
          <c:showVal val="0"/>
          <c:showCatName val="0"/>
          <c:showSerName val="0"/>
          <c:showPercent val="0"/>
          <c:showBubbleSize val="0"/>
        </c:dLbls>
        <c:smooth val="0"/>
        <c:axId val="381413432"/>
        <c:axId val="381406768"/>
      </c:lineChart>
      <c:catAx>
        <c:axId val="381413432"/>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406768"/>
        <c:crosses val="autoZero"/>
        <c:auto val="1"/>
        <c:lblAlgn val="ctr"/>
        <c:lblOffset val="100"/>
        <c:noMultiLvlLbl val="0"/>
      </c:catAx>
      <c:valAx>
        <c:axId val="381406768"/>
        <c:scaling>
          <c:orientation val="minMax"/>
        </c:scaling>
        <c:delete val="1"/>
        <c:axPos val="l"/>
        <c:numFmt formatCode="0%" sourceLinked="1"/>
        <c:majorTickMark val="out"/>
        <c:minorTickMark val="none"/>
        <c:tickLblPos val="nextTo"/>
        <c:crossAx val="381413432"/>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03ab6be0-14d3-4ade-b7fc-6d5ccf12d619}"/>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4A3-48D4-A65E-17E017E6A58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4A3-48D4-A65E-17E017E6A58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14A3-48D4-A65E-17E017E6A581}"/>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4A3-48D4-A65E-17E017E6A58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4A3-48D4-A65E-17E017E6A581}"/>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4A3-48D4-A65E-17E017E6A581}"/>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4A3-48D4-A65E-17E017E6A58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14A3-48D4-A65E-17E017E6A581}"/>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4A3-48D4-A65E-17E017E6A58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4A3-48D4-A65E-17E017E6A581}"/>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14A3-48D4-A65E-17E017E6A581}"/>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14A3-48D4-A65E-17E017E6A58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4A3-48D4-A65E-17E017E6A581}"/>
            </c:ext>
          </c:extLst>
        </c:ser>
        <c:ser>
          <c:idx val="3"/>
          <c:order val="3"/>
          <c:tx>
            <c:v>AÑO 4</c:v>
          </c:tx>
          <c:marker>
            <c:symbol val="none"/>
          </c:marker>
          <c:dLbls>
            <c:dLbl>
              <c:idx val="0"/>
              <c:layout>
                <c:manualLayout>
                  <c:x val="-4.8569874932028301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4A3-48D4-A65E-17E017E6A581}"/>
                </c:ext>
              </c:extLst>
            </c:dLbl>
            <c:dLbl>
              <c:idx val="1"/>
              <c:layout>
                <c:manualLayout>
                  <c:x val="-3.55193039695487E-2"/>
                  <c:y val="-5.18518573506039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4A3-48D4-A65E-17E017E6A58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14A3-48D4-A65E-17E017E6A581}"/>
            </c:ext>
          </c:extLst>
        </c:ser>
        <c:dLbls>
          <c:showLegendKey val="0"/>
          <c:showVal val="0"/>
          <c:showCatName val="0"/>
          <c:showSerName val="0"/>
          <c:showPercent val="0"/>
          <c:showBubbleSize val="0"/>
        </c:dLbls>
        <c:smooth val="0"/>
        <c:axId val="381408336"/>
        <c:axId val="381408728"/>
      </c:lineChart>
      <c:catAx>
        <c:axId val="381408336"/>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408728"/>
        <c:crosses val="autoZero"/>
        <c:auto val="1"/>
        <c:lblAlgn val="ctr"/>
        <c:lblOffset val="100"/>
        <c:noMultiLvlLbl val="0"/>
      </c:catAx>
      <c:valAx>
        <c:axId val="381408728"/>
        <c:scaling>
          <c:orientation val="minMax"/>
        </c:scaling>
        <c:delete val="1"/>
        <c:axPos val="l"/>
        <c:numFmt formatCode="0%" sourceLinked="1"/>
        <c:majorTickMark val="out"/>
        <c:minorTickMark val="none"/>
        <c:tickLblPos val="nextTo"/>
        <c:crossAx val="381408336"/>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35e0430a-9d75-4d60-9e72-74758eaff603}"/>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Talento Humano</a:t>
            </a: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690-4C4E-BFB1-DFAE6914C181}"/>
              </c:ext>
            </c:extLst>
          </c:dPt>
          <c:dPt>
            <c:idx val="1"/>
            <c:invertIfNegative val="0"/>
            <c:bubble3D val="0"/>
            <c:spPr>
              <a:solidFill>
                <a:srgbClr val="C00000"/>
              </a:solidFill>
            </c:spPr>
            <c:extLst>
              <c:ext xmlns:c16="http://schemas.microsoft.com/office/drawing/2014/chart" uri="{C3380CC4-5D6E-409C-BE32-E72D297353CC}">
                <c16:uniqueId val="{00000003-A690-4C4E-BFB1-DFAE6914C18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690-4C4E-BFB1-DFAE6914C1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690-4C4E-BFB1-DFAE6914C18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0.1</c:v>
                </c:pt>
                <c:pt idx="2">
                  <c:v>0.4</c:v>
                </c:pt>
                <c:pt idx="3">
                  <c:v>0.5</c:v>
                </c:pt>
              </c:numCache>
            </c:numRef>
          </c:val>
          <c:extLst>
            <c:ext xmlns:c16="http://schemas.microsoft.com/office/drawing/2014/chart" uri="{C3380CC4-5D6E-409C-BE32-E72D297353CC}">
              <c16:uniqueId val="{00000008-A690-4C4E-BFB1-DFAE6914C181}"/>
            </c:ext>
          </c:extLst>
        </c:ser>
        <c:dLbls>
          <c:showLegendKey val="0"/>
          <c:showVal val="0"/>
          <c:showCatName val="0"/>
          <c:showSerName val="0"/>
          <c:showPercent val="0"/>
          <c:showBubbleSize val="0"/>
        </c:dLbls>
        <c:gapWidth val="150"/>
        <c:axId val="381414608"/>
        <c:axId val="381409120"/>
      </c:barChart>
      <c:catAx>
        <c:axId val="38141460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409120"/>
        <c:crosses val="autoZero"/>
        <c:auto val="1"/>
        <c:lblAlgn val="ctr"/>
        <c:lblOffset val="100"/>
        <c:noMultiLvlLbl val="0"/>
      </c:catAx>
      <c:valAx>
        <c:axId val="381409120"/>
        <c:scaling>
          <c:orientation val="minMax"/>
        </c:scaling>
        <c:delete val="1"/>
        <c:axPos val="l"/>
        <c:numFmt formatCode="0%" sourceLinked="1"/>
        <c:majorTickMark val="out"/>
        <c:minorTickMark val="none"/>
        <c:tickLblPos val="nextTo"/>
        <c:crossAx val="381414608"/>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d9486d2-0594-4ee4-a8b9-e4c057a30c59}"/>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Talento Humano</a:t>
            </a: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18E-4C21-8484-CE8218D44DF1}"/>
              </c:ext>
            </c:extLst>
          </c:dPt>
          <c:dPt>
            <c:idx val="1"/>
            <c:invertIfNegative val="0"/>
            <c:bubble3D val="0"/>
            <c:spPr>
              <a:solidFill>
                <a:srgbClr val="C00000"/>
              </a:solidFill>
            </c:spPr>
            <c:extLst>
              <c:ext xmlns:c16="http://schemas.microsoft.com/office/drawing/2014/chart" uri="{C3380CC4-5D6E-409C-BE32-E72D297353CC}">
                <c16:uniqueId val="{00000003-D18E-4C21-8484-CE8218D44D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18E-4C21-8484-CE8218D44D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18E-4C21-8484-CE8218D44DF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8-D18E-4C21-8484-CE8218D44DF1}"/>
            </c:ext>
          </c:extLst>
        </c:ser>
        <c:dLbls>
          <c:showLegendKey val="0"/>
          <c:showVal val="0"/>
          <c:showCatName val="0"/>
          <c:showSerName val="0"/>
          <c:showPercent val="0"/>
          <c:showBubbleSize val="0"/>
        </c:dLbls>
        <c:gapWidth val="150"/>
        <c:axId val="381404024"/>
        <c:axId val="381405592"/>
      </c:barChart>
      <c:catAx>
        <c:axId val="38140402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405592"/>
        <c:crosses val="autoZero"/>
        <c:auto val="1"/>
        <c:lblAlgn val="ctr"/>
        <c:lblOffset val="100"/>
        <c:noMultiLvlLbl val="0"/>
      </c:catAx>
      <c:valAx>
        <c:axId val="381405592"/>
        <c:scaling>
          <c:orientation val="minMax"/>
        </c:scaling>
        <c:delete val="1"/>
        <c:axPos val="l"/>
        <c:numFmt formatCode="0%" sourceLinked="1"/>
        <c:majorTickMark val="out"/>
        <c:minorTickMark val="none"/>
        <c:tickLblPos val="nextTo"/>
        <c:crossAx val="381404024"/>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e457025-6047-4344-b292-b0953ff16df7}"/>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Talento Humano</a:t>
            </a: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3A7-48F1-9792-043885C2018A}"/>
              </c:ext>
            </c:extLst>
          </c:dPt>
          <c:dPt>
            <c:idx val="1"/>
            <c:invertIfNegative val="0"/>
            <c:bubble3D val="0"/>
            <c:spPr>
              <a:solidFill>
                <a:srgbClr val="C00000"/>
              </a:solidFill>
            </c:spPr>
            <c:extLst>
              <c:ext xmlns:c16="http://schemas.microsoft.com/office/drawing/2014/chart" uri="{C3380CC4-5D6E-409C-BE32-E72D297353CC}">
                <c16:uniqueId val="{00000003-03A7-48F1-9792-043885C2018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3A7-48F1-9792-043885C2018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3A7-48F1-9792-043885C2018A}"/>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8-03A7-48F1-9792-043885C2018A}"/>
            </c:ext>
          </c:extLst>
        </c:ser>
        <c:dLbls>
          <c:showLegendKey val="0"/>
          <c:showVal val="0"/>
          <c:showCatName val="0"/>
          <c:showSerName val="0"/>
          <c:showPercent val="0"/>
          <c:showBubbleSize val="0"/>
        </c:dLbls>
        <c:gapWidth val="150"/>
        <c:axId val="381402456"/>
        <c:axId val="381405984"/>
      </c:barChart>
      <c:catAx>
        <c:axId val="38140245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405984"/>
        <c:crosses val="autoZero"/>
        <c:auto val="1"/>
        <c:lblAlgn val="ctr"/>
        <c:lblOffset val="100"/>
        <c:noMultiLvlLbl val="0"/>
      </c:catAx>
      <c:valAx>
        <c:axId val="381405984"/>
        <c:scaling>
          <c:orientation val="minMax"/>
        </c:scaling>
        <c:delete val="1"/>
        <c:axPos val="l"/>
        <c:numFmt formatCode="0%" sourceLinked="1"/>
        <c:majorTickMark val="out"/>
        <c:minorTickMark val="none"/>
        <c:tickLblPos val="nextTo"/>
        <c:crossAx val="38140245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d0bc9414-89f7-4ed3-a52d-6f18b35a19bc}"/>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5B8-4C09-9C8D-625A14ABCDC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1-65B8-4C09-9C8D-625A14ABCDC3}"/>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5B8-4C09-9C8D-625A14ABCDC3}"/>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5B8-4C09-9C8D-625A14ABCDC3}"/>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5B8-4C09-9C8D-625A14ABCDC3}"/>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5B8-4C09-9C8D-625A14ABCDC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6-65B8-4C09-9C8D-625A14ABCDC3}"/>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5B8-4C09-9C8D-625A14ABCDC3}"/>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5B8-4C09-9C8D-625A14ABCDC3}"/>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5B8-4C09-9C8D-625A14ABCDC3}"/>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5B8-4C09-9C8D-625A14ABCDC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B-65B8-4C09-9C8D-625A14ABCDC3}"/>
            </c:ext>
          </c:extLst>
        </c:ser>
        <c:ser>
          <c:idx val="3"/>
          <c:order val="3"/>
          <c:tx>
            <c:v>AÑO 2014</c:v>
          </c:tx>
          <c:marker>
            <c:symbol val="none"/>
          </c:marker>
          <c:dLbls>
            <c:dLbl>
              <c:idx val="0"/>
              <c:layout>
                <c:manualLayout>
                  <c:x val="-4.4219684611201703E-2"/>
                  <c:y val="-7.530675829977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65B8-4C09-9C8D-625A14ABCDC3}"/>
                </c:ext>
              </c:extLst>
            </c:dLbl>
            <c:dLbl>
              <c:idx val="1"/>
              <c:layout>
                <c:manualLayout>
                  <c:x val="-9.4181620445894492E-3"/>
                  <c:y val="-6.1186741118564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5B8-4C09-9C8D-625A14ABCDC3}"/>
                </c:ext>
              </c:extLst>
            </c:dLbl>
            <c:dLbl>
              <c:idx val="2"/>
              <c:layout>
                <c:manualLayout>
                  <c:x val="-4.1925044850633503E-2"/>
                  <c:y val="-9.4133447874715004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5B8-4C09-9C8D-625A14ABCDC3}"/>
                </c:ext>
              </c:extLst>
            </c:dLbl>
            <c:dLbl>
              <c:idx val="3"/>
              <c:layout>
                <c:manualLayout>
                  <c:x val="-3.3344208809135398E-2"/>
                  <c:y val="-8.94267754809792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5B8-4C09-9C8D-625A14ABCDC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65B8-4C09-9C8D-625A14ABCDC3}"/>
            </c:ext>
          </c:extLst>
        </c:ser>
        <c:dLbls>
          <c:showLegendKey val="0"/>
          <c:showVal val="0"/>
          <c:showCatName val="0"/>
          <c:showSerName val="0"/>
          <c:showPercent val="0"/>
          <c:showBubbleSize val="0"/>
        </c:dLbls>
        <c:smooth val="0"/>
        <c:axId val="381409512"/>
        <c:axId val="381404808"/>
      </c:lineChart>
      <c:catAx>
        <c:axId val="381409512"/>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404808"/>
        <c:crosses val="autoZero"/>
        <c:auto val="1"/>
        <c:lblAlgn val="ctr"/>
        <c:lblOffset val="100"/>
        <c:noMultiLvlLbl val="0"/>
      </c:catAx>
      <c:valAx>
        <c:axId val="381404808"/>
        <c:scaling>
          <c:orientation val="minMax"/>
        </c:scaling>
        <c:delete val="1"/>
        <c:axPos val="l"/>
        <c:numFmt formatCode="0%" sourceLinked="1"/>
        <c:majorTickMark val="out"/>
        <c:minorTickMark val="none"/>
        <c:tickLblPos val="nextTo"/>
        <c:crossAx val="381409512"/>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b7d4e9d8-126e-487a-81ba-0361087fa345}"/>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Apoyo financiero y contable</a:t>
            </a: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6CB-4811-9CC8-D85E4617B794}"/>
              </c:ext>
            </c:extLst>
          </c:dPt>
          <c:dPt>
            <c:idx val="1"/>
            <c:invertIfNegative val="0"/>
            <c:bubble3D val="0"/>
            <c:spPr>
              <a:solidFill>
                <a:srgbClr val="C00000"/>
              </a:solidFill>
            </c:spPr>
            <c:extLst>
              <c:ext xmlns:c16="http://schemas.microsoft.com/office/drawing/2014/chart" uri="{C3380CC4-5D6E-409C-BE32-E72D297353CC}">
                <c16:uniqueId val="{00000003-36CB-4811-9CC8-D85E4617B79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6CB-4811-9CC8-D85E4617B79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6CB-4811-9CC8-D85E4617B794}"/>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0.5</c:v>
                </c:pt>
                <c:pt idx="3">
                  <c:v>0.5</c:v>
                </c:pt>
              </c:numCache>
            </c:numRef>
          </c:val>
          <c:extLst>
            <c:ext xmlns:c16="http://schemas.microsoft.com/office/drawing/2014/chart" uri="{C3380CC4-5D6E-409C-BE32-E72D297353CC}">
              <c16:uniqueId val="{00000008-36CB-4811-9CC8-D85E4617B794}"/>
            </c:ext>
          </c:extLst>
        </c:ser>
        <c:dLbls>
          <c:showLegendKey val="0"/>
          <c:showVal val="0"/>
          <c:showCatName val="0"/>
          <c:showSerName val="0"/>
          <c:showPercent val="0"/>
          <c:showBubbleSize val="0"/>
        </c:dLbls>
        <c:gapWidth val="150"/>
        <c:axId val="381410296"/>
        <c:axId val="381410688"/>
      </c:barChart>
      <c:catAx>
        <c:axId val="38141029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410688"/>
        <c:crosses val="autoZero"/>
        <c:auto val="1"/>
        <c:lblAlgn val="ctr"/>
        <c:lblOffset val="100"/>
        <c:noMultiLvlLbl val="0"/>
      </c:catAx>
      <c:valAx>
        <c:axId val="381410688"/>
        <c:scaling>
          <c:orientation val="minMax"/>
        </c:scaling>
        <c:delete val="1"/>
        <c:axPos val="l"/>
        <c:numFmt formatCode="0%" sourceLinked="1"/>
        <c:majorTickMark val="out"/>
        <c:minorTickMark val="none"/>
        <c:tickLblPos val="nextTo"/>
        <c:crossAx val="38141029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9b84395-ec81-4d3e-a62c-a9ea0d306640}"/>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Apoyo financiero y contable</a:t>
            </a: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54E-4220-A60A-8FD648D45FC7}"/>
              </c:ext>
            </c:extLst>
          </c:dPt>
          <c:dPt>
            <c:idx val="1"/>
            <c:invertIfNegative val="0"/>
            <c:bubble3D val="0"/>
            <c:spPr>
              <a:solidFill>
                <a:srgbClr val="C00000"/>
              </a:solidFill>
            </c:spPr>
            <c:extLst>
              <c:ext xmlns:c16="http://schemas.microsoft.com/office/drawing/2014/chart" uri="{C3380CC4-5D6E-409C-BE32-E72D297353CC}">
                <c16:uniqueId val="{00000003-F54E-4220-A60A-8FD648D45FC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54E-4220-A60A-8FD648D45FC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54E-4220-A60A-8FD648D45FC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F54E-4220-A60A-8FD648D45FC7}"/>
            </c:ext>
          </c:extLst>
        </c:ser>
        <c:dLbls>
          <c:showLegendKey val="0"/>
          <c:showVal val="0"/>
          <c:showCatName val="0"/>
          <c:showSerName val="0"/>
          <c:showPercent val="0"/>
          <c:showBubbleSize val="0"/>
        </c:dLbls>
        <c:gapWidth val="150"/>
        <c:axId val="386471984"/>
        <c:axId val="386475904"/>
      </c:barChart>
      <c:catAx>
        <c:axId val="38647198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6475904"/>
        <c:crosses val="autoZero"/>
        <c:auto val="1"/>
        <c:lblAlgn val="ctr"/>
        <c:lblOffset val="100"/>
        <c:noMultiLvlLbl val="0"/>
      </c:catAx>
      <c:valAx>
        <c:axId val="386475904"/>
        <c:scaling>
          <c:orientation val="minMax"/>
        </c:scaling>
        <c:delete val="1"/>
        <c:axPos val="l"/>
        <c:numFmt formatCode="0%" sourceLinked="1"/>
        <c:majorTickMark val="out"/>
        <c:minorTickMark val="none"/>
        <c:tickLblPos val="nextTo"/>
        <c:crossAx val="386471984"/>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19c5325-2116-4068-93d7-3e402a81dade}"/>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Apoyo financiero y contable</a:t>
            </a: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9D6-48C6-A3D0-CA91651AB3FF}"/>
              </c:ext>
            </c:extLst>
          </c:dPt>
          <c:dPt>
            <c:idx val="1"/>
            <c:invertIfNegative val="0"/>
            <c:bubble3D val="0"/>
            <c:spPr>
              <a:solidFill>
                <a:srgbClr val="C00000"/>
              </a:solidFill>
            </c:spPr>
            <c:extLst>
              <c:ext xmlns:c16="http://schemas.microsoft.com/office/drawing/2014/chart" uri="{C3380CC4-5D6E-409C-BE32-E72D297353CC}">
                <c16:uniqueId val="{00000003-69D6-48C6-A3D0-CA91651AB3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9D6-48C6-A3D0-CA91651AB3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9D6-48C6-A3D0-CA91651AB3F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8-69D6-48C6-A3D0-CA91651AB3FF}"/>
            </c:ext>
          </c:extLst>
        </c:ser>
        <c:dLbls>
          <c:showLegendKey val="0"/>
          <c:showVal val="0"/>
          <c:showCatName val="0"/>
          <c:showSerName val="0"/>
          <c:showPercent val="0"/>
          <c:showBubbleSize val="0"/>
        </c:dLbls>
        <c:gapWidth val="150"/>
        <c:axId val="386482176"/>
        <c:axId val="386481784"/>
      </c:barChart>
      <c:catAx>
        <c:axId val="38648217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6481784"/>
        <c:crosses val="autoZero"/>
        <c:auto val="1"/>
        <c:lblAlgn val="ctr"/>
        <c:lblOffset val="100"/>
        <c:noMultiLvlLbl val="0"/>
      </c:catAx>
      <c:valAx>
        <c:axId val="386481784"/>
        <c:scaling>
          <c:orientation val="minMax"/>
        </c:scaling>
        <c:delete val="1"/>
        <c:axPos val="l"/>
        <c:numFmt formatCode="0%" sourceLinked="1"/>
        <c:majorTickMark val="out"/>
        <c:minorTickMark val="none"/>
        <c:tickLblPos val="nextTo"/>
        <c:crossAx val="38648217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48df201f-fd1b-4034-9288-d7386bf5ea93}"/>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Gobierno Escolar</a:t>
            </a: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089-4BA2-A2F2-385078489EE1}"/>
              </c:ext>
            </c:extLst>
          </c:dPt>
          <c:dPt>
            <c:idx val="1"/>
            <c:invertIfNegative val="0"/>
            <c:bubble3D val="0"/>
            <c:spPr>
              <a:solidFill>
                <a:srgbClr val="C00000"/>
              </a:solidFill>
            </c:spPr>
            <c:extLst>
              <c:ext xmlns:c16="http://schemas.microsoft.com/office/drawing/2014/chart" uri="{C3380CC4-5D6E-409C-BE32-E72D297353CC}">
                <c16:uniqueId val="{00000003-8089-4BA2-A2F2-385078489E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089-4BA2-A2F2-385078489E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089-4BA2-A2F2-385078489EE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8-8089-4BA2-A2F2-385078489EE1}"/>
            </c:ext>
          </c:extLst>
        </c:ser>
        <c:dLbls>
          <c:showLegendKey val="0"/>
          <c:showVal val="0"/>
          <c:showCatName val="0"/>
          <c:showSerName val="0"/>
          <c:showPercent val="0"/>
          <c:showBubbleSize val="0"/>
        </c:dLbls>
        <c:gapWidth val="150"/>
        <c:axId val="381962832"/>
        <c:axId val="381962440"/>
      </c:barChart>
      <c:catAx>
        <c:axId val="381962832"/>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962440"/>
        <c:crosses val="autoZero"/>
        <c:auto val="1"/>
        <c:lblAlgn val="ctr"/>
        <c:lblOffset val="100"/>
        <c:noMultiLvlLbl val="0"/>
      </c:catAx>
      <c:valAx>
        <c:axId val="381962440"/>
        <c:scaling>
          <c:orientation val="minMax"/>
        </c:scaling>
        <c:delete val="1"/>
        <c:axPos val="l"/>
        <c:numFmt formatCode="0%" sourceLinked="1"/>
        <c:majorTickMark val="out"/>
        <c:minorTickMark val="none"/>
        <c:tickLblPos val="nextTo"/>
        <c:crossAx val="381962832"/>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429dc52-db8e-4d9f-9947-3d85ce908bfe}"/>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2BB-4DC4-B3D4-221A261FCEE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2BB-4DC4-B3D4-221A261FCEE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52BB-4DC4-B3D4-221A261FCEEA}"/>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2BB-4DC4-B3D4-221A261FCEE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2BB-4DC4-B3D4-221A261FCEEA}"/>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2BB-4DC4-B3D4-221A261FCEEA}"/>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2BB-4DC4-B3D4-221A261FCEE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52BB-4DC4-B3D4-221A261FCEEA}"/>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2BB-4DC4-B3D4-221A261FCEE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2BB-4DC4-B3D4-221A261FCEEA}"/>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2BB-4DC4-B3D4-221A261FCEEA}"/>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2BB-4DC4-B3D4-221A261FCEE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2BB-4DC4-B3D4-221A261FCEEA}"/>
            </c:ext>
          </c:extLst>
        </c:ser>
        <c:ser>
          <c:idx val="3"/>
          <c:order val="3"/>
          <c:tx>
            <c:v>AÑO 2014</c:v>
          </c:tx>
          <c:marker>
            <c:symbol val="none"/>
          </c:marker>
          <c:dLbls>
            <c:dLbl>
              <c:idx val="0"/>
              <c:layout>
                <c:manualLayout>
                  <c:x val="-5.9445350734094599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2BB-4DC4-B3D4-221A261FCEEA}"/>
                </c:ext>
              </c:extLst>
            </c:dLbl>
            <c:dLbl>
              <c:idx val="1"/>
              <c:layout>
                <c:manualLayout>
                  <c:x val="-4.2044589450788497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2BB-4DC4-B3D4-221A261FCEEA}"/>
                </c:ext>
              </c:extLst>
            </c:dLbl>
            <c:dLbl>
              <c:idx val="2"/>
              <c:layout>
                <c:manualLayout>
                  <c:x val="-5.2920065252854802E-2"/>
                  <c:y val="-5.656566256429519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2BB-4DC4-B3D4-221A261FCEEA}"/>
                </c:ext>
              </c:extLst>
            </c:dLbl>
            <c:dLbl>
              <c:idx val="3"/>
              <c:layout>
                <c:manualLayout>
                  <c:x val="-5.0744970092441499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2BB-4DC4-B3D4-221A261FCEE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2BB-4DC4-B3D4-221A261FCEEA}"/>
            </c:ext>
          </c:extLst>
        </c:ser>
        <c:dLbls>
          <c:showLegendKey val="0"/>
          <c:showVal val="0"/>
          <c:showCatName val="0"/>
          <c:showSerName val="0"/>
          <c:showPercent val="0"/>
          <c:showBubbleSize val="0"/>
        </c:dLbls>
        <c:smooth val="0"/>
        <c:axId val="386474728"/>
        <c:axId val="386470024"/>
      </c:lineChart>
      <c:catAx>
        <c:axId val="386474728"/>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6470024"/>
        <c:crosses val="autoZero"/>
        <c:auto val="1"/>
        <c:lblAlgn val="ctr"/>
        <c:lblOffset val="100"/>
        <c:noMultiLvlLbl val="0"/>
      </c:catAx>
      <c:valAx>
        <c:axId val="386470024"/>
        <c:scaling>
          <c:orientation val="minMax"/>
        </c:scaling>
        <c:delete val="1"/>
        <c:axPos val="l"/>
        <c:numFmt formatCode="0%" sourceLinked="1"/>
        <c:majorTickMark val="out"/>
        <c:minorTickMark val="none"/>
        <c:tickLblPos val="nextTo"/>
        <c:crossAx val="386474728"/>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bee14031-f4dc-45f5-9ad4-91f9becb652e}"/>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Apoyo a la gestión académica</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2104-4CAE-B772-F256B67AB4AC}"/>
              </c:ext>
            </c:extLst>
          </c:dPt>
          <c:dPt>
            <c:idx val="1"/>
            <c:invertIfNegative val="0"/>
            <c:bubble3D val="0"/>
            <c:spPr>
              <a:solidFill>
                <a:srgbClr val="C00000"/>
              </a:solidFill>
            </c:spPr>
            <c:extLst>
              <c:ext xmlns:c16="http://schemas.microsoft.com/office/drawing/2014/chart" uri="{C3380CC4-5D6E-409C-BE32-E72D297353CC}">
                <c16:uniqueId val="{00000003-2104-4CAE-B772-F256B67AB4A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104-4CAE-B772-F256B67AB4A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104-4CAE-B772-F256B67AB4AC}"/>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2104-4CAE-B772-F256B67AB4AC}"/>
            </c:ext>
          </c:extLst>
        </c:ser>
        <c:dLbls>
          <c:showLegendKey val="0"/>
          <c:showVal val="0"/>
          <c:showCatName val="0"/>
          <c:showSerName val="0"/>
          <c:showPercent val="0"/>
          <c:showBubbleSize val="0"/>
        </c:dLbls>
        <c:gapWidth val="150"/>
        <c:axId val="386480216"/>
        <c:axId val="386471592"/>
      </c:barChart>
      <c:catAx>
        <c:axId val="386480216"/>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6471592"/>
        <c:crosses val="autoZero"/>
        <c:auto val="1"/>
        <c:lblAlgn val="ctr"/>
        <c:lblOffset val="100"/>
        <c:noMultiLvlLbl val="0"/>
      </c:catAx>
      <c:valAx>
        <c:axId val="386471592"/>
        <c:scaling>
          <c:orientation val="minMax"/>
        </c:scaling>
        <c:delete val="1"/>
        <c:axPos val="l"/>
        <c:numFmt formatCode="0%" sourceLinked="1"/>
        <c:majorTickMark val="out"/>
        <c:minorTickMark val="none"/>
        <c:tickLblPos val="nextTo"/>
        <c:crossAx val="38648021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3c92a818-7bc8-4810-8866-d7dd4f1988fc}"/>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Administración de la planta fisica y de los recursos
</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CC64-4E9A-97B0-550BA4CB71AA}"/>
              </c:ext>
            </c:extLst>
          </c:dPt>
          <c:dPt>
            <c:idx val="1"/>
            <c:invertIfNegative val="0"/>
            <c:bubble3D val="0"/>
            <c:spPr>
              <a:solidFill>
                <a:srgbClr val="C00000"/>
              </a:solidFill>
            </c:spPr>
            <c:extLst>
              <c:ext xmlns:c16="http://schemas.microsoft.com/office/drawing/2014/chart" uri="{C3380CC4-5D6E-409C-BE32-E72D297353CC}">
                <c16:uniqueId val="{00000003-CC64-4E9A-97B0-550BA4CB71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C64-4E9A-97B0-550BA4CB71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C64-4E9A-97B0-550BA4CB71AA}"/>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CC64-4E9A-97B0-550BA4CB71AA}"/>
            </c:ext>
          </c:extLst>
        </c:ser>
        <c:dLbls>
          <c:showLegendKey val="0"/>
          <c:showVal val="0"/>
          <c:showCatName val="0"/>
          <c:showSerName val="0"/>
          <c:showPercent val="0"/>
          <c:showBubbleSize val="0"/>
        </c:dLbls>
        <c:gapWidth val="150"/>
        <c:axId val="386476296"/>
        <c:axId val="386479432"/>
      </c:barChart>
      <c:catAx>
        <c:axId val="386476296"/>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6479432"/>
        <c:crosses val="autoZero"/>
        <c:auto val="1"/>
        <c:lblAlgn val="ctr"/>
        <c:lblOffset val="100"/>
        <c:noMultiLvlLbl val="0"/>
      </c:catAx>
      <c:valAx>
        <c:axId val="386479432"/>
        <c:scaling>
          <c:orientation val="minMax"/>
        </c:scaling>
        <c:delete val="1"/>
        <c:axPos val="l"/>
        <c:numFmt formatCode="0%" sourceLinked="1"/>
        <c:majorTickMark val="out"/>
        <c:minorTickMark val="none"/>
        <c:tickLblPos val="nextTo"/>
        <c:crossAx val="38647629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483c96c0-d7a2-493e-908d-9d80448fd46d}"/>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Administración de servicios complementarios</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A987-42FC-828C-E93E93DDA1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987-42FC-828C-E93E93DDA12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A987-42FC-828C-E93E93DDA128}"/>
            </c:ext>
          </c:extLst>
        </c:ser>
        <c:dLbls>
          <c:showLegendKey val="0"/>
          <c:showVal val="0"/>
          <c:showCatName val="0"/>
          <c:showSerName val="0"/>
          <c:showPercent val="0"/>
          <c:showBubbleSize val="0"/>
        </c:dLbls>
        <c:gapWidth val="150"/>
        <c:axId val="386477472"/>
        <c:axId val="386470416"/>
      </c:barChart>
      <c:catAx>
        <c:axId val="386477472"/>
        <c:scaling>
          <c:orientation val="minMax"/>
        </c:scaling>
        <c:delete val="1"/>
        <c:axPos val="b"/>
        <c:majorTickMark val="out"/>
        <c:minorTickMark val="none"/>
        <c:tickLblPos val="nextTo"/>
        <c:crossAx val="386470416"/>
        <c:crosses val="autoZero"/>
        <c:auto val="1"/>
        <c:lblAlgn val="ctr"/>
        <c:lblOffset val="100"/>
        <c:noMultiLvlLbl val="0"/>
      </c:catAx>
      <c:valAx>
        <c:axId val="386470416"/>
        <c:scaling>
          <c:orientation val="minMax"/>
        </c:scaling>
        <c:delete val="1"/>
        <c:axPos val="l"/>
        <c:numFmt formatCode="0%" sourceLinked="1"/>
        <c:majorTickMark val="out"/>
        <c:minorTickMark val="none"/>
        <c:tickLblPos val="nextTo"/>
        <c:crossAx val="386477472"/>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32a5665-0c33-4622-9470-6f0102918b6b}"/>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Talento Humano</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6566-48CF-B515-B4B5BF74C5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566-48CF-B515-B4B5BF74C5D4}"/>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6566-48CF-B515-B4B5BF74C5D4}"/>
            </c:ext>
          </c:extLst>
        </c:ser>
        <c:dLbls>
          <c:showLegendKey val="0"/>
          <c:showVal val="0"/>
          <c:showCatName val="0"/>
          <c:showSerName val="0"/>
          <c:showPercent val="0"/>
          <c:showBubbleSize val="0"/>
        </c:dLbls>
        <c:gapWidth val="150"/>
        <c:axId val="386470808"/>
        <c:axId val="386481000"/>
      </c:barChart>
      <c:catAx>
        <c:axId val="386470808"/>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6481000"/>
        <c:crosses val="autoZero"/>
        <c:auto val="1"/>
        <c:lblAlgn val="ctr"/>
        <c:lblOffset val="100"/>
        <c:noMultiLvlLbl val="0"/>
      </c:catAx>
      <c:valAx>
        <c:axId val="386481000"/>
        <c:scaling>
          <c:orientation val="minMax"/>
        </c:scaling>
        <c:delete val="1"/>
        <c:axPos val="l"/>
        <c:numFmt formatCode="0%" sourceLinked="1"/>
        <c:majorTickMark val="out"/>
        <c:minorTickMark val="none"/>
        <c:tickLblPos val="nextTo"/>
        <c:crossAx val="386470808"/>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3efb1b4-3a93-4e10-9e38-e5767680754e}"/>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Apoyo financiero y contable</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2A15-4256-8F01-E27A8E7431D9}"/>
              </c:ext>
            </c:extLst>
          </c:dPt>
          <c:dPt>
            <c:idx val="1"/>
            <c:invertIfNegative val="0"/>
            <c:bubble3D val="0"/>
            <c:spPr>
              <a:solidFill>
                <a:srgbClr val="C00000"/>
              </a:solidFill>
            </c:spPr>
            <c:extLst>
              <c:ext xmlns:c16="http://schemas.microsoft.com/office/drawing/2014/chart" uri="{C3380CC4-5D6E-409C-BE32-E72D297353CC}">
                <c16:uniqueId val="{00000003-2A15-4256-8F01-E27A8E7431D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A15-4256-8F01-E27A8E7431D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A15-4256-8F01-E27A8E7431D9}"/>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2A15-4256-8F01-E27A8E7431D9}"/>
            </c:ext>
          </c:extLst>
        </c:ser>
        <c:dLbls>
          <c:showLegendKey val="0"/>
          <c:showVal val="0"/>
          <c:showCatName val="0"/>
          <c:showSerName val="0"/>
          <c:showPercent val="0"/>
          <c:showBubbleSize val="0"/>
        </c:dLbls>
        <c:gapWidth val="150"/>
        <c:axId val="386477080"/>
        <c:axId val="386471200"/>
      </c:barChart>
      <c:catAx>
        <c:axId val="386477080"/>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6471200"/>
        <c:crosses val="autoZero"/>
        <c:auto val="1"/>
        <c:lblAlgn val="ctr"/>
        <c:lblOffset val="100"/>
        <c:noMultiLvlLbl val="0"/>
      </c:catAx>
      <c:valAx>
        <c:axId val="386471200"/>
        <c:scaling>
          <c:orientation val="minMax"/>
        </c:scaling>
        <c:delete val="1"/>
        <c:axPos val="l"/>
        <c:numFmt formatCode="0%" sourceLinked="1"/>
        <c:majorTickMark val="out"/>
        <c:minorTickMark val="none"/>
        <c:tickLblPos val="nextTo"/>
        <c:crossAx val="386477080"/>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eaf933d3-8cb8-4c74-b771-2d81eb89740a}"/>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Accesibilidad</a:t>
            </a: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463-4958-96C8-F7E2FE07BD24}"/>
              </c:ext>
            </c:extLst>
          </c:dPt>
          <c:dPt>
            <c:idx val="1"/>
            <c:invertIfNegative val="0"/>
            <c:bubble3D val="0"/>
            <c:spPr>
              <a:solidFill>
                <a:srgbClr val="C00000"/>
              </a:solidFill>
            </c:spPr>
            <c:extLst>
              <c:ext xmlns:c16="http://schemas.microsoft.com/office/drawing/2014/chart" uri="{C3380CC4-5D6E-409C-BE32-E72D297353CC}">
                <c16:uniqueId val="{00000003-C463-4958-96C8-F7E2FE07BD2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463-4958-96C8-F7E2FE07BD2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463-4958-96C8-F7E2FE07BD24}"/>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c:ext xmlns:c16="http://schemas.microsoft.com/office/drawing/2014/chart" uri="{C3380CC4-5D6E-409C-BE32-E72D297353CC}">
              <c16:uniqueId val="{00000008-C463-4958-96C8-F7E2FE07BD24}"/>
            </c:ext>
          </c:extLst>
        </c:ser>
        <c:dLbls>
          <c:showLegendKey val="0"/>
          <c:showVal val="0"/>
          <c:showCatName val="0"/>
          <c:showSerName val="0"/>
          <c:showPercent val="0"/>
          <c:showBubbleSize val="0"/>
        </c:dLbls>
        <c:gapWidth val="150"/>
        <c:axId val="386473160"/>
        <c:axId val="386473552"/>
      </c:barChart>
      <c:catAx>
        <c:axId val="38647316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6473552"/>
        <c:crosses val="autoZero"/>
        <c:auto val="1"/>
        <c:lblAlgn val="ctr"/>
        <c:lblOffset val="100"/>
        <c:noMultiLvlLbl val="0"/>
      </c:catAx>
      <c:valAx>
        <c:axId val="386473552"/>
        <c:scaling>
          <c:orientation val="minMax"/>
        </c:scaling>
        <c:delete val="1"/>
        <c:axPos val="l"/>
        <c:numFmt formatCode="0%" sourceLinked="1"/>
        <c:majorTickMark val="out"/>
        <c:minorTickMark val="none"/>
        <c:tickLblPos val="nextTo"/>
        <c:crossAx val="386473160"/>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5e4749c1-c64c-4586-8306-afb1c914c5dc}"/>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Accesibilidad</a:t>
            </a: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004-475D-81B3-9D9FE15639B2}"/>
              </c:ext>
            </c:extLst>
          </c:dPt>
          <c:dPt>
            <c:idx val="1"/>
            <c:invertIfNegative val="0"/>
            <c:bubble3D val="0"/>
            <c:spPr>
              <a:solidFill>
                <a:srgbClr val="C00000"/>
              </a:solidFill>
            </c:spPr>
            <c:extLst>
              <c:ext xmlns:c16="http://schemas.microsoft.com/office/drawing/2014/chart" uri="{C3380CC4-5D6E-409C-BE32-E72D297353CC}">
                <c16:uniqueId val="{00000003-4004-475D-81B3-9D9FE15639B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004-475D-81B3-9D9FE15639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004-475D-81B3-9D9FE15639B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extLst>
            <c:ext xmlns:c16="http://schemas.microsoft.com/office/drawing/2014/chart" uri="{C3380CC4-5D6E-409C-BE32-E72D297353CC}">
              <c16:uniqueId val="{00000008-4004-475D-81B3-9D9FE15639B2}"/>
            </c:ext>
          </c:extLst>
        </c:ser>
        <c:dLbls>
          <c:showLegendKey val="0"/>
          <c:showVal val="0"/>
          <c:showCatName val="0"/>
          <c:showSerName val="0"/>
          <c:showPercent val="0"/>
          <c:showBubbleSize val="0"/>
        </c:dLbls>
        <c:gapWidth val="150"/>
        <c:axId val="386474336"/>
        <c:axId val="386476688"/>
      </c:barChart>
      <c:catAx>
        <c:axId val="38647433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6476688"/>
        <c:crosses val="autoZero"/>
        <c:auto val="1"/>
        <c:lblAlgn val="ctr"/>
        <c:lblOffset val="100"/>
        <c:noMultiLvlLbl val="0"/>
      </c:catAx>
      <c:valAx>
        <c:axId val="386476688"/>
        <c:scaling>
          <c:orientation val="minMax"/>
        </c:scaling>
        <c:delete val="1"/>
        <c:axPos val="l"/>
        <c:numFmt formatCode="0%" sourceLinked="1"/>
        <c:majorTickMark val="out"/>
        <c:minorTickMark val="none"/>
        <c:tickLblPos val="nextTo"/>
        <c:crossAx val="38647433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f8a2a23f-4783-4284-9a33-d1cd268e7d20}"/>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Accesibilidad</a:t>
            </a: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6C8-4CFD-B9D8-8ED27361C298}"/>
              </c:ext>
            </c:extLst>
          </c:dPt>
          <c:dPt>
            <c:idx val="1"/>
            <c:invertIfNegative val="0"/>
            <c:bubble3D val="0"/>
            <c:spPr>
              <a:solidFill>
                <a:srgbClr val="C00000"/>
              </a:solidFill>
            </c:spPr>
            <c:extLst>
              <c:ext xmlns:c16="http://schemas.microsoft.com/office/drawing/2014/chart" uri="{C3380CC4-5D6E-409C-BE32-E72D297353CC}">
                <c16:uniqueId val="{00000003-86C8-4CFD-B9D8-8ED27361C2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6C8-4CFD-B9D8-8ED27361C2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6C8-4CFD-B9D8-8ED27361C29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86C8-4CFD-B9D8-8ED27361C298}"/>
            </c:ext>
          </c:extLst>
        </c:ser>
        <c:dLbls>
          <c:showLegendKey val="0"/>
          <c:showVal val="0"/>
          <c:showCatName val="0"/>
          <c:showSerName val="0"/>
          <c:showPercent val="0"/>
          <c:showBubbleSize val="0"/>
        </c:dLbls>
        <c:gapWidth val="150"/>
        <c:axId val="386478256"/>
        <c:axId val="386484528"/>
      </c:barChart>
      <c:catAx>
        <c:axId val="38647825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6484528"/>
        <c:crosses val="autoZero"/>
        <c:auto val="1"/>
        <c:lblAlgn val="ctr"/>
        <c:lblOffset val="100"/>
        <c:noMultiLvlLbl val="0"/>
      </c:catAx>
      <c:valAx>
        <c:axId val="386484528"/>
        <c:scaling>
          <c:orientation val="minMax"/>
        </c:scaling>
        <c:delete val="1"/>
        <c:axPos val="l"/>
        <c:numFmt formatCode="0%" sourceLinked="1"/>
        <c:majorTickMark val="out"/>
        <c:minorTickMark val="none"/>
        <c:tickLblPos val="nextTo"/>
        <c:crossAx val="38647825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54fbe61-c09c-48c3-b2f3-fea43e5e3664}"/>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Proyección a la comunidad</a:t>
            </a: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859-40CD-81E5-E48F9424D639}"/>
              </c:ext>
            </c:extLst>
          </c:dPt>
          <c:dPt>
            <c:idx val="1"/>
            <c:invertIfNegative val="0"/>
            <c:bubble3D val="0"/>
            <c:spPr>
              <a:solidFill>
                <a:srgbClr val="C00000"/>
              </a:solidFill>
            </c:spPr>
            <c:extLst>
              <c:ext xmlns:c16="http://schemas.microsoft.com/office/drawing/2014/chart" uri="{C3380CC4-5D6E-409C-BE32-E72D297353CC}">
                <c16:uniqueId val="{00000003-2859-40CD-81E5-E48F9424D63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859-40CD-81E5-E48F9424D63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859-40CD-81E5-E48F9424D639}"/>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extLst>
            <c:ext xmlns:c16="http://schemas.microsoft.com/office/drawing/2014/chart" uri="{C3380CC4-5D6E-409C-BE32-E72D297353CC}">
              <c16:uniqueId val="{00000008-2859-40CD-81E5-E48F9424D639}"/>
            </c:ext>
          </c:extLst>
        </c:ser>
        <c:dLbls>
          <c:showLegendKey val="0"/>
          <c:showVal val="0"/>
          <c:showCatName val="0"/>
          <c:showSerName val="0"/>
          <c:showPercent val="0"/>
          <c:showBubbleSize val="0"/>
        </c:dLbls>
        <c:gapWidth val="150"/>
        <c:axId val="386484136"/>
        <c:axId val="386485704"/>
      </c:barChart>
      <c:catAx>
        <c:axId val="38648413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6485704"/>
        <c:crosses val="autoZero"/>
        <c:auto val="1"/>
        <c:lblAlgn val="ctr"/>
        <c:lblOffset val="100"/>
        <c:noMultiLvlLbl val="0"/>
      </c:catAx>
      <c:valAx>
        <c:axId val="386485704"/>
        <c:scaling>
          <c:orientation val="minMax"/>
        </c:scaling>
        <c:delete val="1"/>
        <c:axPos val="l"/>
        <c:numFmt formatCode="0%" sourceLinked="1"/>
        <c:majorTickMark val="out"/>
        <c:minorTickMark val="none"/>
        <c:tickLblPos val="nextTo"/>
        <c:crossAx val="38648413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40e7e528-e36a-4bd1-9cf8-20d252c6e784}"/>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Gobierno Escolar</a:t>
            </a: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D02-4DC5-A2FB-A3626CB46B88}"/>
              </c:ext>
            </c:extLst>
          </c:dPt>
          <c:dPt>
            <c:idx val="1"/>
            <c:invertIfNegative val="0"/>
            <c:bubble3D val="0"/>
            <c:spPr>
              <a:solidFill>
                <a:srgbClr val="C00000"/>
              </a:solidFill>
            </c:spPr>
            <c:extLst>
              <c:ext xmlns:c16="http://schemas.microsoft.com/office/drawing/2014/chart" uri="{C3380CC4-5D6E-409C-BE32-E72D297353CC}">
                <c16:uniqueId val="{00000003-3D02-4DC5-A2FB-A3626CB46B8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D02-4DC5-A2FB-A3626CB46B8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D02-4DC5-A2FB-A3626CB46B8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8-3D02-4DC5-A2FB-A3626CB46B88}"/>
            </c:ext>
          </c:extLst>
        </c:ser>
        <c:dLbls>
          <c:showLegendKey val="0"/>
          <c:showVal val="0"/>
          <c:showCatName val="0"/>
          <c:showSerName val="0"/>
          <c:showPercent val="0"/>
          <c:showBubbleSize val="0"/>
        </c:dLbls>
        <c:gapWidth val="150"/>
        <c:axId val="381967536"/>
        <c:axId val="381963616"/>
      </c:barChart>
      <c:catAx>
        <c:axId val="38196753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963616"/>
        <c:crosses val="autoZero"/>
        <c:auto val="1"/>
        <c:lblAlgn val="ctr"/>
        <c:lblOffset val="100"/>
        <c:noMultiLvlLbl val="0"/>
      </c:catAx>
      <c:valAx>
        <c:axId val="381963616"/>
        <c:scaling>
          <c:orientation val="minMax"/>
        </c:scaling>
        <c:delete val="1"/>
        <c:axPos val="l"/>
        <c:numFmt formatCode="0%" sourceLinked="1"/>
        <c:majorTickMark val="out"/>
        <c:minorTickMark val="none"/>
        <c:tickLblPos val="nextTo"/>
        <c:crossAx val="38196753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b783ce7-d4f2-4327-9a69-ee62c1c93e3a}"/>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Proyección a la comunidad</a:t>
            </a: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006-4D69-B06B-2C9447CA8E61}"/>
              </c:ext>
            </c:extLst>
          </c:dPt>
          <c:dPt>
            <c:idx val="1"/>
            <c:invertIfNegative val="0"/>
            <c:bubble3D val="0"/>
            <c:spPr>
              <a:solidFill>
                <a:srgbClr val="C00000"/>
              </a:solidFill>
            </c:spPr>
            <c:extLst>
              <c:ext xmlns:c16="http://schemas.microsoft.com/office/drawing/2014/chart" uri="{C3380CC4-5D6E-409C-BE32-E72D297353CC}">
                <c16:uniqueId val="{00000003-2006-4D69-B06B-2C9447CA8E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006-4D69-B06B-2C9447CA8E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006-4D69-B06B-2C9447CA8E6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extLst>
            <c:ext xmlns:c16="http://schemas.microsoft.com/office/drawing/2014/chart" uri="{C3380CC4-5D6E-409C-BE32-E72D297353CC}">
              <c16:uniqueId val="{00000008-2006-4D69-B06B-2C9447CA8E61}"/>
            </c:ext>
          </c:extLst>
        </c:ser>
        <c:dLbls>
          <c:showLegendKey val="0"/>
          <c:showVal val="0"/>
          <c:showCatName val="0"/>
          <c:showSerName val="0"/>
          <c:showPercent val="0"/>
          <c:showBubbleSize val="0"/>
        </c:dLbls>
        <c:gapWidth val="150"/>
        <c:axId val="386483744"/>
        <c:axId val="386483352"/>
      </c:barChart>
      <c:catAx>
        <c:axId val="38648374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6483352"/>
        <c:crosses val="autoZero"/>
        <c:auto val="1"/>
        <c:lblAlgn val="ctr"/>
        <c:lblOffset val="100"/>
        <c:noMultiLvlLbl val="0"/>
      </c:catAx>
      <c:valAx>
        <c:axId val="386483352"/>
        <c:scaling>
          <c:orientation val="minMax"/>
        </c:scaling>
        <c:delete val="1"/>
        <c:axPos val="l"/>
        <c:numFmt formatCode="0%" sourceLinked="1"/>
        <c:majorTickMark val="out"/>
        <c:minorTickMark val="none"/>
        <c:tickLblPos val="nextTo"/>
        <c:crossAx val="386483744"/>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638b405-cf95-48f1-b6eb-70d14946de6b}"/>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Proyección a la comunidad</a:t>
            </a: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379-4533-995E-2C6FF6F26B50}"/>
              </c:ext>
            </c:extLst>
          </c:dPt>
          <c:dPt>
            <c:idx val="1"/>
            <c:invertIfNegative val="0"/>
            <c:bubble3D val="0"/>
            <c:spPr>
              <a:solidFill>
                <a:srgbClr val="C00000"/>
              </a:solidFill>
            </c:spPr>
            <c:extLst>
              <c:ext xmlns:c16="http://schemas.microsoft.com/office/drawing/2014/chart" uri="{C3380CC4-5D6E-409C-BE32-E72D297353CC}">
                <c16:uniqueId val="{00000003-7379-4533-995E-2C6FF6F26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379-4533-995E-2C6FF6F26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379-4533-995E-2C6FF6F26B50}"/>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7379-4533-995E-2C6FF6F26B50}"/>
            </c:ext>
          </c:extLst>
        </c:ser>
        <c:dLbls>
          <c:showLegendKey val="0"/>
          <c:showVal val="0"/>
          <c:showCatName val="0"/>
          <c:showSerName val="0"/>
          <c:showPercent val="0"/>
          <c:showBubbleSize val="0"/>
        </c:dLbls>
        <c:gapWidth val="150"/>
        <c:axId val="386482568"/>
        <c:axId val="405205584"/>
      </c:barChart>
      <c:catAx>
        <c:axId val="38648256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405205584"/>
        <c:crosses val="autoZero"/>
        <c:auto val="1"/>
        <c:lblAlgn val="ctr"/>
        <c:lblOffset val="100"/>
        <c:noMultiLvlLbl val="0"/>
      </c:catAx>
      <c:valAx>
        <c:axId val="405205584"/>
        <c:scaling>
          <c:orientation val="minMax"/>
        </c:scaling>
        <c:delete val="1"/>
        <c:axPos val="l"/>
        <c:numFmt formatCode="0%" sourceLinked="1"/>
        <c:majorTickMark val="out"/>
        <c:minorTickMark val="none"/>
        <c:tickLblPos val="nextTo"/>
        <c:crossAx val="386482568"/>
        <c:crosses val="autoZero"/>
        <c:crossBetween val="between"/>
      </c:valAx>
      <c:spPr>
        <a:noFill/>
        <a:ln w="25400">
          <a:noFill/>
        </a:ln>
        <a:effectLst/>
      </c:spPr>
    </c:plotArea>
    <c:plotVisOnly val="1"/>
    <c:dispBlanksAs val="gap"/>
    <c:showDLblsOverMax val="0"/>
    <c:extLst>
      <c:ext uri="{0b15fc19-7d7d-44ad-8c2d-2c3a37ce22c3}">
        <chartProps xmlns="https://web.wps.cn/et/2018/main" chartId="{8cce1f65-4f05-4b55-ac3a-057f26c4a787}"/>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Participación y convivencia</a:t>
            </a:r>
          </a:p>
        </c:rich>
      </c:tx>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E74-4E69-9E55-F410FBF4369B}"/>
              </c:ext>
            </c:extLst>
          </c:dPt>
          <c:dPt>
            <c:idx val="1"/>
            <c:invertIfNegative val="0"/>
            <c:bubble3D val="0"/>
            <c:spPr>
              <a:solidFill>
                <a:srgbClr val="C00000"/>
              </a:solidFill>
            </c:spPr>
            <c:extLst>
              <c:ext xmlns:c16="http://schemas.microsoft.com/office/drawing/2014/chart" uri="{C3380CC4-5D6E-409C-BE32-E72D297353CC}">
                <c16:uniqueId val="{00000003-3E74-4E69-9E55-F410FBF436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E74-4E69-9E55-F410FBF436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E74-4E69-9E55-F410FBF4369B}"/>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8-3E74-4E69-9E55-F410FBF4369B}"/>
            </c:ext>
          </c:extLst>
        </c:ser>
        <c:dLbls>
          <c:showLegendKey val="0"/>
          <c:showVal val="0"/>
          <c:showCatName val="0"/>
          <c:showSerName val="0"/>
          <c:showPercent val="0"/>
          <c:showBubbleSize val="0"/>
        </c:dLbls>
        <c:gapWidth val="150"/>
        <c:axId val="405214992"/>
        <c:axId val="405205192"/>
      </c:barChart>
      <c:catAx>
        <c:axId val="405214992"/>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405205192"/>
        <c:crosses val="autoZero"/>
        <c:auto val="1"/>
        <c:lblAlgn val="ctr"/>
        <c:lblOffset val="100"/>
        <c:noMultiLvlLbl val="0"/>
      </c:catAx>
      <c:valAx>
        <c:axId val="405205192"/>
        <c:scaling>
          <c:orientation val="minMax"/>
        </c:scaling>
        <c:delete val="1"/>
        <c:axPos val="l"/>
        <c:numFmt formatCode="0%" sourceLinked="1"/>
        <c:majorTickMark val="out"/>
        <c:minorTickMark val="none"/>
        <c:tickLblPos val="nextTo"/>
        <c:crossAx val="405214992"/>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412ed0e3-6077-4223-9fa4-25f723df5b19}"/>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Participación y convivencia</a:t>
            </a:r>
          </a:p>
        </c:rich>
      </c:tx>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266-4516-AA7F-468E15CA845B}"/>
              </c:ext>
            </c:extLst>
          </c:dPt>
          <c:dPt>
            <c:idx val="1"/>
            <c:invertIfNegative val="0"/>
            <c:bubble3D val="0"/>
            <c:spPr>
              <a:solidFill>
                <a:srgbClr val="C00000"/>
              </a:solidFill>
            </c:spPr>
            <c:extLst>
              <c:ext xmlns:c16="http://schemas.microsoft.com/office/drawing/2014/chart" uri="{C3380CC4-5D6E-409C-BE32-E72D297353CC}">
                <c16:uniqueId val="{00000003-4266-4516-AA7F-468E15CA845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266-4516-AA7F-468E15CA845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266-4516-AA7F-468E15CA845B}"/>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8-4266-4516-AA7F-468E15CA845B}"/>
            </c:ext>
          </c:extLst>
        </c:ser>
        <c:dLbls>
          <c:showLegendKey val="0"/>
          <c:showVal val="0"/>
          <c:showCatName val="0"/>
          <c:showSerName val="0"/>
          <c:showPercent val="0"/>
          <c:showBubbleSize val="0"/>
        </c:dLbls>
        <c:gapWidth val="150"/>
        <c:axId val="405215384"/>
        <c:axId val="405216560"/>
      </c:barChart>
      <c:catAx>
        <c:axId val="405215384"/>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405216560"/>
        <c:crosses val="autoZero"/>
        <c:auto val="1"/>
        <c:lblAlgn val="ctr"/>
        <c:lblOffset val="100"/>
        <c:noMultiLvlLbl val="0"/>
      </c:catAx>
      <c:valAx>
        <c:axId val="405216560"/>
        <c:scaling>
          <c:orientation val="minMax"/>
        </c:scaling>
        <c:delete val="1"/>
        <c:axPos val="l"/>
        <c:numFmt formatCode="0%" sourceLinked="1"/>
        <c:majorTickMark val="out"/>
        <c:minorTickMark val="none"/>
        <c:tickLblPos val="nextTo"/>
        <c:crossAx val="405215384"/>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5de837cc-4221-4b3b-a0f7-b554614cb864}"/>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Participación y convivencia</a:t>
            </a:r>
          </a:p>
        </c:rich>
      </c:tx>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A20-40DC-8E8D-C9823B0535EB}"/>
              </c:ext>
            </c:extLst>
          </c:dPt>
          <c:dPt>
            <c:idx val="1"/>
            <c:invertIfNegative val="0"/>
            <c:bubble3D val="0"/>
            <c:spPr>
              <a:solidFill>
                <a:srgbClr val="C00000"/>
              </a:solidFill>
            </c:spPr>
            <c:extLst>
              <c:ext xmlns:c16="http://schemas.microsoft.com/office/drawing/2014/chart" uri="{C3380CC4-5D6E-409C-BE32-E72D297353CC}">
                <c16:uniqueId val="{00000003-9A20-40DC-8E8D-C9823B0535E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A20-40DC-8E8D-C9823B0535E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A20-40DC-8E8D-C9823B0535EB}"/>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9A20-40DC-8E8D-C9823B0535EB}"/>
            </c:ext>
          </c:extLst>
        </c:ser>
        <c:dLbls>
          <c:showLegendKey val="0"/>
          <c:showVal val="0"/>
          <c:showCatName val="0"/>
          <c:showSerName val="0"/>
          <c:showPercent val="0"/>
          <c:showBubbleSize val="0"/>
        </c:dLbls>
        <c:gapWidth val="150"/>
        <c:axId val="405206368"/>
        <c:axId val="405207152"/>
      </c:barChart>
      <c:catAx>
        <c:axId val="405206368"/>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405207152"/>
        <c:crosses val="autoZero"/>
        <c:auto val="1"/>
        <c:lblAlgn val="ctr"/>
        <c:lblOffset val="100"/>
        <c:noMultiLvlLbl val="0"/>
      </c:catAx>
      <c:valAx>
        <c:axId val="405207152"/>
        <c:scaling>
          <c:orientation val="minMax"/>
        </c:scaling>
        <c:delete val="1"/>
        <c:axPos val="l"/>
        <c:numFmt formatCode="0%" sourceLinked="1"/>
        <c:majorTickMark val="out"/>
        <c:minorTickMark val="none"/>
        <c:tickLblPos val="nextTo"/>
        <c:crossAx val="405206368"/>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fc5140de-25e7-4332-95c6-bc171a7135fb}"/>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ACCESIBILIDAD</a:t>
            </a:r>
          </a:p>
        </c:rich>
      </c:tx>
      <c:overlay val="0"/>
    </c:title>
    <c:autoTitleDeleted val="0"/>
    <c:plotArea>
      <c:layout/>
      <c:lineChart>
        <c:grouping val="standard"/>
        <c:varyColors val="0"/>
        <c:ser>
          <c:idx val="2"/>
          <c:order val="0"/>
          <c:tx>
            <c:strRef>
              <c:f>Comunidad!$C$2</c:f>
              <c:strCache>
                <c:ptCount val="1"/>
                <c:pt idx="0">
                  <c:v>AÑO 2022</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9-49D6-B952-1F986D062BB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9-49D6-B952-1F986D062BB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E0F9-49D6-B952-1F986D062BB1}"/>
            </c:ext>
          </c:extLst>
        </c:ser>
        <c:ser>
          <c:idx val="0"/>
          <c:order val="1"/>
          <c:tx>
            <c:strRef>
              <c:f>Comunidad!$H$2</c:f>
              <c:strCache>
                <c:ptCount val="1"/>
                <c:pt idx="0">
                  <c:v>AÑO 2023</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9-49D6-B952-1F986D062BB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9-49D6-B952-1F986D062BB1}"/>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9-49D6-B952-1F986D062BB1}"/>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9-49D6-B952-1F986D062BB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E0F9-49D6-B952-1F986D062BB1}"/>
            </c:ext>
          </c:extLst>
        </c:ser>
        <c:ser>
          <c:idx val="1"/>
          <c:order val="2"/>
          <c:tx>
            <c:strRef>
              <c:f>Comunidad!$M$2</c:f>
              <c:strCache>
                <c:ptCount val="1"/>
                <c:pt idx="0">
                  <c:v>AÑO 2024</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9-49D6-B952-1F986D062BB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9-49D6-B952-1F986D062BB1}"/>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9-49D6-B952-1F986D062BB1}"/>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9-49D6-B952-1F986D062BB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9-49D6-B952-1F986D062BB1}"/>
            </c:ext>
          </c:extLst>
        </c:ser>
        <c:ser>
          <c:idx val="3"/>
          <c:order val="3"/>
          <c:tx>
            <c:v>AÑO 2014</c:v>
          </c:tx>
          <c:marker>
            <c:symbol val="none"/>
          </c:marker>
          <c:dLbls>
            <c:dLbl>
              <c:idx val="0"/>
              <c:layout>
                <c:manualLayout>
                  <c:x val="-6.1620445894507901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9-49D6-B952-1F986D062BB1}"/>
                </c:ext>
              </c:extLst>
            </c:dLbl>
            <c:dLbl>
              <c:idx val="1"/>
              <c:layout>
                <c:manualLayout>
                  <c:x val="-5.0744970092441499E-2"/>
                  <c:y val="-8.0134688632751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9-49D6-B952-1F986D062BB1}"/>
                </c:ext>
              </c:extLst>
            </c:dLbl>
            <c:dLbl>
              <c:idx val="2"/>
              <c:layout>
                <c:manualLayout>
                  <c:x val="-3.97499496902202E-2"/>
                  <c:y val="-8.0134688632751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9-49D6-B952-1F986D062BB1}"/>
                </c:ext>
              </c:extLst>
            </c:dLbl>
            <c:dLbl>
              <c:idx val="3"/>
              <c:layout>
                <c:manualLayout>
                  <c:x val="-5.5095160413268097E-2"/>
                  <c:y val="-8.956229906013400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9-49D6-B952-1F986D062BB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9-49D6-B952-1F986D062BB1}"/>
            </c:ext>
          </c:extLst>
        </c:ser>
        <c:dLbls>
          <c:showLegendKey val="0"/>
          <c:showVal val="0"/>
          <c:showCatName val="0"/>
          <c:showSerName val="0"/>
          <c:showPercent val="0"/>
          <c:showBubbleSize val="0"/>
        </c:dLbls>
        <c:smooth val="0"/>
        <c:axId val="405213424"/>
        <c:axId val="405209112"/>
      </c:lineChart>
      <c:catAx>
        <c:axId val="405213424"/>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405209112"/>
        <c:crosses val="autoZero"/>
        <c:auto val="1"/>
        <c:lblAlgn val="ctr"/>
        <c:lblOffset val="100"/>
        <c:noMultiLvlLbl val="0"/>
      </c:catAx>
      <c:valAx>
        <c:axId val="405209112"/>
        <c:scaling>
          <c:orientation val="minMax"/>
        </c:scaling>
        <c:delete val="1"/>
        <c:axPos val="l"/>
        <c:numFmt formatCode="0%" sourceLinked="1"/>
        <c:majorTickMark val="out"/>
        <c:minorTickMark val="none"/>
        <c:tickLblPos val="nextTo"/>
        <c:crossAx val="405213424"/>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faf6532c-b010-4324-972a-97beb6c885ed}"/>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2022</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91F-4B3F-B117-4A8DD1562668}"/>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91F-4B3F-B117-4A8DD1562668}"/>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691F-4B3F-B117-4A8DD1562668}"/>
            </c:ext>
          </c:extLst>
        </c:ser>
        <c:ser>
          <c:idx val="0"/>
          <c:order val="1"/>
          <c:tx>
            <c:strRef>
              <c:f>Comunidad!$H$2</c:f>
              <c:strCache>
                <c:ptCount val="1"/>
                <c:pt idx="0">
                  <c:v>AÑO 2023</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91F-4B3F-B117-4A8DD1562668}"/>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91F-4B3F-B117-4A8DD1562668}"/>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91F-4B3F-B117-4A8DD1562668}"/>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91F-4B3F-B117-4A8DD1562668}"/>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691F-4B3F-B117-4A8DD1562668}"/>
            </c:ext>
          </c:extLst>
        </c:ser>
        <c:ser>
          <c:idx val="1"/>
          <c:order val="2"/>
          <c:tx>
            <c:strRef>
              <c:f>Comunidad!$M$2</c:f>
              <c:strCache>
                <c:ptCount val="1"/>
                <c:pt idx="0">
                  <c:v>AÑO 2024</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91F-4B3F-B117-4A8DD1562668}"/>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91F-4B3F-B117-4A8DD1562668}"/>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91F-4B3F-B117-4A8DD1562668}"/>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91F-4B3F-B117-4A8DD1562668}"/>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91F-4B3F-B117-4A8DD1562668}"/>
            </c:ext>
          </c:extLst>
        </c:ser>
        <c:ser>
          <c:idx val="3"/>
          <c:order val="3"/>
          <c:tx>
            <c:v>AÑO 2014</c:v>
          </c:tx>
          <c:marker>
            <c:symbol val="none"/>
          </c:marker>
          <c:dLbls>
            <c:dLbl>
              <c:idx val="0"/>
              <c:layout>
                <c:manualLayout>
                  <c:x val="-4.8569874932028301E-2"/>
                  <c:y val="-6.91699532984808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91F-4B3F-B117-4A8DD1562668}"/>
                </c:ext>
              </c:extLst>
            </c:dLbl>
            <c:dLbl>
              <c:idx val="1"/>
              <c:layout>
                <c:manualLayout>
                  <c:x val="-5.72702555736814E-2"/>
                  <c:y val="-7.37812835183796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91F-4B3F-B117-4A8DD1562668}"/>
                </c:ext>
              </c:extLst>
            </c:dLbl>
            <c:dLbl>
              <c:idx val="2"/>
              <c:layout>
                <c:manualLayout>
                  <c:x val="-4.8569874932028301E-2"/>
                  <c:y val="-6.91699532984808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91F-4B3F-B117-4A8DD1562668}"/>
                </c:ext>
              </c:extLst>
            </c:dLbl>
            <c:dLbl>
              <c:idx val="3"/>
              <c:layout>
                <c:manualLayout>
                  <c:x val="-5.72702555736814E-2"/>
                  <c:y val="-8.300394395817700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91F-4B3F-B117-4A8DD1562668}"/>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91F-4B3F-B117-4A8DD1562668}"/>
            </c:ext>
          </c:extLst>
        </c:ser>
        <c:dLbls>
          <c:showLegendKey val="0"/>
          <c:showVal val="0"/>
          <c:showCatName val="0"/>
          <c:showSerName val="0"/>
          <c:showPercent val="0"/>
          <c:showBubbleSize val="0"/>
        </c:dLbls>
        <c:smooth val="0"/>
        <c:axId val="405214208"/>
        <c:axId val="405215776"/>
      </c:lineChart>
      <c:catAx>
        <c:axId val="405214208"/>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405215776"/>
        <c:crosses val="autoZero"/>
        <c:auto val="1"/>
        <c:lblAlgn val="ctr"/>
        <c:lblOffset val="100"/>
        <c:noMultiLvlLbl val="0"/>
      </c:catAx>
      <c:valAx>
        <c:axId val="405215776"/>
        <c:scaling>
          <c:orientation val="minMax"/>
        </c:scaling>
        <c:delete val="1"/>
        <c:axPos val="l"/>
        <c:numFmt formatCode="0%" sourceLinked="1"/>
        <c:majorTickMark val="out"/>
        <c:minorTickMark val="none"/>
        <c:tickLblPos val="nextTo"/>
        <c:crossAx val="405214208"/>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80357326-5675-48cd-bdb7-0ca3d3fd4ca6}"/>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2022</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3C2-4943-9EAF-5BBB9B701290}"/>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3C2-4943-9EAF-5BBB9B701290}"/>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3C2-4943-9EAF-5BBB9B701290}"/>
            </c:ext>
          </c:extLst>
        </c:ser>
        <c:ser>
          <c:idx val="0"/>
          <c:order val="1"/>
          <c:tx>
            <c:strRef>
              <c:f>Comunidad!$H$2</c:f>
              <c:strCache>
                <c:ptCount val="1"/>
                <c:pt idx="0">
                  <c:v>AÑO 2023</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3C2-4943-9EAF-5BBB9B701290}"/>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3C2-4943-9EAF-5BBB9B701290}"/>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3C2-4943-9EAF-5BBB9B701290}"/>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3C2-4943-9EAF-5BBB9B701290}"/>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3C2-4943-9EAF-5BBB9B701290}"/>
            </c:ext>
          </c:extLst>
        </c:ser>
        <c:ser>
          <c:idx val="1"/>
          <c:order val="2"/>
          <c:tx>
            <c:strRef>
              <c:f>Comunidad!$M$2</c:f>
              <c:strCache>
                <c:ptCount val="1"/>
                <c:pt idx="0">
                  <c:v>AÑO 2024</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3C2-4943-9EAF-5BBB9B701290}"/>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3C2-4943-9EAF-5BBB9B701290}"/>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3C2-4943-9EAF-5BBB9B701290}"/>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3C2-4943-9EAF-5BBB9B701290}"/>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3C2-4943-9EAF-5BBB9B701290}"/>
            </c:ext>
          </c:extLst>
        </c:ser>
        <c:ser>
          <c:idx val="3"/>
          <c:order val="3"/>
          <c:tx>
            <c:v>AÑO 2014</c:v>
          </c:tx>
          <c:marker>
            <c:symbol val="none"/>
          </c:marker>
          <c:dLbls>
            <c:dLbl>
              <c:idx val="0"/>
              <c:layout>
                <c:manualLayout>
                  <c:x val="-4.8569874932028301E-2"/>
                  <c:y val="-6.127946777798640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3C2-4943-9EAF-5BBB9B701290}"/>
                </c:ext>
              </c:extLst>
            </c:dLbl>
            <c:dLbl>
              <c:idx val="1"/>
              <c:layout>
                <c:manualLayout>
                  <c:x val="-5.2920065252854802E-2"/>
                  <c:y val="-5.656566256429519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3C2-4943-9EAF-5BBB9B701290}"/>
                </c:ext>
              </c:extLst>
            </c:dLbl>
            <c:dLbl>
              <c:idx val="2"/>
              <c:layout>
                <c:manualLayout>
                  <c:x val="-4.6394779771614998E-2"/>
                  <c:y val="-6.127946777798640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3C2-4943-9EAF-5BBB9B701290}"/>
                </c:ext>
              </c:extLst>
            </c:dLbl>
            <c:dLbl>
              <c:idx val="3"/>
              <c:layout>
                <c:manualLayout>
                  <c:x val="-3.97499496902202E-2"/>
                  <c:y val="-9.427610427382529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3C2-4943-9EAF-5BBB9B701290}"/>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3C2-4943-9EAF-5BBB9B701290}"/>
            </c:ext>
          </c:extLst>
        </c:ser>
        <c:dLbls>
          <c:showLegendKey val="0"/>
          <c:showVal val="0"/>
          <c:showCatName val="0"/>
          <c:showSerName val="0"/>
          <c:showPercent val="0"/>
          <c:showBubbleSize val="0"/>
        </c:dLbls>
        <c:smooth val="0"/>
        <c:axId val="405214600"/>
        <c:axId val="405216168"/>
      </c:lineChart>
      <c:catAx>
        <c:axId val="405214600"/>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405216168"/>
        <c:crosses val="autoZero"/>
        <c:auto val="1"/>
        <c:lblAlgn val="ctr"/>
        <c:lblOffset val="100"/>
        <c:noMultiLvlLbl val="0"/>
      </c:catAx>
      <c:valAx>
        <c:axId val="405216168"/>
        <c:scaling>
          <c:orientation val="minMax"/>
        </c:scaling>
        <c:delete val="1"/>
        <c:axPos val="l"/>
        <c:numFmt formatCode="0%" sourceLinked="1"/>
        <c:majorTickMark val="out"/>
        <c:minorTickMark val="none"/>
        <c:tickLblPos val="nextTo"/>
        <c:crossAx val="405214600"/>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830dc4cd-3b6a-4883-8e2d-a20fc803b48f}"/>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Prevención de riesgos</a:t>
            </a:r>
          </a:p>
        </c:rich>
      </c:tx>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34C-48B9-805D-21A8585E2547}"/>
              </c:ext>
            </c:extLst>
          </c:dPt>
          <c:dPt>
            <c:idx val="1"/>
            <c:invertIfNegative val="0"/>
            <c:bubble3D val="0"/>
            <c:spPr>
              <a:solidFill>
                <a:srgbClr val="C00000"/>
              </a:solidFill>
            </c:spPr>
            <c:extLst>
              <c:ext xmlns:c16="http://schemas.microsoft.com/office/drawing/2014/chart" uri="{C3380CC4-5D6E-409C-BE32-E72D297353CC}">
                <c16:uniqueId val="{00000003-634C-48B9-805D-21A8585E254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34C-48B9-805D-21A8585E254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34C-48B9-805D-21A8585E254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extLst>
            <c:ext xmlns:c16="http://schemas.microsoft.com/office/drawing/2014/chart" uri="{C3380CC4-5D6E-409C-BE32-E72D297353CC}">
              <c16:uniqueId val="{00000008-634C-48B9-805D-21A8585E2547}"/>
            </c:ext>
          </c:extLst>
        </c:ser>
        <c:dLbls>
          <c:showLegendKey val="0"/>
          <c:showVal val="0"/>
          <c:showCatName val="0"/>
          <c:showSerName val="0"/>
          <c:showPercent val="0"/>
          <c:showBubbleSize val="0"/>
        </c:dLbls>
        <c:gapWidth val="150"/>
        <c:axId val="405210680"/>
        <c:axId val="405217344"/>
      </c:barChart>
      <c:catAx>
        <c:axId val="40521068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405217344"/>
        <c:crosses val="autoZero"/>
        <c:auto val="1"/>
        <c:lblAlgn val="ctr"/>
        <c:lblOffset val="100"/>
        <c:noMultiLvlLbl val="0"/>
      </c:catAx>
      <c:valAx>
        <c:axId val="405217344"/>
        <c:scaling>
          <c:orientation val="minMax"/>
        </c:scaling>
        <c:delete val="1"/>
        <c:axPos val="l"/>
        <c:numFmt formatCode="0%" sourceLinked="1"/>
        <c:majorTickMark val="out"/>
        <c:minorTickMark val="none"/>
        <c:tickLblPos val="nextTo"/>
        <c:crossAx val="405210680"/>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904cb05-b7f1-47b9-a9e6-401529f8cc03}"/>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Prevención de riesgos</a:t>
            </a:r>
          </a:p>
        </c:rich>
      </c:tx>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00D-4B89-88B4-C7E50B7AEF83}"/>
              </c:ext>
            </c:extLst>
          </c:dPt>
          <c:dPt>
            <c:idx val="1"/>
            <c:invertIfNegative val="0"/>
            <c:bubble3D val="0"/>
            <c:spPr>
              <a:solidFill>
                <a:srgbClr val="C00000"/>
              </a:solidFill>
            </c:spPr>
            <c:extLst>
              <c:ext xmlns:c16="http://schemas.microsoft.com/office/drawing/2014/chart" uri="{C3380CC4-5D6E-409C-BE32-E72D297353CC}">
                <c16:uniqueId val="{00000003-200D-4B89-88B4-C7E50B7AEF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00D-4B89-88B4-C7E50B7AEF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00D-4B89-88B4-C7E50B7AEF83}"/>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extLst>
            <c:ext xmlns:c16="http://schemas.microsoft.com/office/drawing/2014/chart" uri="{C3380CC4-5D6E-409C-BE32-E72D297353CC}">
              <c16:uniqueId val="{00000008-200D-4B89-88B4-C7E50B7AEF83}"/>
            </c:ext>
          </c:extLst>
        </c:ser>
        <c:dLbls>
          <c:showLegendKey val="0"/>
          <c:showVal val="0"/>
          <c:showCatName val="0"/>
          <c:showSerName val="0"/>
          <c:showPercent val="0"/>
          <c:showBubbleSize val="0"/>
        </c:dLbls>
        <c:gapWidth val="150"/>
        <c:axId val="405207936"/>
        <c:axId val="405211464"/>
      </c:barChart>
      <c:catAx>
        <c:axId val="40520793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405211464"/>
        <c:crosses val="autoZero"/>
        <c:auto val="1"/>
        <c:lblAlgn val="ctr"/>
        <c:lblOffset val="100"/>
        <c:noMultiLvlLbl val="0"/>
      </c:catAx>
      <c:valAx>
        <c:axId val="405211464"/>
        <c:scaling>
          <c:orientation val="minMax"/>
        </c:scaling>
        <c:delete val="1"/>
        <c:axPos val="l"/>
        <c:numFmt formatCode="0%" sourceLinked="1"/>
        <c:majorTickMark val="out"/>
        <c:minorTickMark val="none"/>
        <c:tickLblPos val="nextTo"/>
        <c:crossAx val="40520793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de684f6-e2f2-4527-85c0-258f387663ee}"/>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Gobierno Escolar</a:t>
            </a: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EFD-48DE-ADD5-2ED1F3239028}"/>
              </c:ext>
            </c:extLst>
          </c:dPt>
          <c:dPt>
            <c:idx val="1"/>
            <c:invertIfNegative val="0"/>
            <c:bubble3D val="0"/>
            <c:spPr>
              <a:solidFill>
                <a:srgbClr val="C00000"/>
              </a:solidFill>
            </c:spPr>
            <c:extLst>
              <c:ext xmlns:c16="http://schemas.microsoft.com/office/drawing/2014/chart" uri="{C3380CC4-5D6E-409C-BE32-E72D297353CC}">
                <c16:uniqueId val="{00000003-AEFD-48DE-ADD5-2ED1F32390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EFD-48DE-ADD5-2ED1F32390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EFD-48DE-ADD5-2ED1F323902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8-AEFD-48DE-ADD5-2ED1F3239028}"/>
            </c:ext>
          </c:extLst>
        </c:ser>
        <c:dLbls>
          <c:showLegendKey val="0"/>
          <c:showVal val="0"/>
          <c:showCatName val="0"/>
          <c:showSerName val="0"/>
          <c:showPercent val="0"/>
          <c:showBubbleSize val="0"/>
        </c:dLbls>
        <c:gapWidth val="150"/>
        <c:axId val="381961656"/>
        <c:axId val="381966360"/>
      </c:barChart>
      <c:catAx>
        <c:axId val="381961656"/>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381966360"/>
        <c:crosses val="autoZero"/>
        <c:auto val="1"/>
        <c:lblAlgn val="ctr"/>
        <c:lblOffset val="100"/>
        <c:noMultiLvlLbl val="0"/>
      </c:catAx>
      <c:valAx>
        <c:axId val="381966360"/>
        <c:scaling>
          <c:orientation val="minMax"/>
        </c:scaling>
        <c:delete val="1"/>
        <c:axPos val="l"/>
        <c:numFmt formatCode="0%" sourceLinked="1"/>
        <c:majorTickMark val="out"/>
        <c:minorTickMark val="none"/>
        <c:tickLblPos val="nextTo"/>
        <c:crossAx val="38196165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6b3a890-70ef-498e-932b-d45e947d71ce}"/>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Prevención de riesgos</a:t>
            </a:r>
          </a:p>
        </c:rich>
      </c:tx>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F2A-4274-BAA2-821E843B1C24}"/>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2-7F2A-4274-BAA2-821E843B1C24}"/>
            </c:ext>
          </c:extLst>
        </c:ser>
        <c:dLbls>
          <c:showLegendKey val="0"/>
          <c:showVal val="0"/>
          <c:showCatName val="0"/>
          <c:showSerName val="0"/>
          <c:showPercent val="0"/>
          <c:showBubbleSize val="0"/>
        </c:dLbls>
        <c:gapWidth val="150"/>
        <c:axId val="405208720"/>
        <c:axId val="405209896"/>
      </c:barChart>
      <c:catAx>
        <c:axId val="405208720"/>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405209896"/>
        <c:crosses val="autoZero"/>
        <c:auto val="1"/>
        <c:lblAlgn val="ctr"/>
        <c:lblOffset val="100"/>
        <c:noMultiLvlLbl val="0"/>
      </c:catAx>
      <c:valAx>
        <c:axId val="405209896"/>
        <c:scaling>
          <c:orientation val="minMax"/>
        </c:scaling>
        <c:delete val="1"/>
        <c:axPos val="l"/>
        <c:numFmt formatCode="0%" sourceLinked="1"/>
        <c:majorTickMark val="out"/>
        <c:minorTickMark val="none"/>
        <c:tickLblPos val="nextTo"/>
        <c:crossAx val="405208720"/>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5ff60938-d5de-4232-b76a-00c9feaafbed}"/>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2022</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61C-4D1E-9CE5-A75BCAC5FE8C}"/>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61C-4D1E-9CE5-A75BCAC5FE8C}"/>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961C-4D1E-9CE5-A75BCAC5FE8C}"/>
            </c:ext>
          </c:extLst>
        </c:ser>
        <c:ser>
          <c:idx val="0"/>
          <c:order val="1"/>
          <c:tx>
            <c:strRef>
              <c:f>Comunidad!$H$2</c:f>
              <c:strCache>
                <c:ptCount val="1"/>
                <c:pt idx="0">
                  <c:v>AÑO 2023</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61C-4D1E-9CE5-A75BCAC5FE8C}"/>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61C-4D1E-9CE5-A75BCAC5FE8C}"/>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61C-4D1E-9CE5-A75BCAC5FE8C}"/>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61C-4D1E-9CE5-A75BCAC5FE8C}"/>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961C-4D1E-9CE5-A75BCAC5FE8C}"/>
            </c:ext>
          </c:extLst>
        </c:ser>
        <c:ser>
          <c:idx val="1"/>
          <c:order val="2"/>
          <c:tx>
            <c:strRef>
              <c:f>Comunidad!$M$2</c:f>
              <c:strCache>
                <c:ptCount val="1"/>
                <c:pt idx="0">
                  <c:v>AÑO 2024</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61C-4D1E-9CE5-A75BCAC5FE8C}"/>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61C-4D1E-9CE5-A75BCAC5FE8C}"/>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61C-4D1E-9CE5-A75BCAC5FE8C}"/>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61C-4D1E-9CE5-A75BCAC5FE8C}"/>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61C-4D1E-9CE5-A75BCAC5FE8C}"/>
            </c:ext>
          </c:extLst>
        </c:ser>
        <c:ser>
          <c:idx val="3"/>
          <c:order val="3"/>
          <c:tx>
            <c:v>AÑO 2014</c:v>
          </c:tx>
          <c:marker>
            <c:symbol val="none"/>
          </c:marker>
          <c:dLbls>
            <c:dLbl>
              <c:idx val="0"/>
              <c:layout>
                <c:manualLayout>
                  <c:x val="-5.5095160413268097E-2"/>
                  <c:y val="-7.530675829977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61C-4D1E-9CE5-A75BCAC5FE8C}"/>
                </c:ext>
              </c:extLst>
            </c:dLbl>
            <c:dLbl>
              <c:idx val="1"/>
              <c:layout>
                <c:manualLayout>
                  <c:x val="-5.2920065252854802E-2"/>
                  <c:y val="-5.17733963310932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61C-4D1E-9CE5-A75BCAC5FE8C}"/>
                </c:ext>
              </c:extLst>
            </c:dLbl>
            <c:dLbl>
              <c:idx val="2"/>
              <c:layout>
                <c:manualLayout>
                  <c:x val="-4.4100140011046701E-2"/>
                  <c:y val="-8.0013430693507803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61C-4D1E-9CE5-A75BCAC5FE8C}"/>
                </c:ext>
              </c:extLst>
            </c:dLbl>
            <c:dLbl>
              <c:idx val="3"/>
              <c:layout>
                <c:manualLayout>
                  <c:x val="-3.7574854529806898E-2"/>
                  <c:y val="-0.117666809843394"/>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61C-4D1E-9CE5-A75BCAC5FE8C}"/>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61C-4D1E-9CE5-A75BCAC5FE8C}"/>
            </c:ext>
          </c:extLst>
        </c:ser>
        <c:dLbls>
          <c:showLegendKey val="0"/>
          <c:showVal val="0"/>
          <c:showCatName val="0"/>
          <c:showSerName val="0"/>
          <c:showPercent val="0"/>
          <c:showBubbleSize val="0"/>
        </c:dLbls>
        <c:smooth val="0"/>
        <c:axId val="405211856"/>
        <c:axId val="405212248"/>
      </c:lineChart>
      <c:catAx>
        <c:axId val="405211856"/>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405212248"/>
        <c:crosses val="autoZero"/>
        <c:auto val="1"/>
        <c:lblAlgn val="ctr"/>
        <c:lblOffset val="100"/>
        <c:noMultiLvlLbl val="0"/>
      </c:catAx>
      <c:valAx>
        <c:axId val="405212248"/>
        <c:scaling>
          <c:orientation val="minMax"/>
        </c:scaling>
        <c:delete val="1"/>
        <c:axPos val="l"/>
        <c:numFmt formatCode="0%" sourceLinked="1"/>
        <c:majorTickMark val="out"/>
        <c:minorTickMark val="none"/>
        <c:tickLblPos val="nextTo"/>
        <c:crossAx val="405211856"/>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4d480b15-721e-4435-9c7b-243bb35a4911}"/>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Accesibilidad</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0E6F-4F8B-A6AF-1738A6A49217}"/>
              </c:ext>
            </c:extLst>
          </c:dPt>
          <c:dPt>
            <c:idx val="1"/>
            <c:invertIfNegative val="0"/>
            <c:bubble3D val="0"/>
            <c:spPr>
              <a:solidFill>
                <a:srgbClr val="C00000"/>
              </a:solidFill>
            </c:spPr>
            <c:extLst>
              <c:ext xmlns:c16="http://schemas.microsoft.com/office/drawing/2014/chart" uri="{C3380CC4-5D6E-409C-BE32-E72D297353CC}">
                <c16:uniqueId val="{00000003-0E6F-4F8B-A6AF-1738A6A4921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E6F-4F8B-A6AF-1738A6A492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E6F-4F8B-A6AF-1738A6A4921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0E6F-4F8B-A6AF-1738A6A49217}"/>
            </c:ext>
          </c:extLst>
        </c:ser>
        <c:dLbls>
          <c:showLegendKey val="0"/>
          <c:showVal val="0"/>
          <c:showCatName val="0"/>
          <c:showSerName val="0"/>
          <c:showPercent val="0"/>
          <c:showBubbleSize val="0"/>
        </c:dLbls>
        <c:gapWidth val="150"/>
        <c:axId val="405217736"/>
        <c:axId val="405219304"/>
      </c:barChart>
      <c:catAx>
        <c:axId val="405217736"/>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405219304"/>
        <c:crosses val="autoZero"/>
        <c:auto val="1"/>
        <c:lblAlgn val="ctr"/>
        <c:lblOffset val="100"/>
        <c:noMultiLvlLbl val="0"/>
      </c:catAx>
      <c:valAx>
        <c:axId val="405219304"/>
        <c:scaling>
          <c:orientation val="minMax"/>
        </c:scaling>
        <c:delete val="1"/>
        <c:axPos val="l"/>
        <c:numFmt formatCode="0%" sourceLinked="1"/>
        <c:majorTickMark val="out"/>
        <c:minorTickMark val="none"/>
        <c:tickLblPos val="nextTo"/>
        <c:crossAx val="40521773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5f0fc955-987b-4d77-9389-da63f921b9ba}"/>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Proyección a la comunidad</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91C9-4387-8E7B-4B0C5147FF7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1C9-4387-8E7B-4B0C5147FF79}"/>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91C9-4387-8E7B-4B0C5147FF79}"/>
            </c:ext>
          </c:extLst>
        </c:ser>
        <c:dLbls>
          <c:showLegendKey val="0"/>
          <c:showVal val="0"/>
          <c:showCatName val="0"/>
          <c:showSerName val="0"/>
          <c:showPercent val="0"/>
          <c:showBubbleSize val="0"/>
        </c:dLbls>
        <c:gapWidth val="150"/>
        <c:axId val="405219696"/>
        <c:axId val="405220480"/>
      </c:barChart>
      <c:catAx>
        <c:axId val="405219696"/>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405220480"/>
        <c:crosses val="autoZero"/>
        <c:auto val="1"/>
        <c:lblAlgn val="ctr"/>
        <c:lblOffset val="100"/>
        <c:noMultiLvlLbl val="0"/>
      </c:catAx>
      <c:valAx>
        <c:axId val="405220480"/>
        <c:scaling>
          <c:orientation val="minMax"/>
        </c:scaling>
        <c:delete val="1"/>
        <c:axPos val="l"/>
        <c:numFmt formatCode="0%" sourceLinked="1"/>
        <c:majorTickMark val="out"/>
        <c:minorTickMark val="none"/>
        <c:tickLblPos val="nextTo"/>
        <c:crossAx val="405219696"/>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e295451e-ef96-49d4-9878-909039bb58ef}"/>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Participación y convivencia</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DDD8-4499-87BB-78EECACDB8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DD8-4499-87BB-78EECACDB80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DDD8-4499-87BB-78EECACDB808}"/>
            </c:ext>
          </c:extLst>
        </c:ser>
        <c:dLbls>
          <c:showLegendKey val="0"/>
          <c:showVal val="0"/>
          <c:showCatName val="0"/>
          <c:showSerName val="0"/>
          <c:showPercent val="0"/>
          <c:showBubbleSize val="0"/>
        </c:dLbls>
        <c:gapWidth val="150"/>
        <c:axId val="405220088"/>
        <c:axId val="405218128"/>
      </c:barChart>
      <c:catAx>
        <c:axId val="405220088"/>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405218128"/>
        <c:crosses val="autoZero"/>
        <c:auto val="1"/>
        <c:lblAlgn val="ctr"/>
        <c:lblOffset val="100"/>
        <c:noMultiLvlLbl val="0"/>
      </c:catAx>
      <c:valAx>
        <c:axId val="405218128"/>
        <c:scaling>
          <c:orientation val="minMax"/>
        </c:scaling>
        <c:delete val="1"/>
        <c:axPos val="l"/>
        <c:numFmt formatCode="0%" sourceLinked="1"/>
        <c:majorTickMark val="out"/>
        <c:minorTickMark val="none"/>
        <c:tickLblPos val="nextTo"/>
        <c:crossAx val="405220088"/>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0abcfd9-73a6-4d6e-a21e-5b2e9a008182}"/>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Prevención de riesgos</a:t>
            </a:r>
          </a:p>
        </c:rich>
      </c:tx>
      <c:layout>
        <c:manualLayout>
          <c:xMode val="edge"/>
          <c:yMode val="edge"/>
          <c:x val="0.19146307459697201"/>
          <c:y val="2.83974609556784E-2"/>
        </c:manualLayout>
      </c:layout>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27DA-484A-AA2D-CF98AAA483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7DA-484A-AA2D-CF98AAA4835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7DA-484A-AA2D-CF98AAA4835F}"/>
            </c:ext>
          </c:extLst>
        </c:ser>
        <c:dLbls>
          <c:showLegendKey val="0"/>
          <c:showVal val="0"/>
          <c:showCatName val="0"/>
          <c:showSerName val="0"/>
          <c:showPercent val="0"/>
          <c:showBubbleSize val="0"/>
        </c:dLbls>
        <c:gapWidth val="150"/>
        <c:axId val="406699184"/>
        <c:axId val="406687816"/>
      </c:barChart>
      <c:catAx>
        <c:axId val="406699184"/>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406687816"/>
        <c:crosses val="autoZero"/>
        <c:auto val="1"/>
        <c:lblAlgn val="ctr"/>
        <c:lblOffset val="100"/>
        <c:noMultiLvlLbl val="0"/>
      </c:catAx>
      <c:valAx>
        <c:axId val="406687816"/>
        <c:scaling>
          <c:orientation val="minMax"/>
        </c:scaling>
        <c:delete val="1"/>
        <c:axPos val="l"/>
        <c:numFmt formatCode="0%" sourceLinked="1"/>
        <c:majorTickMark val="out"/>
        <c:minorTickMark val="none"/>
        <c:tickLblPos val="nextTo"/>
        <c:crossAx val="406699184"/>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e0dda354-653b-44e6-953f-1dbe45ab54d8}"/>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3.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38100" y="171450"/>
          <a:ext cx="143891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8910320"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896870" y="1219200"/>
          <a:ext cx="2444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887345" y="3550920"/>
          <a:ext cx="2444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a:xfrm>
          <a:off x="2877820" y="6408420"/>
          <a:ext cx="2540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906395" y="10786110"/>
          <a:ext cx="2444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868295" y="13165455"/>
          <a:ext cx="2444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877820" y="18030825"/>
          <a:ext cx="2444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896870" y="21115020"/>
          <a:ext cx="2444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a:xfrm>
          <a:off x="2868295" y="23315295"/>
          <a:ext cx="2444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877820" y="25210770"/>
          <a:ext cx="2444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a:xfrm>
          <a:off x="2896870" y="27049095"/>
          <a:ext cx="2540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887345" y="30363795"/>
          <a:ext cx="2444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a:xfrm>
          <a:off x="4547870" y="3179254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a:xfrm>
          <a:off x="4519295" y="34964370"/>
          <a:ext cx="247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a:xfrm>
          <a:off x="2830195" y="37898070"/>
          <a:ext cx="247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887345" y="42003345"/>
          <a:ext cx="2444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887345" y="44241720"/>
          <a:ext cx="2444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896870" y="46203870"/>
          <a:ext cx="2444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896870" y="48080295"/>
          <a:ext cx="2444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906395" y="49575720"/>
          <a:ext cx="2444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4935" y="9525"/>
          <a:ext cx="38163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59182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2752725</xdr:colOff>
      <xdr:row>53</xdr:row>
      <xdr:rowOff>9525</xdr:rowOff>
    </xdr:from>
    <xdr:ext cx="245053" cy="269125"/>
    <xdr:pic>
      <xdr:nvPicPr>
        <xdr:cNvPr id="23" name="8 Imagen">
          <a:hlinkClick xmlns:r="http://schemas.openxmlformats.org/officeDocument/2006/relationships" r:id="rId9"/>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877820" y="21115020"/>
          <a:ext cx="244475" cy="268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37278"/>
    <xdr:pic>
      <xdr:nvPicPr>
        <xdr:cNvPr id="24" name="15 Imagen">
          <a:hlinkClick xmlns:r="http://schemas.openxmlformats.org/officeDocument/2006/relationships" r:id="rId19"/>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a:xfrm>
          <a:off x="9786620" y="34964370"/>
          <a:ext cx="247650" cy="2368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095819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a:xfrm>
          <a:off x="11139170" y="771525"/>
          <a:ext cx="381000" cy="417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038840"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a:xfrm>
          <a:off x="11229340" y="762000"/>
          <a:ext cx="371475"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34554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a:xfrm>
          <a:off x="11536045" y="800100"/>
          <a:ext cx="3429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360785"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G18" sqref="G18:I18"/>
    </sheetView>
  </sheetViews>
  <sheetFormatPr baseColWidth="10" defaultColWidth="11.44140625" defaultRowHeight="13.8"/>
  <cols>
    <col min="1" max="2" width="11.44140625" style="140"/>
    <col min="3" max="3" width="15.88671875" style="140" customWidth="1"/>
    <col min="4" max="4" width="21.109375" style="140" customWidth="1"/>
    <col min="5" max="5" width="14.88671875" style="140" customWidth="1"/>
    <col min="6" max="6" width="8.5546875" style="140" customWidth="1"/>
    <col min="7" max="7" width="10.33203125" style="140" customWidth="1"/>
    <col min="8" max="8" width="16.33203125" style="140" customWidth="1"/>
    <col min="9" max="9" width="18.33203125" style="140" customWidth="1"/>
    <col min="10" max="10" width="3.33203125" style="140" customWidth="1"/>
    <col min="11" max="11" width="46.33203125" style="140" customWidth="1"/>
    <col min="12" max="12" width="85.44140625" style="140" customWidth="1"/>
    <col min="13" max="13" width="33.5546875" style="140" customWidth="1"/>
    <col min="14" max="16384" width="11.44140625" style="140"/>
  </cols>
  <sheetData>
    <row r="1" spans="1:13" ht="27" customHeight="1">
      <c r="A1" s="282"/>
      <c r="B1" s="283"/>
      <c r="C1" s="238" t="s">
        <v>0</v>
      </c>
      <c r="D1" s="239"/>
      <c r="E1" s="239"/>
      <c r="F1" s="239"/>
      <c r="G1" s="239"/>
      <c r="H1" s="240" t="s">
        <v>1</v>
      </c>
      <c r="I1" s="241"/>
    </row>
    <row r="2" spans="1:13" ht="18.75" customHeight="1">
      <c r="A2" s="284"/>
      <c r="B2" s="285"/>
      <c r="C2" s="238" t="s">
        <v>2</v>
      </c>
      <c r="D2" s="239"/>
      <c r="E2" s="239"/>
      <c r="F2" s="239"/>
      <c r="G2" s="239"/>
      <c r="H2" s="141">
        <v>41241</v>
      </c>
      <c r="I2" s="145" t="s">
        <v>3</v>
      </c>
    </row>
    <row r="3" spans="1:13" ht="21" customHeight="1">
      <c r="A3" s="286"/>
      <c r="B3" s="287"/>
      <c r="C3" s="238" t="s">
        <v>4</v>
      </c>
      <c r="D3" s="239"/>
      <c r="E3" s="239"/>
      <c r="F3" s="239"/>
      <c r="G3" s="239"/>
      <c r="H3" s="240" t="s">
        <v>5</v>
      </c>
      <c r="I3" s="241"/>
    </row>
    <row r="4" spans="1:13" ht="5.25" customHeight="1"/>
    <row r="5" spans="1:13" ht="34.5" customHeight="1">
      <c r="A5" s="242" t="s">
        <v>6</v>
      </c>
      <c r="B5" s="242"/>
      <c r="C5" s="242"/>
      <c r="D5" s="242"/>
      <c r="E5" s="242"/>
      <c r="F5" s="242"/>
      <c r="G5" s="242"/>
      <c r="H5" s="242"/>
      <c r="I5" s="242"/>
      <c r="K5" s="243" t="s">
        <v>7</v>
      </c>
      <c r="L5" s="243"/>
      <c r="M5" s="243"/>
    </row>
    <row r="6" spans="1:13" ht="23.25" customHeight="1">
      <c r="A6" s="244" t="s">
        <v>8</v>
      </c>
      <c r="B6" s="245"/>
      <c r="C6" s="245"/>
      <c r="D6" s="245"/>
      <c r="E6" s="245"/>
      <c r="F6" s="246" t="s">
        <v>9</v>
      </c>
      <c r="G6" s="247"/>
      <c r="H6" s="247"/>
      <c r="I6" s="247"/>
      <c r="K6" s="146" t="s">
        <v>10</v>
      </c>
      <c r="L6" s="147" t="s">
        <v>11</v>
      </c>
      <c r="M6" s="148" t="s">
        <v>12</v>
      </c>
    </row>
    <row r="7" spans="1:13" ht="20.100000000000001" customHeight="1">
      <c r="A7" s="280" t="s">
        <v>13</v>
      </c>
      <c r="B7" s="281"/>
      <c r="C7" s="281"/>
      <c r="D7" s="281"/>
      <c r="E7" s="281"/>
      <c r="F7" s="248"/>
      <c r="G7" s="248"/>
      <c r="H7" s="248"/>
      <c r="I7" s="248"/>
      <c r="K7" s="275" t="s">
        <v>14</v>
      </c>
      <c r="L7" s="149" t="s">
        <v>15</v>
      </c>
      <c r="M7" s="249" t="s">
        <v>16</v>
      </c>
    </row>
    <row r="8" spans="1:13" ht="33.75" customHeight="1">
      <c r="A8" s="280"/>
      <c r="B8" s="281"/>
      <c r="C8" s="281"/>
      <c r="D8" s="281"/>
      <c r="E8" s="281"/>
      <c r="F8" s="250" t="s">
        <v>17</v>
      </c>
      <c r="G8" s="251"/>
      <c r="H8" s="252">
        <v>254720000328</v>
      </c>
      <c r="I8" s="253"/>
      <c r="K8" s="249"/>
      <c r="L8" s="149" t="s">
        <v>18</v>
      </c>
      <c r="M8" s="249"/>
    </row>
    <row r="9" spans="1:13" ht="20.100000000000001" customHeight="1">
      <c r="A9" s="142" t="s">
        <v>19</v>
      </c>
      <c r="B9" s="143"/>
      <c r="C9" s="254" t="s">
        <v>20</v>
      </c>
      <c r="D9" s="254"/>
      <c r="E9" s="255"/>
      <c r="F9" s="256" t="s">
        <v>21</v>
      </c>
      <c r="G9" s="257"/>
      <c r="H9" s="258" t="s">
        <v>22</v>
      </c>
      <c r="I9" s="259"/>
      <c r="K9" s="249"/>
      <c r="L9" s="149" t="s">
        <v>23</v>
      </c>
      <c r="M9" s="249" t="s">
        <v>24</v>
      </c>
    </row>
    <row r="10" spans="1:13" ht="20.100000000000001" customHeight="1">
      <c r="A10" s="260" t="s">
        <v>25</v>
      </c>
      <c r="B10" s="261"/>
      <c r="C10" s="254" t="s">
        <v>26</v>
      </c>
      <c r="D10" s="254"/>
      <c r="E10" s="254"/>
      <c r="F10" s="255"/>
      <c r="G10" s="144" t="s">
        <v>27</v>
      </c>
      <c r="H10" s="262"/>
      <c r="I10" s="263"/>
      <c r="K10" s="249"/>
      <c r="L10" s="149" t="s">
        <v>28</v>
      </c>
      <c r="M10" s="249"/>
    </row>
    <row r="11" spans="1:13" ht="20.100000000000001" customHeight="1">
      <c r="A11" s="260" t="s">
        <v>29</v>
      </c>
      <c r="B11" s="261"/>
      <c r="C11" s="254" t="s">
        <v>30</v>
      </c>
      <c r="D11" s="254"/>
      <c r="E11" s="254"/>
      <c r="F11" s="255"/>
      <c r="G11" s="144" t="s">
        <v>31</v>
      </c>
      <c r="H11" s="264"/>
      <c r="I11" s="265"/>
      <c r="K11" s="276"/>
      <c r="L11" s="150"/>
      <c r="M11" s="150"/>
    </row>
    <row r="12" spans="1:13" ht="19.5" customHeight="1">
      <c r="A12" s="266" t="s">
        <v>32</v>
      </c>
      <c r="B12" s="267"/>
      <c r="C12" s="267"/>
      <c r="D12" s="267"/>
      <c r="E12" s="267"/>
      <c r="F12" s="267"/>
      <c r="G12" s="267"/>
      <c r="H12" s="267"/>
      <c r="I12" s="268"/>
      <c r="K12" s="277"/>
      <c r="L12" s="150"/>
      <c r="M12" s="277"/>
    </row>
    <row r="13" spans="1:13" ht="20.100000000000001" customHeight="1">
      <c r="A13" s="269" t="s">
        <v>33</v>
      </c>
      <c r="B13" s="269"/>
      <c r="C13" s="269"/>
      <c r="D13" s="269" t="s">
        <v>34</v>
      </c>
      <c r="E13" s="269"/>
      <c r="F13" s="269"/>
      <c r="G13" s="269" t="s">
        <v>35</v>
      </c>
      <c r="H13" s="269"/>
      <c r="I13" s="269"/>
      <c r="K13" s="277"/>
      <c r="L13" s="150"/>
      <c r="M13" s="277"/>
    </row>
    <row r="14" spans="1:13" ht="20.100000000000001" customHeight="1">
      <c r="A14" s="270" t="s">
        <v>36</v>
      </c>
      <c r="B14" s="270"/>
      <c r="C14" s="270"/>
      <c r="D14" s="270" t="s">
        <v>37</v>
      </c>
      <c r="E14" s="270"/>
      <c r="F14" s="270"/>
      <c r="G14" s="270" t="s">
        <v>38</v>
      </c>
      <c r="H14" s="270"/>
      <c r="I14" s="270"/>
      <c r="K14" s="277"/>
      <c r="L14" s="150"/>
      <c r="M14" s="277"/>
    </row>
    <row r="15" spans="1:13" ht="20.100000000000001" customHeight="1">
      <c r="A15" s="270" t="s">
        <v>39</v>
      </c>
      <c r="B15" s="270"/>
      <c r="C15" s="270"/>
      <c r="D15" s="270" t="s">
        <v>40</v>
      </c>
      <c r="E15" s="270"/>
      <c r="F15" s="270"/>
      <c r="G15" s="270" t="s">
        <v>41</v>
      </c>
      <c r="H15" s="270"/>
      <c r="I15" s="270"/>
      <c r="K15" s="277"/>
      <c r="L15" s="150"/>
      <c r="M15" s="150"/>
    </row>
    <row r="16" spans="1:13" ht="20.100000000000001" customHeight="1">
      <c r="A16" s="270" t="s">
        <v>42</v>
      </c>
      <c r="B16" s="270"/>
      <c r="C16" s="270"/>
      <c r="D16" s="270" t="s">
        <v>43</v>
      </c>
      <c r="E16" s="270"/>
      <c r="F16" s="270"/>
      <c r="G16" s="270"/>
      <c r="H16" s="270"/>
      <c r="I16" s="270"/>
      <c r="K16" s="277"/>
      <c r="L16" s="150"/>
      <c r="M16" s="150"/>
    </row>
    <row r="17" spans="1:13" ht="20.100000000000001" customHeight="1">
      <c r="A17" s="270" t="s">
        <v>44</v>
      </c>
      <c r="B17" s="270"/>
      <c r="C17" s="270"/>
      <c r="D17" s="270" t="s">
        <v>45</v>
      </c>
      <c r="E17" s="270"/>
      <c r="F17" s="270"/>
      <c r="G17" s="270"/>
      <c r="H17" s="270"/>
      <c r="I17" s="270"/>
      <c r="K17" s="277"/>
      <c r="L17" s="150"/>
      <c r="M17" s="150"/>
    </row>
    <row r="18" spans="1:13" ht="20.100000000000001" customHeight="1">
      <c r="A18" s="270"/>
      <c r="B18" s="270"/>
      <c r="C18" s="270"/>
      <c r="D18" s="270"/>
      <c r="E18" s="270"/>
      <c r="F18" s="270"/>
      <c r="G18" s="270"/>
      <c r="H18" s="270"/>
      <c r="I18" s="270"/>
      <c r="K18" s="278"/>
      <c r="L18" s="150"/>
      <c r="M18" s="150"/>
    </row>
    <row r="19" spans="1:13" ht="20.100000000000001" customHeight="1">
      <c r="A19" s="270"/>
      <c r="B19" s="270"/>
      <c r="C19" s="270"/>
      <c r="D19" s="270"/>
      <c r="E19" s="270"/>
      <c r="F19" s="270"/>
      <c r="G19" s="270"/>
      <c r="H19" s="270"/>
      <c r="I19" s="270"/>
      <c r="K19" s="277"/>
      <c r="L19" s="150"/>
      <c r="M19" s="150"/>
    </row>
    <row r="20" spans="1:13" ht="20.100000000000001" customHeight="1">
      <c r="A20" s="270"/>
      <c r="B20" s="270"/>
      <c r="C20" s="270"/>
      <c r="D20" s="270"/>
      <c r="E20" s="270"/>
      <c r="F20" s="270"/>
      <c r="G20" s="270"/>
      <c r="H20" s="270"/>
      <c r="I20" s="270"/>
      <c r="K20" s="277"/>
      <c r="L20" s="150"/>
      <c r="M20" s="150"/>
    </row>
    <row r="21" spans="1:13" ht="20.100000000000001" customHeight="1">
      <c r="A21" s="270"/>
      <c r="B21" s="270"/>
      <c r="C21" s="270"/>
      <c r="D21" s="270"/>
      <c r="E21" s="270"/>
      <c r="F21" s="270"/>
      <c r="G21" s="270"/>
      <c r="H21" s="270"/>
      <c r="I21" s="270"/>
      <c r="K21" s="277"/>
      <c r="L21" s="150"/>
      <c r="M21" s="151"/>
    </row>
    <row r="22" spans="1:13" ht="20.100000000000001" customHeight="1">
      <c r="A22" s="270"/>
      <c r="B22" s="270"/>
      <c r="C22" s="270"/>
      <c r="D22" s="270"/>
      <c r="E22" s="270"/>
      <c r="F22" s="270"/>
      <c r="G22" s="270"/>
      <c r="H22" s="270"/>
      <c r="I22" s="270"/>
    </row>
    <row r="23" spans="1:13" s="139" customFormat="1" ht="21">
      <c r="A23" s="273"/>
      <c r="B23" s="273"/>
      <c r="C23" s="273"/>
      <c r="D23" s="273"/>
      <c r="E23" s="273"/>
      <c r="F23" s="273"/>
      <c r="G23" s="273"/>
      <c r="H23" s="273"/>
      <c r="I23" s="273"/>
      <c r="K23" s="271"/>
      <c r="L23" s="271"/>
    </row>
    <row r="24" spans="1:13" ht="30" customHeight="1">
      <c r="A24" s="272" t="s">
        <v>46</v>
      </c>
      <c r="B24" s="272"/>
      <c r="C24" s="272"/>
      <c r="D24" s="272"/>
      <c r="E24" s="272"/>
      <c r="F24" s="272"/>
      <c r="G24" s="272"/>
      <c r="H24" s="272"/>
      <c r="I24" s="272"/>
      <c r="K24" s="152"/>
      <c r="L24" s="152"/>
    </row>
    <row r="25" spans="1:13" ht="33.75" customHeight="1">
      <c r="A25" s="269" t="s">
        <v>33</v>
      </c>
      <c r="B25" s="269"/>
      <c r="C25" s="269"/>
      <c r="D25" s="269" t="s">
        <v>34</v>
      </c>
      <c r="E25" s="269"/>
      <c r="F25" s="269"/>
      <c r="G25" s="269" t="s">
        <v>47</v>
      </c>
      <c r="H25" s="269"/>
      <c r="I25" s="269"/>
      <c r="K25" s="153"/>
      <c r="L25" s="154"/>
      <c r="M25" s="140" t="s">
        <v>48</v>
      </c>
    </row>
    <row r="26" spans="1:13" ht="20.100000000000001" customHeight="1">
      <c r="A26" s="270" t="s">
        <v>36</v>
      </c>
      <c r="B26" s="270"/>
      <c r="C26" s="270"/>
      <c r="D26" s="270" t="s">
        <v>37</v>
      </c>
      <c r="E26" s="270"/>
      <c r="F26" s="270"/>
      <c r="G26" s="270" t="s">
        <v>37</v>
      </c>
      <c r="H26" s="270"/>
      <c r="I26" s="270"/>
      <c r="K26" s="153"/>
      <c r="L26" s="154"/>
    </row>
    <row r="27" spans="1:13" ht="20.100000000000001" customHeight="1">
      <c r="A27" s="270" t="s">
        <v>39</v>
      </c>
      <c r="B27" s="270"/>
      <c r="C27" s="270"/>
      <c r="D27" s="270" t="s">
        <v>40</v>
      </c>
      <c r="E27" s="270"/>
      <c r="F27" s="270"/>
      <c r="G27" s="270" t="s">
        <v>40</v>
      </c>
      <c r="H27" s="270"/>
      <c r="I27" s="270"/>
      <c r="K27" s="153"/>
      <c r="L27" s="155"/>
    </row>
    <row r="28" spans="1:13" ht="20.100000000000001" customHeight="1">
      <c r="A28" s="270" t="s">
        <v>42</v>
      </c>
      <c r="B28" s="270"/>
      <c r="C28" s="270"/>
      <c r="D28" s="270" t="s">
        <v>43</v>
      </c>
      <c r="E28" s="270"/>
      <c r="F28" s="270"/>
      <c r="G28" s="270" t="s">
        <v>43</v>
      </c>
      <c r="H28" s="270"/>
      <c r="I28" s="270"/>
      <c r="K28" s="153"/>
      <c r="L28" s="155"/>
    </row>
    <row r="29" spans="1:13" ht="20.100000000000001" customHeight="1">
      <c r="A29" s="270" t="s">
        <v>44</v>
      </c>
      <c r="B29" s="270"/>
      <c r="C29" s="270"/>
      <c r="D29" s="270" t="s">
        <v>45</v>
      </c>
      <c r="E29" s="270"/>
      <c r="F29" s="270"/>
      <c r="G29" s="270" t="s">
        <v>45</v>
      </c>
      <c r="H29" s="270"/>
      <c r="I29" s="270"/>
      <c r="K29" s="153"/>
      <c r="L29" s="154"/>
    </row>
    <row r="30" spans="1:13" ht="20.100000000000001" customHeight="1">
      <c r="A30" s="270"/>
      <c r="B30" s="270"/>
      <c r="C30" s="270"/>
      <c r="D30" s="270"/>
      <c r="E30" s="270"/>
      <c r="F30" s="270"/>
      <c r="G30" s="270"/>
      <c r="H30" s="270"/>
      <c r="I30" s="270"/>
      <c r="K30" s="153"/>
      <c r="L30" s="155"/>
    </row>
    <row r="31" spans="1:13" ht="20.100000000000001" customHeight="1">
      <c r="A31" s="270"/>
      <c r="B31" s="270"/>
      <c r="C31" s="270"/>
      <c r="D31" s="270"/>
      <c r="E31" s="270"/>
      <c r="F31" s="270"/>
      <c r="G31" s="270"/>
      <c r="H31" s="270"/>
      <c r="I31" s="270"/>
      <c r="K31" s="153"/>
      <c r="L31" s="156"/>
    </row>
    <row r="32" spans="1:13" ht="20.100000000000001" customHeight="1">
      <c r="A32" s="270"/>
      <c r="B32" s="270"/>
      <c r="C32" s="270"/>
      <c r="D32" s="270"/>
      <c r="E32" s="270"/>
      <c r="F32" s="270"/>
      <c r="G32" s="270"/>
      <c r="H32" s="270"/>
      <c r="I32" s="270"/>
      <c r="K32" s="279"/>
      <c r="L32" s="154"/>
    </row>
    <row r="33" spans="11:12" ht="15">
      <c r="K33" s="279"/>
      <c r="L33" s="157"/>
    </row>
    <row r="34" spans="11:12" ht="19.5" customHeight="1"/>
    <row r="35" spans="11:12" ht="51" customHeight="1"/>
    <row r="36" spans="11:12" ht="51.75" customHeight="1"/>
    <row r="37" spans="11:12" ht="42.75" customHeight="1"/>
    <row r="38" spans="11:12" ht="107.25" customHeight="1"/>
    <row r="39" spans="11:12" ht="58.5" customHeight="1"/>
    <row r="40" spans="11:12" ht="30.75" customHeight="1"/>
    <row r="41" spans="11:12" ht="30.75" customHeight="1"/>
    <row r="42" spans="11:12" ht="47.25" customHeight="1"/>
    <row r="65526" spans="1:5">
      <c r="A65526" s="288" t="s">
        <v>49</v>
      </c>
      <c r="B65526" s="288"/>
      <c r="C65526" s="288"/>
      <c r="D65526" s="288"/>
      <c r="E65526" s="288"/>
    </row>
    <row r="65527" spans="1:5">
      <c r="A65527" s="274" t="s">
        <v>50</v>
      </c>
      <c r="B65527" s="274"/>
      <c r="C65527" s="274"/>
      <c r="D65527" s="274"/>
      <c r="E65527" s="274"/>
    </row>
    <row r="65528" spans="1:5">
      <c r="A65528" s="274" t="s">
        <v>51</v>
      </c>
      <c r="B65528" s="274"/>
      <c r="C65528" s="274"/>
      <c r="D65528" s="274"/>
      <c r="E65528" s="274"/>
    </row>
    <row r="65529" spans="1:5">
      <c r="A65529" s="140" t="s">
        <v>52</v>
      </c>
      <c r="D65529" s="140" t="s">
        <v>53</v>
      </c>
    </row>
  </sheetData>
  <sheetProtection password="F5F0" sheet="1"/>
  <mergeCells count="93">
    <mergeCell ref="M9:M10"/>
    <mergeCell ref="M12:M14"/>
    <mergeCell ref="A7:E8"/>
    <mergeCell ref="A1:B3"/>
    <mergeCell ref="A65526:E65526"/>
    <mergeCell ref="D30:F30"/>
    <mergeCell ref="G30:I30"/>
    <mergeCell ref="A27:C27"/>
    <mergeCell ref="D27:F27"/>
    <mergeCell ref="G27:I27"/>
    <mergeCell ref="A28:C28"/>
    <mergeCell ref="D28:F28"/>
    <mergeCell ref="G28:I28"/>
    <mergeCell ref="A25:C25"/>
    <mergeCell ref="D25:F25"/>
    <mergeCell ref="G25:I25"/>
    <mergeCell ref="A65527:E65527"/>
    <mergeCell ref="A65528:E65528"/>
    <mergeCell ref="K7:K10"/>
    <mergeCell ref="K11:K17"/>
    <mergeCell ref="K18:K21"/>
    <mergeCell ref="K32:K33"/>
    <mergeCell ref="A31:C31"/>
    <mergeCell ref="D31:F31"/>
    <mergeCell ref="G31:I31"/>
    <mergeCell ref="A32:C32"/>
    <mergeCell ref="D32:F32"/>
    <mergeCell ref="G32:I32"/>
    <mergeCell ref="A29:C29"/>
    <mergeCell ref="D29:F29"/>
    <mergeCell ref="G29:I29"/>
    <mergeCell ref="A30:C30"/>
    <mergeCell ref="A26:C26"/>
    <mergeCell ref="D26:F26"/>
    <mergeCell ref="G26:I26"/>
    <mergeCell ref="A23:C23"/>
    <mergeCell ref="D23:F23"/>
    <mergeCell ref="G23:I23"/>
    <mergeCell ref="A20:C20"/>
    <mergeCell ref="D20:F20"/>
    <mergeCell ref="G20:I20"/>
    <mergeCell ref="K23:L23"/>
    <mergeCell ref="A24:I24"/>
    <mergeCell ref="A21:C21"/>
    <mergeCell ref="D21:F21"/>
    <mergeCell ref="G21:I21"/>
    <mergeCell ref="A22:C22"/>
    <mergeCell ref="D22:F22"/>
    <mergeCell ref="G22:I22"/>
    <mergeCell ref="A18:C18"/>
    <mergeCell ref="D18:F18"/>
    <mergeCell ref="G18:I18"/>
    <mergeCell ref="A19:C19"/>
    <mergeCell ref="D19:F19"/>
    <mergeCell ref="G19:I19"/>
    <mergeCell ref="A16:C16"/>
    <mergeCell ref="D16:F16"/>
    <mergeCell ref="G16:I16"/>
    <mergeCell ref="A17:C17"/>
    <mergeCell ref="D17:F17"/>
    <mergeCell ref="G17:I17"/>
    <mergeCell ref="A14:C14"/>
    <mergeCell ref="D14:F14"/>
    <mergeCell ref="G14:I14"/>
    <mergeCell ref="A15:C15"/>
    <mergeCell ref="D15:F15"/>
    <mergeCell ref="G15:I15"/>
    <mergeCell ref="A11:B11"/>
    <mergeCell ref="C11:F11"/>
    <mergeCell ref="H11:I11"/>
    <mergeCell ref="A12:I12"/>
    <mergeCell ref="A13:C13"/>
    <mergeCell ref="D13:F13"/>
    <mergeCell ref="G13:I13"/>
    <mergeCell ref="C9:E9"/>
    <mergeCell ref="F9:G9"/>
    <mergeCell ref="H9:I9"/>
    <mergeCell ref="A10:B10"/>
    <mergeCell ref="C10:F10"/>
    <mergeCell ref="H10:I10"/>
    <mergeCell ref="A5:I5"/>
    <mergeCell ref="K5:M5"/>
    <mergeCell ref="A6:E6"/>
    <mergeCell ref="F6:I6"/>
    <mergeCell ref="F7:I7"/>
    <mergeCell ref="M7:M8"/>
    <mergeCell ref="F8:G8"/>
    <mergeCell ref="H8:I8"/>
    <mergeCell ref="C1:G1"/>
    <mergeCell ref="H1:I1"/>
    <mergeCell ref="C2:G2"/>
    <mergeCell ref="C3:G3"/>
    <mergeCell ref="H3:I3"/>
  </mergeCells>
  <hyperlinks>
    <hyperlink ref="A65528" r:id="rId1" xr:uid="{00000000-0004-0000-0000-000000000000}"/>
    <hyperlink ref="A65527" r:id="rId2" xr:uid="{00000000-0004-0000-0000-000001000000}"/>
  </hyperlinks>
  <pageMargins left="0.70866141732283505" right="0.70866141732283505" top="0.74803149606299202" bottom="0.74803149606299202" header="0.31496062992126" footer="0.31496062992126"/>
  <pageSetup paperSize="9" orientation="landscape" horizontalDpi="300" verticalDpi="30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topLeftCell="G10" zoomScaleNormal="100" workbookViewId="0">
      <selection activeCell="K16" sqref="K16"/>
    </sheetView>
  </sheetViews>
  <sheetFormatPr baseColWidth="10" defaultColWidth="11.44140625" defaultRowHeight="13.8"/>
  <cols>
    <col min="1" max="1" width="0.44140625" style="48" customWidth="1"/>
    <col min="2" max="2" width="1.44140625" style="48" customWidth="1"/>
    <col min="3" max="3" width="44.6640625" style="48" customWidth="1"/>
    <col min="4" max="4" width="11.6640625" style="49" customWidth="1"/>
    <col min="5" max="6" width="33.6640625" style="50" customWidth="1"/>
    <col min="7" max="7" width="11.6640625" style="49" customWidth="1"/>
    <col min="8" max="9" width="33.6640625" style="50" customWidth="1"/>
    <col min="10" max="10" width="11.6640625" style="49" customWidth="1"/>
    <col min="11" max="12" width="33.6640625" style="50" customWidth="1"/>
    <col min="13" max="13" width="11.6640625" style="49" customWidth="1"/>
    <col min="14" max="15" width="33.6640625" style="50" customWidth="1"/>
    <col min="16" max="16" width="3.109375" style="48" customWidth="1"/>
    <col min="17" max="17" width="2.44140625" style="48" customWidth="1"/>
    <col min="18" max="18" width="7.44140625" style="48" hidden="1" customWidth="1"/>
    <col min="19" max="20" width="7.109375" style="48" hidden="1" customWidth="1"/>
    <col min="21" max="21" width="7" style="48" hidden="1" customWidth="1"/>
    <col min="22" max="22" width="11.44140625" style="48"/>
    <col min="23" max="23" width="13" style="48" customWidth="1"/>
    <col min="24" max="24" width="15.88671875" style="48" customWidth="1"/>
    <col min="25" max="25" width="13" style="48" customWidth="1"/>
    <col min="26" max="27" width="11.44140625" style="48" customWidth="1"/>
    <col min="28" max="16384" width="11.44140625" style="48"/>
  </cols>
  <sheetData>
    <row r="1" spans="1:21" ht="33" customHeight="1">
      <c r="B1" s="169" t="s">
        <v>54</v>
      </c>
      <c r="C1" s="169"/>
      <c r="D1" s="169"/>
      <c r="E1" s="169"/>
      <c r="F1" s="169"/>
      <c r="G1" s="169"/>
      <c r="H1" s="169"/>
      <c r="I1" s="169"/>
      <c r="J1" s="170"/>
      <c r="K1" s="170"/>
      <c r="L1" s="91"/>
      <c r="M1" s="91"/>
      <c r="N1" s="91"/>
      <c r="O1" s="91"/>
    </row>
    <row r="2" spans="1:21" ht="15.6">
      <c r="B2" s="228" t="s">
        <v>55</v>
      </c>
      <c r="C2" s="228"/>
      <c r="D2" s="171" t="s">
        <v>56</v>
      </c>
      <c r="E2" s="171"/>
      <c r="F2" s="171"/>
      <c r="G2" s="172" t="s">
        <v>57</v>
      </c>
      <c r="H2" s="172"/>
      <c r="I2" s="172"/>
      <c r="J2" s="173" t="s">
        <v>338</v>
      </c>
      <c r="K2" s="173"/>
      <c r="L2" s="173"/>
      <c r="M2" s="174" t="s">
        <v>58</v>
      </c>
      <c r="N2" s="174"/>
      <c r="O2" s="174"/>
      <c r="Q2" s="48">
        <v>1</v>
      </c>
    </row>
    <row r="3" spans="1:21" ht="15" customHeight="1">
      <c r="B3" s="228"/>
      <c r="C3" s="228"/>
      <c r="D3" s="236" t="s">
        <v>59</v>
      </c>
      <c r="E3" s="233" t="s">
        <v>60</v>
      </c>
      <c r="F3" s="233" t="s">
        <v>61</v>
      </c>
      <c r="G3" s="234" t="s">
        <v>59</v>
      </c>
      <c r="H3" s="233" t="s">
        <v>60</v>
      </c>
      <c r="I3" s="233" t="s">
        <v>61</v>
      </c>
      <c r="J3" s="234" t="s">
        <v>59</v>
      </c>
      <c r="K3" s="220" t="s">
        <v>60</v>
      </c>
      <c r="L3" s="222" t="s">
        <v>61</v>
      </c>
      <c r="M3" s="234" t="s">
        <v>59</v>
      </c>
      <c r="N3" s="220" t="s">
        <v>60</v>
      </c>
      <c r="O3" s="222" t="s">
        <v>61</v>
      </c>
      <c r="Q3" s="48">
        <v>2</v>
      </c>
    </row>
    <row r="4" spans="1:21" ht="15.75" customHeight="1">
      <c r="B4" s="228"/>
      <c r="C4" s="228"/>
      <c r="D4" s="237"/>
      <c r="E4" s="222"/>
      <c r="F4" s="222"/>
      <c r="G4" s="235"/>
      <c r="H4" s="222"/>
      <c r="I4" s="222"/>
      <c r="J4" s="235"/>
      <c r="K4" s="221"/>
      <c r="L4" s="223"/>
      <c r="M4" s="235"/>
      <c r="N4" s="221"/>
      <c r="O4" s="223"/>
      <c r="Q4" s="48">
        <v>3</v>
      </c>
    </row>
    <row r="5" spans="1:21" ht="15.6">
      <c r="B5" s="228"/>
      <c r="C5" s="228"/>
      <c r="D5" s="51"/>
      <c r="E5" s="52"/>
      <c r="F5" s="52"/>
      <c r="G5" s="53"/>
      <c r="H5" s="54"/>
      <c r="I5" s="54"/>
      <c r="J5" s="53"/>
      <c r="K5" s="92"/>
      <c r="L5" s="54"/>
      <c r="M5" s="53"/>
      <c r="N5" s="92"/>
      <c r="O5" s="54"/>
      <c r="Q5" s="48">
        <v>4</v>
      </c>
    </row>
    <row r="6" spans="1:21" ht="17.399999999999999">
      <c r="A6" s="211"/>
      <c r="B6" s="212"/>
      <c r="C6" s="55" t="s">
        <v>62</v>
      </c>
      <c r="D6" s="56"/>
      <c r="E6" s="56"/>
      <c r="F6" s="56"/>
      <c r="G6" s="56"/>
      <c r="H6" s="56"/>
      <c r="I6" s="56"/>
      <c r="J6" s="56"/>
      <c r="K6" s="56"/>
      <c r="L6" s="93"/>
      <c r="M6" s="56"/>
      <c r="N6" s="56"/>
      <c r="O6" s="93"/>
    </row>
    <row r="7" spans="1:21" ht="39.9" customHeight="1">
      <c r="A7" s="211"/>
      <c r="B7" s="213"/>
      <c r="C7" s="57" t="s">
        <v>63</v>
      </c>
      <c r="D7" s="58">
        <v>3</v>
      </c>
      <c r="E7" s="59" t="s">
        <v>64</v>
      </c>
      <c r="F7" s="59" t="s">
        <v>65</v>
      </c>
      <c r="G7" s="60">
        <v>3</v>
      </c>
      <c r="H7" s="61" t="s">
        <v>482</v>
      </c>
      <c r="I7" s="61" t="s">
        <v>66</v>
      </c>
      <c r="J7" s="94">
        <v>3</v>
      </c>
      <c r="K7" s="159" t="s">
        <v>483</v>
      </c>
      <c r="L7" s="160" t="s">
        <v>484</v>
      </c>
      <c r="M7" s="96"/>
      <c r="N7" s="97"/>
      <c r="O7" s="98"/>
      <c r="R7" s="48">
        <f>COUNTIF(D7:D10,"1")</f>
        <v>0</v>
      </c>
      <c r="S7" s="48">
        <f>COUNTIF(G7:G10,"1")</f>
        <v>0</v>
      </c>
      <c r="T7" s="48">
        <f>COUNTIF(J7:J10,"1")</f>
        <v>0</v>
      </c>
      <c r="U7" s="48">
        <f>COUNTIF(M7:M10,"1")</f>
        <v>0</v>
      </c>
    </row>
    <row r="8" spans="1:21" ht="39.9" customHeight="1">
      <c r="A8" s="211"/>
      <c r="B8" s="213"/>
      <c r="C8" s="62" t="s">
        <v>67</v>
      </c>
      <c r="D8" s="58">
        <v>3</v>
      </c>
      <c r="E8" s="161" t="s">
        <v>68</v>
      </c>
      <c r="F8" s="59" t="s">
        <v>69</v>
      </c>
      <c r="G8" s="60">
        <v>3</v>
      </c>
      <c r="H8" s="163" t="s">
        <v>418</v>
      </c>
      <c r="I8" s="61" t="s">
        <v>419</v>
      </c>
      <c r="J8" s="94">
        <v>3</v>
      </c>
      <c r="K8" s="162" t="s">
        <v>485</v>
      </c>
      <c r="L8" s="160" t="s">
        <v>486</v>
      </c>
      <c r="M8" s="96"/>
      <c r="N8" s="99"/>
      <c r="O8" s="98"/>
      <c r="R8" s="48">
        <f>COUNTIF(D7:D10,"2")</f>
        <v>0</v>
      </c>
      <c r="S8" s="48">
        <f>COUNTIF(G7:G10,"2")</f>
        <v>0</v>
      </c>
      <c r="T8" s="48">
        <f>COUNTIF(J7:J10,"2")</f>
        <v>0</v>
      </c>
      <c r="U8" s="48">
        <f>COUNTIF(M7:M10,"2")</f>
        <v>0</v>
      </c>
    </row>
    <row r="9" spans="1:21" ht="39.9" customHeight="1">
      <c r="A9" s="211"/>
      <c r="B9" s="213"/>
      <c r="C9" s="64" t="s">
        <v>70</v>
      </c>
      <c r="D9" s="58">
        <v>3</v>
      </c>
      <c r="E9" s="161" t="s">
        <v>71</v>
      </c>
      <c r="F9" s="59" t="s">
        <v>72</v>
      </c>
      <c r="G9" s="60">
        <v>3</v>
      </c>
      <c r="H9" s="63" t="s">
        <v>420</v>
      </c>
      <c r="I9" s="164" t="s">
        <v>421</v>
      </c>
      <c r="J9" s="94">
        <v>3</v>
      </c>
      <c r="K9" s="162" t="s">
        <v>487</v>
      </c>
      <c r="L9" s="95" t="s">
        <v>421</v>
      </c>
      <c r="M9" s="96"/>
      <c r="N9" s="99"/>
      <c r="O9" s="98"/>
      <c r="R9" s="48">
        <f>COUNTIF(D7:D10,"3")</f>
        <v>4</v>
      </c>
      <c r="S9" s="48">
        <f>COUNTIF(G7:G10,"3")</f>
        <v>4</v>
      </c>
      <c r="T9" s="48">
        <f>COUNTIF(J7:J10,"3")</f>
        <v>4</v>
      </c>
      <c r="U9" s="48">
        <f>COUNTIF(M7:M10,"3")</f>
        <v>0</v>
      </c>
    </row>
    <row r="10" spans="1:21" ht="39.9" customHeight="1">
      <c r="A10" s="211"/>
      <c r="B10" s="214"/>
      <c r="C10" s="64" t="s">
        <v>73</v>
      </c>
      <c r="D10" s="58">
        <v>3</v>
      </c>
      <c r="E10" s="161" t="s">
        <v>74</v>
      </c>
      <c r="F10" s="59" t="s">
        <v>75</v>
      </c>
      <c r="G10" s="60">
        <v>3</v>
      </c>
      <c r="H10" s="63" t="s">
        <v>422</v>
      </c>
      <c r="I10" s="164" t="s">
        <v>423</v>
      </c>
      <c r="J10" s="94">
        <v>3</v>
      </c>
      <c r="K10" s="162" t="s">
        <v>488</v>
      </c>
      <c r="L10" s="95" t="s">
        <v>423</v>
      </c>
      <c r="M10" s="96"/>
      <c r="N10" s="99"/>
      <c r="O10" s="98"/>
      <c r="R10" s="48">
        <f>COUNTIF(D7:D10,"4")</f>
        <v>0</v>
      </c>
      <c r="S10" s="48">
        <f>COUNTIF(G7:G10,"4")</f>
        <v>0</v>
      </c>
      <c r="T10" s="48">
        <f>COUNTIF(J7:J10,"4")</f>
        <v>0</v>
      </c>
      <c r="U10" s="48">
        <f>COUNTIF(M7:M10,"4")</f>
        <v>0</v>
      </c>
    </row>
    <row r="11" spans="1:21" ht="6" customHeight="1">
      <c r="B11" s="175"/>
      <c r="C11" s="176"/>
      <c r="D11" s="176"/>
      <c r="E11" s="176"/>
      <c r="F11" s="176"/>
      <c r="G11" s="176"/>
      <c r="H11" s="176"/>
      <c r="I11" s="176"/>
      <c r="J11" s="176"/>
      <c r="K11" s="177"/>
      <c r="L11" s="100"/>
      <c r="M11" s="101"/>
      <c r="N11" s="100"/>
      <c r="O11" s="100"/>
      <c r="Q11" s="48">
        <f>COUNTIF(D7:D10,"1")</f>
        <v>0</v>
      </c>
      <c r="R11" s="48">
        <f>COUNTIF(D7:D10,"1")</f>
        <v>0</v>
      </c>
      <c r="S11" s="48">
        <f>COUNTIF(D7:D10,"3")</f>
        <v>4</v>
      </c>
    </row>
    <row r="12" spans="1:21" ht="17.399999999999999">
      <c r="A12" s="211"/>
      <c r="B12" s="215"/>
      <c r="C12" s="65" t="s">
        <v>76</v>
      </c>
      <c r="D12" s="66"/>
      <c r="E12" s="66"/>
      <c r="F12" s="66"/>
      <c r="G12" s="66"/>
      <c r="H12" s="66"/>
      <c r="I12" s="66"/>
      <c r="J12" s="66"/>
      <c r="K12" s="102"/>
      <c r="L12" s="103"/>
      <c r="M12" s="66"/>
      <c r="N12" s="102"/>
      <c r="O12" s="103"/>
    </row>
    <row r="13" spans="1:21" ht="39.9" customHeight="1">
      <c r="A13" s="211"/>
      <c r="B13" s="216"/>
      <c r="C13" s="67" t="s">
        <v>77</v>
      </c>
      <c r="D13" s="68">
        <v>3</v>
      </c>
      <c r="E13" s="161" t="s">
        <v>78</v>
      </c>
      <c r="F13" s="59" t="s">
        <v>79</v>
      </c>
      <c r="G13" s="69">
        <v>3</v>
      </c>
      <c r="H13" s="61" t="s">
        <v>424</v>
      </c>
      <c r="I13" s="164" t="s">
        <v>425</v>
      </c>
      <c r="J13" s="104">
        <v>3</v>
      </c>
      <c r="K13" s="165" t="s">
        <v>489</v>
      </c>
      <c r="L13" s="166" t="s">
        <v>425</v>
      </c>
      <c r="M13" s="106"/>
      <c r="N13" s="107"/>
      <c r="O13" s="108"/>
      <c r="R13" s="48">
        <f>COUNTIF(D13:D17,"1")</f>
        <v>0</v>
      </c>
      <c r="S13" s="48">
        <f>COUNTIF(G13:G17,"1")</f>
        <v>0</v>
      </c>
      <c r="T13" s="48">
        <f>COUNTIF(J13:J17,"1")</f>
        <v>0</v>
      </c>
      <c r="U13" s="48">
        <f>COUNTIF(M13:M17,"1")</f>
        <v>0</v>
      </c>
    </row>
    <row r="14" spans="1:21" ht="39.9" customHeight="1">
      <c r="A14" s="211"/>
      <c r="B14" s="216"/>
      <c r="C14" s="62" t="s">
        <v>80</v>
      </c>
      <c r="D14" s="68">
        <v>3</v>
      </c>
      <c r="E14" s="167" t="s">
        <v>81</v>
      </c>
      <c r="F14" s="59" t="s">
        <v>82</v>
      </c>
      <c r="G14" s="69">
        <v>3</v>
      </c>
      <c r="H14" s="63" t="s">
        <v>426</v>
      </c>
      <c r="I14" s="164" t="s">
        <v>82</v>
      </c>
      <c r="J14" s="104">
        <v>3</v>
      </c>
      <c r="K14" s="166" t="s">
        <v>490</v>
      </c>
      <c r="L14" s="105" t="s">
        <v>82</v>
      </c>
      <c r="M14" s="106"/>
      <c r="N14" s="108"/>
      <c r="O14" s="108"/>
      <c r="R14" s="48">
        <f>COUNTIF(D13:D17,"2")</f>
        <v>2</v>
      </c>
      <c r="S14" s="48">
        <f>COUNTIF(G13:G17,"2")</f>
        <v>0</v>
      </c>
      <c r="T14" s="48">
        <f>COUNTIF(J13:J17,"2")</f>
        <v>0</v>
      </c>
      <c r="U14" s="48">
        <f>COUNTIF(M13:M17,"2")</f>
        <v>0</v>
      </c>
    </row>
    <row r="15" spans="1:21" ht="39.9" customHeight="1">
      <c r="A15" s="211"/>
      <c r="B15" s="216"/>
      <c r="C15" s="62" t="s">
        <v>83</v>
      </c>
      <c r="D15" s="68">
        <v>3</v>
      </c>
      <c r="E15" s="167" t="s">
        <v>84</v>
      </c>
      <c r="F15" s="59" t="s">
        <v>85</v>
      </c>
      <c r="G15" s="69">
        <v>3</v>
      </c>
      <c r="H15" s="63" t="s">
        <v>427</v>
      </c>
      <c r="I15" s="164" t="s">
        <v>428</v>
      </c>
      <c r="J15" s="104">
        <v>3</v>
      </c>
      <c r="K15" s="166" t="s">
        <v>84</v>
      </c>
      <c r="L15" s="166" t="s">
        <v>428</v>
      </c>
      <c r="M15" s="106"/>
      <c r="N15" s="108"/>
      <c r="O15" s="108"/>
      <c r="R15" s="48">
        <f>COUNTIF(D13:D17,"3")</f>
        <v>3</v>
      </c>
      <c r="S15" s="48">
        <f>COUNTIF(G13:G17,"3")</f>
        <v>5</v>
      </c>
      <c r="T15" s="48">
        <f>COUNTIF(J13:J17,"3")</f>
        <v>5</v>
      </c>
      <c r="U15" s="48">
        <f>COUNTIF(M13:M17,"3")</f>
        <v>0</v>
      </c>
    </row>
    <row r="16" spans="1:21" ht="39.9" customHeight="1">
      <c r="A16" s="211"/>
      <c r="B16" s="216"/>
      <c r="C16" s="64" t="s">
        <v>86</v>
      </c>
      <c r="D16" s="68">
        <v>2</v>
      </c>
      <c r="E16" s="70" t="s">
        <v>87</v>
      </c>
      <c r="F16" s="59" t="s">
        <v>88</v>
      </c>
      <c r="G16" s="69">
        <v>3</v>
      </c>
      <c r="H16" s="163" t="s">
        <v>429</v>
      </c>
      <c r="I16" s="164" t="s">
        <v>431</v>
      </c>
      <c r="J16" s="104">
        <v>3</v>
      </c>
      <c r="K16" s="166" t="s">
        <v>491</v>
      </c>
      <c r="L16" s="105" t="s">
        <v>514</v>
      </c>
      <c r="M16" s="106"/>
      <c r="N16" s="108"/>
      <c r="O16" s="108"/>
      <c r="R16" s="48">
        <f>COUNTIF(D13:D17,"4")</f>
        <v>0</v>
      </c>
      <c r="S16" s="48">
        <f>COUNTIF(G13:G17,"4")</f>
        <v>0</v>
      </c>
      <c r="T16" s="48">
        <f>COUNTIF(J13:J17,"4")</f>
        <v>0</v>
      </c>
      <c r="U16" s="48">
        <f>COUNTIF(M13:M17,"4")</f>
        <v>0</v>
      </c>
    </row>
    <row r="17" spans="1:21" ht="39.9" customHeight="1">
      <c r="A17" s="211"/>
      <c r="B17" s="217"/>
      <c r="C17" s="62" t="s">
        <v>89</v>
      </c>
      <c r="D17" s="68">
        <v>2</v>
      </c>
      <c r="E17" s="70" t="s">
        <v>90</v>
      </c>
      <c r="F17" s="59" t="s">
        <v>91</v>
      </c>
      <c r="G17" s="69">
        <v>3</v>
      </c>
      <c r="H17" s="163" t="s">
        <v>432</v>
      </c>
      <c r="I17" s="164" t="s">
        <v>430</v>
      </c>
      <c r="J17" s="104">
        <v>3</v>
      </c>
      <c r="K17" s="166" t="s">
        <v>492</v>
      </c>
      <c r="L17" s="105" t="s">
        <v>430</v>
      </c>
      <c r="M17" s="106"/>
      <c r="N17" s="108"/>
      <c r="O17" s="108"/>
    </row>
    <row r="18" spans="1:21" ht="7.5" customHeight="1">
      <c r="B18" s="178"/>
      <c r="C18" s="179"/>
      <c r="D18" s="179"/>
      <c r="E18" s="179"/>
      <c r="F18" s="179"/>
      <c r="G18" s="179"/>
      <c r="H18" s="179"/>
      <c r="I18" s="179"/>
      <c r="J18" s="179"/>
      <c r="K18" s="180"/>
      <c r="L18" s="100"/>
      <c r="M18" s="101"/>
      <c r="N18" s="100"/>
      <c r="O18" s="100"/>
    </row>
    <row r="19" spans="1:21" ht="17.399999999999999">
      <c r="A19" s="211"/>
      <c r="B19" s="215"/>
      <c r="C19" s="65" t="s">
        <v>92</v>
      </c>
      <c r="D19" s="66"/>
      <c r="E19" s="66"/>
      <c r="F19" s="66"/>
      <c r="G19" s="66"/>
      <c r="H19" s="66"/>
      <c r="I19" s="66"/>
      <c r="J19" s="66"/>
      <c r="K19" s="102"/>
      <c r="L19" s="103"/>
      <c r="M19" s="66"/>
      <c r="N19" s="102"/>
      <c r="O19" s="103"/>
    </row>
    <row r="20" spans="1:21" ht="39.9" customHeight="1">
      <c r="A20" s="211"/>
      <c r="B20" s="218"/>
      <c r="C20" s="71" t="s">
        <v>93</v>
      </c>
      <c r="D20" s="68">
        <v>3</v>
      </c>
      <c r="E20" s="59" t="s">
        <v>94</v>
      </c>
      <c r="F20" s="59" t="s">
        <v>95</v>
      </c>
      <c r="G20" s="69">
        <v>3</v>
      </c>
      <c r="H20" s="61" t="s">
        <v>433</v>
      </c>
      <c r="I20" s="164" t="s">
        <v>434</v>
      </c>
      <c r="J20" s="104">
        <v>3</v>
      </c>
      <c r="K20" s="168" t="s">
        <v>493</v>
      </c>
      <c r="L20" s="158" t="s">
        <v>434</v>
      </c>
      <c r="M20" s="106"/>
      <c r="N20" s="84"/>
      <c r="O20" s="85"/>
      <c r="R20" s="48">
        <f>COUNTIF(D20:D27,"1")</f>
        <v>0</v>
      </c>
      <c r="S20" s="48">
        <f>COUNTIF(G20:G27,"1")</f>
        <v>0</v>
      </c>
      <c r="T20" s="48">
        <f>COUNTIF(J20:J27,"1")</f>
        <v>0</v>
      </c>
      <c r="U20" s="48">
        <f>COUNTIF(M20:M27,"1")</f>
        <v>0</v>
      </c>
    </row>
    <row r="21" spans="1:21" ht="39.9" customHeight="1">
      <c r="A21" s="211"/>
      <c r="B21" s="218"/>
      <c r="C21" s="72" t="s">
        <v>96</v>
      </c>
      <c r="D21" s="68">
        <v>3</v>
      </c>
      <c r="E21" s="70" t="s">
        <v>97</v>
      </c>
      <c r="F21" s="59" t="s">
        <v>98</v>
      </c>
      <c r="G21" s="69">
        <v>3</v>
      </c>
      <c r="H21" s="163" t="s">
        <v>494</v>
      </c>
      <c r="I21" s="164" t="s">
        <v>437</v>
      </c>
      <c r="J21" s="104">
        <v>3</v>
      </c>
      <c r="K21" s="158" t="s">
        <v>495</v>
      </c>
      <c r="L21" s="158" t="s">
        <v>437</v>
      </c>
      <c r="M21" s="106"/>
      <c r="N21" s="85"/>
      <c r="O21" s="85"/>
      <c r="R21" s="48">
        <f>COUNTIF(D20:D27,"2")</f>
        <v>0</v>
      </c>
      <c r="S21" s="48">
        <f>COUNTIF(G20:G27,"2")</f>
        <v>0</v>
      </c>
      <c r="T21" s="48">
        <f>COUNTIF(J20:J27,"2")</f>
        <v>0</v>
      </c>
      <c r="U21" s="48">
        <f>COUNTIF(M20:M27,"2")</f>
        <v>0</v>
      </c>
    </row>
    <row r="22" spans="1:21" ht="39.9" customHeight="1">
      <c r="A22" s="211"/>
      <c r="B22" s="218"/>
      <c r="C22" s="72" t="s">
        <v>99</v>
      </c>
      <c r="D22" s="68">
        <v>3</v>
      </c>
      <c r="E22" s="70" t="s">
        <v>100</v>
      </c>
      <c r="F22" s="59" t="s">
        <v>101</v>
      </c>
      <c r="G22" s="69">
        <v>3</v>
      </c>
      <c r="H22" s="63" t="s">
        <v>436</v>
      </c>
      <c r="I22" s="164" t="s">
        <v>435</v>
      </c>
      <c r="J22" s="104">
        <v>3</v>
      </c>
      <c r="K22" s="158" t="s">
        <v>496</v>
      </c>
      <c r="L22" s="86" t="s">
        <v>435</v>
      </c>
      <c r="M22" s="106"/>
      <c r="N22" s="85"/>
      <c r="O22" s="85"/>
      <c r="R22" s="48">
        <f>COUNTIF(D20:D27,"3")</f>
        <v>8</v>
      </c>
      <c r="S22" s="48">
        <f>COUNTIF(G20:G27,"3")</f>
        <v>8</v>
      </c>
      <c r="T22" s="48">
        <f>COUNTIF(J20:J27,"3")</f>
        <v>8</v>
      </c>
      <c r="U22" s="48">
        <f>COUNTIF(M20:M27,"3")</f>
        <v>0</v>
      </c>
    </row>
    <row r="23" spans="1:21" ht="39.9" customHeight="1">
      <c r="A23" s="211"/>
      <c r="B23" s="218"/>
      <c r="C23" s="72" t="s">
        <v>102</v>
      </c>
      <c r="D23" s="68">
        <v>3</v>
      </c>
      <c r="E23" s="167" t="s">
        <v>103</v>
      </c>
      <c r="F23" s="59" t="s">
        <v>104</v>
      </c>
      <c r="G23" s="69">
        <v>3</v>
      </c>
      <c r="H23" s="63" t="s">
        <v>439</v>
      </c>
      <c r="I23" s="164" t="s">
        <v>438</v>
      </c>
      <c r="J23" s="104">
        <v>3</v>
      </c>
      <c r="K23" s="158" t="s">
        <v>497</v>
      </c>
      <c r="L23" s="86" t="s">
        <v>438</v>
      </c>
      <c r="M23" s="106"/>
      <c r="N23" s="85"/>
      <c r="O23" s="85"/>
      <c r="R23" s="48">
        <f>COUNTIF(D20:D27,"4")</f>
        <v>0</v>
      </c>
      <c r="S23" s="48">
        <f>COUNTIF(G20:G27,"4")</f>
        <v>0</v>
      </c>
      <c r="T23" s="48">
        <f>COUNTIF(J20:J27,"4")</f>
        <v>0</v>
      </c>
      <c r="U23" s="48">
        <f>COUNTIF(M20:M27,"4")</f>
        <v>0</v>
      </c>
    </row>
    <row r="24" spans="1:21" ht="39.9" customHeight="1">
      <c r="A24" s="211"/>
      <c r="B24" s="218"/>
      <c r="C24" s="72" t="s">
        <v>105</v>
      </c>
      <c r="D24" s="68">
        <v>3</v>
      </c>
      <c r="E24" s="167" t="s">
        <v>106</v>
      </c>
      <c r="F24" s="59" t="s">
        <v>107</v>
      </c>
      <c r="G24" s="69">
        <v>3</v>
      </c>
      <c r="H24" s="63" t="s">
        <v>440</v>
      </c>
      <c r="I24" s="164" t="s">
        <v>441</v>
      </c>
      <c r="J24" s="104">
        <v>3</v>
      </c>
      <c r="K24" s="158" t="s">
        <v>498</v>
      </c>
      <c r="L24" s="86" t="s">
        <v>441</v>
      </c>
      <c r="M24" s="106"/>
      <c r="N24" s="85"/>
      <c r="O24" s="85"/>
    </row>
    <row r="25" spans="1:21" ht="39.9" customHeight="1">
      <c r="A25" s="211"/>
      <c r="B25" s="218"/>
      <c r="C25" s="72" t="s">
        <v>108</v>
      </c>
      <c r="D25" s="68">
        <v>3</v>
      </c>
      <c r="E25" s="70" t="s">
        <v>109</v>
      </c>
      <c r="F25" s="59" t="s">
        <v>110</v>
      </c>
      <c r="G25" s="69">
        <v>3</v>
      </c>
      <c r="H25" s="163" t="s">
        <v>442</v>
      </c>
      <c r="I25" s="164" t="s">
        <v>443</v>
      </c>
      <c r="J25" s="104">
        <v>3</v>
      </c>
      <c r="K25" s="158" t="s">
        <v>499</v>
      </c>
      <c r="L25" s="86" t="s">
        <v>443</v>
      </c>
      <c r="M25" s="106"/>
      <c r="N25" s="85"/>
      <c r="O25" s="85"/>
    </row>
    <row r="26" spans="1:21" ht="39.9" customHeight="1">
      <c r="A26" s="211"/>
      <c r="B26" s="218"/>
      <c r="C26" s="72" t="s">
        <v>111</v>
      </c>
      <c r="D26" s="68">
        <v>3</v>
      </c>
      <c r="E26" s="167" t="s">
        <v>112</v>
      </c>
      <c r="F26" s="59" t="s">
        <v>113</v>
      </c>
      <c r="G26" s="69">
        <v>3</v>
      </c>
      <c r="H26" s="63" t="s">
        <v>446</v>
      </c>
      <c r="I26" s="164" t="s">
        <v>447</v>
      </c>
      <c r="J26" s="104">
        <v>3</v>
      </c>
      <c r="K26" s="158" t="s">
        <v>112</v>
      </c>
      <c r="L26" s="86" t="s">
        <v>447</v>
      </c>
      <c r="M26" s="106"/>
      <c r="N26" s="85"/>
      <c r="O26" s="85"/>
    </row>
    <row r="27" spans="1:21" ht="39.9" customHeight="1">
      <c r="A27" s="211"/>
      <c r="B27" s="219"/>
      <c r="C27" s="72" t="s">
        <v>114</v>
      </c>
      <c r="D27" s="68">
        <v>3</v>
      </c>
      <c r="E27" s="167" t="s">
        <v>115</v>
      </c>
      <c r="F27" s="59" t="s">
        <v>116</v>
      </c>
      <c r="G27" s="69">
        <v>3</v>
      </c>
      <c r="H27" s="63" t="s">
        <v>444</v>
      </c>
      <c r="I27" s="164" t="s">
        <v>445</v>
      </c>
      <c r="J27" s="104">
        <v>3</v>
      </c>
      <c r="K27" s="158" t="s">
        <v>115</v>
      </c>
      <c r="L27" s="158" t="s">
        <v>445</v>
      </c>
      <c r="M27" s="106"/>
      <c r="N27" s="85"/>
      <c r="O27" s="85"/>
    </row>
    <row r="28" spans="1:21" ht="7.5" customHeight="1">
      <c r="B28" s="181"/>
      <c r="C28" s="182"/>
      <c r="D28" s="182"/>
      <c r="E28" s="182"/>
      <c r="F28" s="182"/>
      <c r="G28" s="182"/>
      <c r="H28" s="182"/>
      <c r="I28" s="182"/>
      <c r="J28" s="182"/>
      <c r="K28" s="183"/>
      <c r="L28" s="100"/>
      <c r="M28" s="101"/>
      <c r="N28" s="100"/>
      <c r="O28" s="100"/>
    </row>
    <row r="29" spans="1:21" ht="17.399999999999999">
      <c r="A29" s="211"/>
      <c r="B29" s="215"/>
      <c r="C29" s="65" t="s">
        <v>117</v>
      </c>
      <c r="D29" s="66"/>
      <c r="E29" s="66"/>
      <c r="F29" s="66"/>
      <c r="G29" s="66"/>
      <c r="H29" s="66"/>
      <c r="I29" s="66"/>
      <c r="J29" s="66"/>
      <c r="K29" s="102"/>
      <c r="L29" s="103"/>
      <c r="M29" s="66"/>
      <c r="N29" s="102"/>
      <c r="O29" s="103"/>
    </row>
    <row r="30" spans="1:21" ht="39.9" customHeight="1">
      <c r="A30" s="211"/>
      <c r="B30" s="216"/>
      <c r="C30" s="67" t="s">
        <v>118</v>
      </c>
      <c r="D30" s="68">
        <v>3</v>
      </c>
      <c r="E30" s="59" t="s">
        <v>119</v>
      </c>
      <c r="F30" s="59" t="s">
        <v>120</v>
      </c>
      <c r="G30" s="69">
        <v>3</v>
      </c>
      <c r="H30" s="164" t="s">
        <v>448</v>
      </c>
      <c r="I30" s="164" t="s">
        <v>450</v>
      </c>
      <c r="J30" s="104">
        <v>3</v>
      </c>
      <c r="K30" s="168" t="s">
        <v>501</v>
      </c>
      <c r="L30" s="86" t="s">
        <v>502</v>
      </c>
      <c r="M30" s="106"/>
      <c r="N30" s="84"/>
      <c r="O30" s="85"/>
      <c r="R30" s="48">
        <f>COUNTIF(D30:D33,"1")</f>
        <v>0</v>
      </c>
      <c r="S30" s="48">
        <f>COUNTIF(G30:G33,"1")</f>
        <v>0</v>
      </c>
      <c r="T30" s="48">
        <f>COUNTIF(J30:J33,"1")</f>
        <v>0</v>
      </c>
      <c r="U30" s="48">
        <f>COUNTIF(M30:M33,"1")</f>
        <v>0</v>
      </c>
    </row>
    <row r="31" spans="1:21" ht="39.9" customHeight="1">
      <c r="A31" s="211"/>
      <c r="B31" s="216"/>
      <c r="C31" s="62" t="s">
        <v>121</v>
      </c>
      <c r="D31" s="68">
        <v>3</v>
      </c>
      <c r="E31" s="167" t="s">
        <v>122</v>
      </c>
      <c r="F31" s="59" t="s">
        <v>123</v>
      </c>
      <c r="G31" s="69">
        <v>3</v>
      </c>
      <c r="H31" s="163" t="s">
        <v>451</v>
      </c>
      <c r="I31" s="164" t="s">
        <v>452</v>
      </c>
      <c r="J31" s="104">
        <v>3</v>
      </c>
      <c r="K31" s="158" t="s">
        <v>122</v>
      </c>
      <c r="L31" s="86" t="s">
        <v>452</v>
      </c>
      <c r="M31" s="106"/>
      <c r="N31" s="85"/>
      <c r="O31" s="85"/>
      <c r="R31" s="48">
        <f>COUNTIF(D30:D33,"2")</f>
        <v>0</v>
      </c>
      <c r="S31" s="48">
        <f>COUNTIF(G30:G33,"2")</f>
        <v>0</v>
      </c>
      <c r="T31" s="48">
        <f>COUNTIF(J30:J33,"2")</f>
        <v>0</v>
      </c>
      <c r="U31" s="48">
        <f>COUNTIF(M30:M33,"2")</f>
        <v>0</v>
      </c>
    </row>
    <row r="32" spans="1:21" ht="39.9" customHeight="1">
      <c r="A32" s="211"/>
      <c r="B32" s="216"/>
      <c r="C32" s="62" t="s">
        <v>124</v>
      </c>
      <c r="D32" s="68">
        <v>3</v>
      </c>
      <c r="E32" s="70" t="s">
        <v>125</v>
      </c>
      <c r="F32" s="59" t="s">
        <v>126</v>
      </c>
      <c r="G32" s="69">
        <v>3</v>
      </c>
      <c r="H32" s="163" t="s">
        <v>453</v>
      </c>
      <c r="I32" s="164" t="s">
        <v>449</v>
      </c>
      <c r="J32" s="104">
        <v>3</v>
      </c>
      <c r="K32" s="86" t="s">
        <v>453</v>
      </c>
      <c r="L32" s="86" t="s">
        <v>449</v>
      </c>
      <c r="M32" s="106"/>
      <c r="N32" s="85"/>
      <c r="O32" s="85"/>
      <c r="R32" s="48">
        <f>COUNTIF(D30:D33,"3")</f>
        <v>4</v>
      </c>
      <c r="S32" s="48">
        <f>COUNTIF(G30:G33,"3")</f>
        <v>4</v>
      </c>
      <c r="T32" s="48">
        <f>COUNTIF(J30:J33,"31")</f>
        <v>0</v>
      </c>
      <c r="U32" s="48">
        <f>COUNTIF(M30:M33,"3")</f>
        <v>0</v>
      </c>
    </row>
    <row r="33" spans="1:21" ht="39.9" customHeight="1">
      <c r="A33" s="211"/>
      <c r="B33" s="217"/>
      <c r="C33" s="62" t="s">
        <v>127</v>
      </c>
      <c r="D33" s="68">
        <v>3</v>
      </c>
      <c r="E33" s="167" t="s">
        <v>128</v>
      </c>
      <c r="F33" s="59" t="s">
        <v>129</v>
      </c>
      <c r="G33" s="69">
        <v>3</v>
      </c>
      <c r="H33" s="63" t="s">
        <v>454</v>
      </c>
      <c r="I33" s="164" t="s">
        <v>455</v>
      </c>
      <c r="J33" s="104">
        <v>3</v>
      </c>
      <c r="K33" s="158" t="s">
        <v>503</v>
      </c>
      <c r="L33" s="86" t="s">
        <v>455</v>
      </c>
      <c r="M33" s="106"/>
      <c r="N33" s="85"/>
      <c r="O33" s="85"/>
      <c r="R33" s="48">
        <f>COUNTIF(D30:D33,"4")</f>
        <v>0</v>
      </c>
      <c r="S33" s="48">
        <f>COUNTIF(G30:G33,"4")</f>
        <v>0</v>
      </c>
      <c r="T33" s="48">
        <f>COUNTIF(J30:J33,"4")</f>
        <v>0</v>
      </c>
      <c r="U33" s="48">
        <f>COUNTIF(M30:M33,"4")</f>
        <v>0</v>
      </c>
    </row>
    <row r="34" spans="1:21" ht="9" customHeight="1">
      <c r="B34" s="178"/>
      <c r="C34" s="179"/>
      <c r="D34" s="179"/>
      <c r="E34" s="179"/>
      <c r="F34" s="179"/>
      <c r="G34" s="179"/>
      <c r="H34" s="179"/>
      <c r="I34" s="179"/>
      <c r="J34" s="179"/>
      <c r="K34" s="180"/>
      <c r="L34" s="100"/>
      <c r="M34" s="101"/>
      <c r="N34" s="100"/>
      <c r="O34" s="100"/>
    </row>
    <row r="35" spans="1:21" ht="17.399999999999999">
      <c r="A35" s="211"/>
      <c r="B35" s="215"/>
      <c r="C35" s="73" t="s">
        <v>130</v>
      </c>
      <c r="D35" s="184"/>
      <c r="E35" s="184"/>
      <c r="F35" s="184"/>
      <c r="G35" s="184"/>
      <c r="H35" s="184"/>
      <c r="I35" s="184"/>
      <c r="J35" s="184"/>
      <c r="K35" s="184"/>
      <c r="L35" s="74"/>
      <c r="M35" s="110"/>
      <c r="N35" s="110"/>
      <c r="O35" s="74"/>
    </row>
    <row r="36" spans="1:21" ht="39.9" customHeight="1">
      <c r="A36" s="211"/>
      <c r="B36" s="216"/>
      <c r="C36" s="67" t="s">
        <v>131</v>
      </c>
      <c r="D36" s="68">
        <v>3</v>
      </c>
      <c r="E36" s="161" t="s">
        <v>132</v>
      </c>
      <c r="F36" s="59" t="s">
        <v>133</v>
      </c>
      <c r="G36" s="69">
        <v>3</v>
      </c>
      <c r="H36" s="61" t="s">
        <v>456</v>
      </c>
      <c r="I36" s="164" t="s">
        <v>457</v>
      </c>
      <c r="J36" s="104">
        <v>3</v>
      </c>
      <c r="K36" s="168" t="s">
        <v>132</v>
      </c>
      <c r="L36" s="86" t="s">
        <v>457</v>
      </c>
      <c r="M36" s="106"/>
      <c r="N36" s="84"/>
      <c r="O36" s="85"/>
      <c r="R36" s="48">
        <f>COUNTIF(D36:D44,"1")</f>
        <v>0</v>
      </c>
      <c r="S36" s="48">
        <f>COUNTIF(G36:G44,"1")</f>
        <v>0</v>
      </c>
      <c r="T36" s="48">
        <f>COUNTIF(J36:J44,"1")</f>
        <v>0</v>
      </c>
      <c r="U36" s="48">
        <f>COUNTIF(M36:M44,"1")</f>
        <v>0</v>
      </c>
    </row>
    <row r="37" spans="1:21" ht="39.9" customHeight="1">
      <c r="A37" s="211"/>
      <c r="B37" s="216"/>
      <c r="C37" s="62" t="s">
        <v>134</v>
      </c>
      <c r="D37" s="68">
        <v>2</v>
      </c>
      <c r="E37" s="70" t="s">
        <v>135</v>
      </c>
      <c r="F37" s="59" t="s">
        <v>136</v>
      </c>
      <c r="G37" s="69">
        <v>2</v>
      </c>
      <c r="H37" s="63" t="s">
        <v>458</v>
      </c>
      <c r="I37" s="164" t="s">
        <v>459</v>
      </c>
      <c r="J37" s="104">
        <v>3</v>
      </c>
      <c r="K37" s="158" t="s">
        <v>417</v>
      </c>
      <c r="L37" s="86" t="s">
        <v>500</v>
      </c>
      <c r="M37" s="106"/>
      <c r="N37" s="85"/>
      <c r="O37" s="85"/>
      <c r="R37" s="48">
        <f>COUNTIF(D36:D44,"2")</f>
        <v>1</v>
      </c>
      <c r="S37" s="48">
        <f>COUNTIF(G36:G44,"2")</f>
        <v>1</v>
      </c>
      <c r="T37" s="48">
        <f>COUNTIF(J36:J44,"2")</f>
        <v>0</v>
      </c>
      <c r="U37" s="48">
        <f>COUNTIF(M36:M44,"2")</f>
        <v>0</v>
      </c>
    </row>
    <row r="38" spans="1:21" ht="39.9" customHeight="1">
      <c r="A38" s="211"/>
      <c r="B38" s="216"/>
      <c r="C38" s="62" t="s">
        <v>137</v>
      </c>
      <c r="D38" s="68">
        <v>3</v>
      </c>
      <c r="E38" s="70" t="s">
        <v>138</v>
      </c>
      <c r="F38" s="59" t="s">
        <v>139</v>
      </c>
      <c r="G38" s="69">
        <v>3</v>
      </c>
      <c r="H38" s="63" t="s">
        <v>460</v>
      </c>
      <c r="I38" s="61" t="s">
        <v>461</v>
      </c>
      <c r="J38" s="104">
        <v>3</v>
      </c>
      <c r="K38" s="86" t="s">
        <v>504</v>
      </c>
      <c r="L38" s="86" t="s">
        <v>461</v>
      </c>
      <c r="M38" s="106"/>
      <c r="N38" s="85"/>
      <c r="O38" s="85"/>
      <c r="R38" s="48">
        <f>COUNTIF(D36:D44,"3")</f>
        <v>8</v>
      </c>
      <c r="S38" s="48">
        <f>COUNTIF(G36:G44,"3")</f>
        <v>8</v>
      </c>
      <c r="T38" s="48">
        <f>COUNTIF(J36:J44,"3")</f>
        <v>9</v>
      </c>
      <c r="U38" s="48">
        <f>COUNTIF(M36:M44,"3")</f>
        <v>0</v>
      </c>
    </row>
    <row r="39" spans="1:21" ht="39.9" customHeight="1">
      <c r="A39" s="211"/>
      <c r="B39" s="216"/>
      <c r="C39" s="62" t="s">
        <v>140</v>
      </c>
      <c r="D39" s="68">
        <v>3</v>
      </c>
      <c r="E39" s="70" t="s">
        <v>141</v>
      </c>
      <c r="F39" s="59" t="s">
        <v>142</v>
      </c>
      <c r="G39" s="69">
        <v>3</v>
      </c>
      <c r="H39" s="63" t="s">
        <v>462</v>
      </c>
      <c r="I39" s="61" t="s">
        <v>463</v>
      </c>
      <c r="J39" s="104">
        <v>3</v>
      </c>
      <c r="K39" s="86" t="s">
        <v>505</v>
      </c>
      <c r="L39" s="86" t="s">
        <v>463</v>
      </c>
      <c r="M39" s="106"/>
      <c r="N39" s="85"/>
      <c r="O39" s="85"/>
      <c r="R39" s="48">
        <f>COUNTIF(D36:D44,"4")</f>
        <v>0</v>
      </c>
      <c r="S39" s="48">
        <f>COUNTIF(G36:G44,"4")</f>
        <v>0</v>
      </c>
      <c r="T39" s="48">
        <f>COUNTIF(J36:J44,"4")</f>
        <v>0</v>
      </c>
      <c r="U39" s="48">
        <f>COUNTIF(M36:M44,"4")</f>
        <v>0</v>
      </c>
    </row>
    <row r="40" spans="1:21" ht="39.9" customHeight="1">
      <c r="A40" s="211"/>
      <c r="B40" s="216"/>
      <c r="C40" s="62" t="s">
        <v>143</v>
      </c>
      <c r="D40" s="68">
        <v>3</v>
      </c>
      <c r="E40" s="70" t="s">
        <v>144</v>
      </c>
      <c r="F40" s="59" t="s">
        <v>145</v>
      </c>
      <c r="G40" s="69">
        <v>3</v>
      </c>
      <c r="H40" s="63" t="s">
        <v>464</v>
      </c>
      <c r="I40" s="61" t="s">
        <v>465</v>
      </c>
      <c r="J40" s="104">
        <v>3</v>
      </c>
      <c r="K40" s="86" t="s">
        <v>506</v>
      </c>
      <c r="L40" s="86" t="s">
        <v>465</v>
      </c>
      <c r="M40" s="106"/>
      <c r="N40" s="85"/>
      <c r="O40" s="85"/>
    </row>
    <row r="41" spans="1:21" ht="39.9" customHeight="1">
      <c r="A41" s="211"/>
      <c r="B41" s="216"/>
      <c r="C41" s="62" t="s">
        <v>146</v>
      </c>
      <c r="D41" s="68">
        <v>3</v>
      </c>
      <c r="E41" s="70" t="s">
        <v>147</v>
      </c>
      <c r="F41" s="59" t="s">
        <v>148</v>
      </c>
      <c r="G41" s="69">
        <v>3</v>
      </c>
      <c r="H41" s="63" t="s">
        <v>466</v>
      </c>
      <c r="I41" s="61" t="s">
        <v>467</v>
      </c>
      <c r="J41" s="104">
        <v>3</v>
      </c>
      <c r="K41" s="86" t="s">
        <v>147</v>
      </c>
      <c r="L41" s="86" t="s">
        <v>467</v>
      </c>
      <c r="M41" s="106"/>
      <c r="N41" s="85"/>
      <c r="O41" s="85"/>
    </row>
    <row r="42" spans="1:21" ht="39.9" customHeight="1">
      <c r="A42" s="211"/>
      <c r="B42" s="216"/>
      <c r="C42" s="62" t="s">
        <v>149</v>
      </c>
      <c r="D42" s="68">
        <v>3</v>
      </c>
      <c r="E42" s="70" t="s">
        <v>150</v>
      </c>
      <c r="F42" s="59" t="s">
        <v>151</v>
      </c>
      <c r="G42" s="69">
        <v>3</v>
      </c>
      <c r="H42" s="63" t="s">
        <v>468</v>
      </c>
      <c r="I42" s="61" t="s">
        <v>469</v>
      </c>
      <c r="J42" s="104">
        <v>3</v>
      </c>
      <c r="K42" s="86" t="s">
        <v>507</v>
      </c>
      <c r="L42" s="86" t="s">
        <v>469</v>
      </c>
      <c r="M42" s="106"/>
      <c r="N42" s="85"/>
      <c r="O42" s="85"/>
    </row>
    <row r="43" spans="1:21" ht="39.9" customHeight="1">
      <c r="A43" s="211"/>
      <c r="B43" s="216"/>
      <c r="C43" s="62" t="s">
        <v>152</v>
      </c>
      <c r="D43" s="68">
        <v>3</v>
      </c>
      <c r="E43" s="70" t="s">
        <v>153</v>
      </c>
      <c r="F43" s="59" t="s">
        <v>154</v>
      </c>
      <c r="G43" s="69">
        <v>3</v>
      </c>
      <c r="H43" s="63" t="s">
        <v>470</v>
      </c>
      <c r="I43" s="61" t="s">
        <v>471</v>
      </c>
      <c r="J43" s="104">
        <v>3</v>
      </c>
      <c r="K43" s="86" t="s">
        <v>508</v>
      </c>
      <c r="L43" s="86" t="s">
        <v>471</v>
      </c>
      <c r="M43" s="106"/>
      <c r="N43" s="85"/>
      <c r="O43" s="85"/>
    </row>
    <row r="44" spans="1:21" ht="39.9" customHeight="1">
      <c r="A44" s="211"/>
      <c r="B44" s="217"/>
      <c r="C44" s="62" t="s">
        <v>155</v>
      </c>
      <c r="D44" s="68">
        <v>3</v>
      </c>
      <c r="E44" s="70" t="s">
        <v>156</v>
      </c>
      <c r="F44" s="59" t="s">
        <v>157</v>
      </c>
      <c r="G44" s="69">
        <v>3</v>
      </c>
      <c r="H44" s="63" t="s">
        <v>472</v>
      </c>
      <c r="I44" s="61" t="s">
        <v>473</v>
      </c>
      <c r="J44" s="104">
        <v>3</v>
      </c>
      <c r="K44" s="86" t="s">
        <v>509</v>
      </c>
      <c r="L44" s="86" t="s">
        <v>473</v>
      </c>
      <c r="M44" s="106"/>
      <c r="N44" s="85"/>
      <c r="O44" s="85"/>
    </row>
    <row r="45" spans="1:21" ht="6.75" customHeight="1">
      <c r="B45" s="178"/>
      <c r="C45" s="179"/>
      <c r="D45" s="179"/>
      <c r="E45" s="179"/>
      <c r="F45" s="179"/>
      <c r="G45" s="179"/>
      <c r="H45" s="179"/>
      <c r="I45" s="179"/>
      <c r="J45" s="179"/>
      <c r="K45" s="180"/>
      <c r="L45" s="100"/>
      <c r="M45" s="101"/>
      <c r="N45" s="100"/>
      <c r="O45" s="100"/>
    </row>
    <row r="46" spans="1:21" ht="17.399999999999999">
      <c r="A46" s="211"/>
      <c r="B46" s="215"/>
      <c r="C46" s="65" t="s">
        <v>158</v>
      </c>
      <c r="D46" s="66"/>
      <c r="E46" s="66"/>
      <c r="F46" s="66"/>
      <c r="G46" s="66"/>
      <c r="H46" s="66"/>
      <c r="I46" s="66"/>
      <c r="J46" s="66"/>
      <c r="K46" s="102"/>
      <c r="L46" s="103"/>
      <c r="M46" s="66"/>
      <c r="N46" s="102"/>
      <c r="O46" s="103"/>
    </row>
    <row r="47" spans="1:21" ht="39.9" customHeight="1">
      <c r="A47" s="211"/>
      <c r="B47" s="216"/>
      <c r="C47" s="67" t="s">
        <v>159</v>
      </c>
      <c r="D47" s="68">
        <v>3</v>
      </c>
      <c r="E47" s="75" t="s">
        <v>160</v>
      </c>
      <c r="F47" s="75" t="s">
        <v>161</v>
      </c>
      <c r="G47" s="76">
        <v>3</v>
      </c>
      <c r="H47" s="77" t="s">
        <v>474</v>
      </c>
      <c r="I47" s="77" t="s">
        <v>475</v>
      </c>
      <c r="J47" s="111">
        <v>3</v>
      </c>
      <c r="K47" s="112" t="s">
        <v>510</v>
      </c>
      <c r="L47" s="113" t="s">
        <v>475</v>
      </c>
      <c r="M47" s="114"/>
      <c r="N47" s="115"/>
      <c r="O47" s="116"/>
      <c r="R47" s="48">
        <f>COUNTIF(D47:D50,"1")</f>
        <v>0</v>
      </c>
      <c r="S47" s="48">
        <f>COUNTIF(G47:G50,"1")</f>
        <v>0</v>
      </c>
      <c r="T47" s="48">
        <f>COUNTIF(J47:J50,"1")</f>
        <v>0</v>
      </c>
      <c r="U47" s="48">
        <f>COUNTIF(M47:M50,"1")</f>
        <v>0</v>
      </c>
    </row>
    <row r="48" spans="1:21" ht="39.9" customHeight="1">
      <c r="A48" s="211"/>
      <c r="B48" s="216"/>
      <c r="C48" s="62" t="s">
        <v>162</v>
      </c>
      <c r="D48" s="68">
        <v>3</v>
      </c>
      <c r="E48" s="78" t="s">
        <v>163</v>
      </c>
      <c r="F48" s="75" t="s">
        <v>164</v>
      </c>
      <c r="G48" s="76">
        <v>3</v>
      </c>
      <c r="H48" s="79" t="s">
        <v>476</v>
      </c>
      <c r="I48" s="77" t="s">
        <v>477</v>
      </c>
      <c r="J48" s="111">
        <v>3</v>
      </c>
      <c r="K48" s="113" t="s">
        <v>511</v>
      </c>
      <c r="L48" s="113" t="s">
        <v>477</v>
      </c>
      <c r="M48" s="114"/>
      <c r="N48" s="116"/>
      <c r="O48" s="116"/>
      <c r="R48" s="48">
        <f>COUNTIF(D47:D50,"2")</f>
        <v>0</v>
      </c>
      <c r="S48" s="48">
        <f>COUNTIF(G47:G50,"2")</f>
        <v>0</v>
      </c>
      <c r="T48" s="48">
        <f>COUNTIF(J47:J50,"2")</f>
        <v>0</v>
      </c>
      <c r="U48" s="48">
        <f>COUNTIF(M47:M50,"2")</f>
        <v>0</v>
      </c>
    </row>
    <row r="49" spans="1:21" ht="39.9" customHeight="1">
      <c r="A49" s="211"/>
      <c r="B49" s="216"/>
      <c r="C49" s="62" t="s">
        <v>165</v>
      </c>
      <c r="D49" s="68">
        <v>3</v>
      </c>
      <c r="E49" s="78" t="s">
        <v>166</v>
      </c>
      <c r="F49" s="75" t="s">
        <v>167</v>
      </c>
      <c r="G49" s="76">
        <v>3</v>
      </c>
      <c r="H49" s="79" t="s">
        <v>478</v>
      </c>
      <c r="I49" s="77" t="s">
        <v>479</v>
      </c>
      <c r="J49" s="111">
        <v>3</v>
      </c>
      <c r="K49" s="113" t="s">
        <v>512</v>
      </c>
      <c r="L49" s="113" t="s">
        <v>479</v>
      </c>
      <c r="M49" s="114"/>
      <c r="N49" s="116"/>
      <c r="O49" s="116"/>
      <c r="R49" s="48">
        <f>COUNTIF(D47:D50,"3")</f>
        <v>4</v>
      </c>
      <c r="S49" s="48">
        <f>COUNTIF(G47:G50,"3")</f>
        <v>4</v>
      </c>
      <c r="T49" s="48">
        <f>COUNTIF(J47:J50,"3")</f>
        <v>4</v>
      </c>
      <c r="U49" s="48">
        <f>COUNTIF(M47:M50,"3")</f>
        <v>0</v>
      </c>
    </row>
    <row r="50" spans="1:21" ht="39.9" customHeight="1">
      <c r="A50" s="211"/>
      <c r="B50" s="217"/>
      <c r="C50" s="62" t="s">
        <v>168</v>
      </c>
      <c r="D50" s="68">
        <v>3</v>
      </c>
      <c r="E50" s="78" t="s">
        <v>169</v>
      </c>
      <c r="F50" s="75" t="s">
        <v>170</v>
      </c>
      <c r="G50" s="76">
        <v>3</v>
      </c>
      <c r="H50" s="79" t="s">
        <v>480</v>
      </c>
      <c r="I50" s="77" t="s">
        <v>481</v>
      </c>
      <c r="J50" s="111">
        <v>3</v>
      </c>
      <c r="K50" s="113" t="s">
        <v>513</v>
      </c>
      <c r="L50" s="113" t="s">
        <v>481</v>
      </c>
      <c r="M50" s="114"/>
      <c r="N50" s="116"/>
      <c r="O50" s="116"/>
      <c r="R50" s="48">
        <f>COUNTIF(D47:D50,"4")</f>
        <v>0</v>
      </c>
      <c r="S50" s="48">
        <f>COUNTIF(G47:G50,"4")</f>
        <v>0</v>
      </c>
      <c r="T50" s="48">
        <f>COUNTIF(J47:J50,"4")</f>
        <v>0</v>
      </c>
      <c r="U50" s="48">
        <f>COUNTIF(M47:M50,"4")</f>
        <v>0</v>
      </c>
    </row>
    <row r="51" spans="1:21" ht="8.25" customHeight="1">
      <c r="B51" s="178"/>
      <c r="C51" s="179"/>
      <c r="D51" s="179"/>
      <c r="E51" s="179"/>
      <c r="F51" s="179"/>
      <c r="G51" s="179"/>
      <c r="H51" s="179"/>
      <c r="I51" s="179"/>
      <c r="J51" s="179"/>
      <c r="K51" s="180"/>
      <c r="L51" s="100"/>
      <c r="M51" s="101"/>
      <c r="N51" s="100"/>
      <c r="O51" s="100"/>
    </row>
    <row r="52" spans="1:21" ht="24" customHeight="1">
      <c r="B52" s="224" t="s">
        <v>171</v>
      </c>
      <c r="C52" s="225"/>
      <c r="D52" s="171" t="s">
        <v>56</v>
      </c>
      <c r="E52" s="171"/>
      <c r="F52" s="171"/>
      <c r="G52" s="172" t="s">
        <v>57</v>
      </c>
      <c r="H52" s="172"/>
      <c r="I52" s="172"/>
      <c r="J52" s="185">
        <v>2024</v>
      </c>
      <c r="K52" s="186"/>
      <c r="L52" s="187"/>
      <c r="M52" s="188">
        <v>2025</v>
      </c>
      <c r="N52" s="189"/>
      <c r="O52" s="190"/>
    </row>
    <row r="53" spans="1:21" ht="33" customHeight="1">
      <c r="B53" s="226"/>
      <c r="C53" s="227"/>
      <c r="D53" s="80" t="s">
        <v>59</v>
      </c>
      <c r="E53" s="81" t="s">
        <v>60</v>
      </c>
      <c r="F53" s="81" t="s">
        <v>61</v>
      </c>
      <c r="G53" s="80" t="s">
        <v>59</v>
      </c>
      <c r="H53" s="81" t="s">
        <v>60</v>
      </c>
      <c r="I53" s="81" t="s">
        <v>61</v>
      </c>
      <c r="J53" s="80" t="s">
        <v>59</v>
      </c>
      <c r="K53" s="81" t="s">
        <v>60</v>
      </c>
      <c r="L53" s="117" t="s">
        <v>61</v>
      </c>
      <c r="M53" s="80"/>
      <c r="N53" s="81"/>
      <c r="O53" s="117"/>
    </row>
    <row r="54" spans="1:21" ht="17.399999999999999">
      <c r="A54" s="211"/>
      <c r="B54" s="82"/>
      <c r="C54" s="191" t="s">
        <v>172</v>
      </c>
      <c r="D54" s="192"/>
      <c r="E54" s="192"/>
      <c r="F54" s="192"/>
      <c r="G54" s="192"/>
      <c r="H54" s="192"/>
      <c r="I54" s="192"/>
      <c r="J54" s="192"/>
      <c r="K54" s="192"/>
      <c r="L54" s="118"/>
      <c r="M54" s="119"/>
      <c r="N54" s="119"/>
      <c r="O54" s="118"/>
    </row>
    <row r="55" spans="1:21" ht="30" customHeight="1">
      <c r="A55" s="211"/>
      <c r="B55" s="83"/>
      <c r="C55" s="67" t="s">
        <v>173</v>
      </c>
      <c r="D55" s="68">
        <v>3</v>
      </c>
      <c r="E55" s="84" t="s">
        <v>174</v>
      </c>
      <c r="F55" s="85" t="s">
        <v>175</v>
      </c>
      <c r="G55" s="69"/>
      <c r="H55" s="61"/>
      <c r="I55" s="61"/>
      <c r="J55" s="104"/>
      <c r="K55" s="109"/>
      <c r="L55" s="86"/>
      <c r="M55" s="106"/>
      <c r="N55" s="84"/>
      <c r="O55" s="85"/>
      <c r="R55" s="48">
        <f>COUNTIF(D55:D59,"1")</f>
        <v>0</v>
      </c>
      <c r="S55" s="48">
        <f>COUNTIF(G55:G59,"1")</f>
        <v>0</v>
      </c>
      <c r="T55" s="48">
        <f>COUNTIF(J55:J59,"1")</f>
        <v>0</v>
      </c>
      <c r="U55" s="48">
        <f>COUNTIF(M55:M59,"1")</f>
        <v>0</v>
      </c>
    </row>
    <row r="56" spans="1:21" ht="30" customHeight="1">
      <c r="A56" s="211"/>
      <c r="B56" s="83"/>
      <c r="C56" s="62" t="s">
        <v>176</v>
      </c>
      <c r="D56" s="68">
        <v>3</v>
      </c>
      <c r="E56" s="85" t="s">
        <v>177</v>
      </c>
      <c r="F56" s="86" t="s">
        <v>178</v>
      </c>
      <c r="G56" s="69"/>
      <c r="H56" s="63"/>
      <c r="I56" s="61"/>
      <c r="J56" s="104"/>
      <c r="K56" s="86"/>
      <c r="L56" s="86"/>
      <c r="M56" s="106"/>
      <c r="N56" s="85"/>
      <c r="O56" s="85"/>
      <c r="R56" s="48">
        <f>COUNTIF(D55:D59,"2")</f>
        <v>0</v>
      </c>
      <c r="S56" s="48">
        <f>COUNTIF(G55:G59,"2")</f>
        <v>0</v>
      </c>
      <c r="T56" s="48">
        <f>COUNTIF(J55:J59,"2")</f>
        <v>0</v>
      </c>
      <c r="U56" s="48">
        <f>COUNTIF(M55:M59,"2")</f>
        <v>0</v>
      </c>
    </row>
    <row r="57" spans="1:21" ht="30" customHeight="1">
      <c r="A57" s="211"/>
      <c r="B57" s="83"/>
      <c r="C57" s="62" t="s">
        <v>179</v>
      </c>
      <c r="D57" s="68">
        <v>3</v>
      </c>
      <c r="E57" s="85" t="s">
        <v>180</v>
      </c>
      <c r="F57" s="86" t="s">
        <v>181</v>
      </c>
      <c r="G57" s="69"/>
      <c r="H57" s="63"/>
      <c r="I57" s="61"/>
      <c r="J57" s="104"/>
      <c r="K57" s="86"/>
      <c r="L57" s="86"/>
      <c r="M57" s="106"/>
      <c r="N57" s="85"/>
      <c r="O57" s="85"/>
      <c r="R57" s="48">
        <f>COUNTIF(D55:D59,"3")</f>
        <v>5</v>
      </c>
      <c r="S57" s="48">
        <f>COUNTIF(G55:G59,"3")</f>
        <v>0</v>
      </c>
      <c r="T57" s="48">
        <f>COUNTIF(J55:J59,"3")</f>
        <v>0</v>
      </c>
      <c r="U57" s="48">
        <f>COUNTIF(M55:M59,"3")</f>
        <v>0</v>
      </c>
    </row>
    <row r="58" spans="1:21" ht="30" customHeight="1">
      <c r="A58" s="211"/>
      <c r="B58" s="83"/>
      <c r="C58" s="62" t="s">
        <v>182</v>
      </c>
      <c r="D58" s="68">
        <v>3</v>
      </c>
      <c r="E58" s="85" t="s">
        <v>183</v>
      </c>
      <c r="F58" s="86" t="s">
        <v>184</v>
      </c>
      <c r="G58" s="69"/>
      <c r="H58" s="63"/>
      <c r="I58" s="61"/>
      <c r="J58" s="104"/>
      <c r="K58" s="86"/>
      <c r="L58" s="86"/>
      <c r="M58" s="106"/>
      <c r="N58" s="85"/>
      <c r="O58" s="85"/>
      <c r="R58" s="48">
        <f>COUNTIF(D55:D59,"4")</f>
        <v>0</v>
      </c>
      <c r="S58" s="48">
        <f>COUNTIF(G55:G59,"4")</f>
        <v>0</v>
      </c>
      <c r="T58" s="48">
        <f>COUNTIF(J55:J59,"4")</f>
        <v>0</v>
      </c>
      <c r="U58" s="48">
        <f>COUNTIF(M55:M59,"4")</f>
        <v>0</v>
      </c>
    </row>
    <row r="59" spans="1:21" ht="30" customHeight="1">
      <c r="A59" s="211"/>
      <c r="B59" s="87"/>
      <c r="C59" s="62" t="s">
        <v>185</v>
      </c>
      <c r="D59" s="68">
        <v>3</v>
      </c>
      <c r="E59" s="85" t="s">
        <v>186</v>
      </c>
      <c r="F59" s="86" t="s">
        <v>187</v>
      </c>
      <c r="G59" s="69"/>
      <c r="H59" s="63"/>
      <c r="I59" s="61"/>
      <c r="J59" s="104"/>
      <c r="K59" s="86"/>
      <c r="L59" s="86"/>
      <c r="M59" s="106"/>
      <c r="N59" s="85"/>
      <c r="O59" s="85"/>
    </row>
    <row r="60" spans="1:21" ht="6.75" customHeight="1">
      <c r="B60" s="193"/>
      <c r="C60" s="194"/>
      <c r="D60" s="88"/>
      <c r="E60" s="89"/>
      <c r="F60" s="89"/>
      <c r="G60" s="88"/>
      <c r="H60" s="89"/>
      <c r="I60" s="89"/>
      <c r="J60" s="88"/>
      <c r="K60" s="89"/>
      <c r="M60" s="88"/>
      <c r="N60" s="89"/>
    </row>
    <row r="61" spans="1:21" ht="17.399999999999999">
      <c r="A61" s="211"/>
      <c r="B61" s="82"/>
      <c r="C61" s="191" t="s">
        <v>188</v>
      </c>
      <c r="D61" s="192"/>
      <c r="E61" s="192"/>
      <c r="F61" s="192"/>
      <c r="G61" s="192"/>
      <c r="H61" s="192"/>
      <c r="I61" s="192"/>
      <c r="J61" s="192"/>
      <c r="K61" s="195"/>
      <c r="L61" s="119"/>
      <c r="M61" s="119"/>
      <c r="N61" s="119"/>
      <c r="O61" s="119"/>
    </row>
    <row r="62" spans="1:21" ht="30" customHeight="1">
      <c r="A62" s="211"/>
      <c r="B62" s="90"/>
      <c r="C62" s="57" t="s">
        <v>189</v>
      </c>
      <c r="D62" s="68">
        <v>3</v>
      </c>
      <c r="E62" s="85" t="s">
        <v>190</v>
      </c>
      <c r="F62" s="86" t="s">
        <v>191</v>
      </c>
      <c r="G62" s="69"/>
      <c r="H62" s="61"/>
      <c r="I62" s="61"/>
      <c r="J62" s="104"/>
      <c r="K62" s="86"/>
      <c r="L62" s="86"/>
      <c r="M62" s="106"/>
      <c r="N62" s="85"/>
      <c r="O62" s="85"/>
      <c r="R62" s="48">
        <f>COUNTIF(D62:D65,"1")</f>
        <v>0</v>
      </c>
      <c r="S62" s="48">
        <f>COUNTIF(G62:G65,"1")</f>
        <v>0</v>
      </c>
      <c r="T62" s="48">
        <f>COUNTIF(J62:J65,"1")</f>
        <v>0</v>
      </c>
      <c r="U62" s="48">
        <f>COUNTIF(M62:M65,"1")</f>
        <v>0</v>
      </c>
    </row>
    <row r="63" spans="1:21" ht="30" customHeight="1">
      <c r="A63" s="211"/>
      <c r="B63" s="83"/>
      <c r="C63" s="62" t="s">
        <v>192</v>
      </c>
      <c r="D63" s="68">
        <v>3</v>
      </c>
      <c r="E63" s="85" t="s">
        <v>193</v>
      </c>
      <c r="F63" s="85" t="s">
        <v>194</v>
      </c>
      <c r="G63" s="69"/>
      <c r="H63" s="63"/>
      <c r="I63" s="61"/>
      <c r="J63" s="104"/>
      <c r="K63" s="86"/>
      <c r="L63" s="86"/>
      <c r="M63" s="106"/>
      <c r="N63" s="85"/>
      <c r="O63" s="85"/>
      <c r="R63" s="48">
        <f>COUNTIF(D62:D65,"2")</f>
        <v>1</v>
      </c>
      <c r="S63" s="48">
        <f>COUNTIF(G62:G65,"2")</f>
        <v>0</v>
      </c>
      <c r="T63" s="48">
        <f>COUNTIF(J62:J65,"2")</f>
        <v>0</v>
      </c>
      <c r="U63" s="48">
        <f>COUNTIF(M62:M65,"2")</f>
        <v>0</v>
      </c>
    </row>
    <row r="64" spans="1:21" ht="30" customHeight="1">
      <c r="A64" s="211"/>
      <c r="B64" s="83"/>
      <c r="C64" s="62" t="s">
        <v>195</v>
      </c>
      <c r="D64" s="68">
        <v>2</v>
      </c>
      <c r="E64" s="85" t="s">
        <v>196</v>
      </c>
      <c r="F64" s="86" t="s">
        <v>197</v>
      </c>
      <c r="G64" s="69"/>
      <c r="H64" s="63"/>
      <c r="I64" s="61"/>
      <c r="J64" s="104"/>
      <c r="K64" s="86"/>
      <c r="L64" s="86"/>
      <c r="M64" s="106"/>
      <c r="N64" s="85"/>
      <c r="O64" s="85"/>
      <c r="R64" s="48">
        <f>COUNTIF(D62:D65,"3")</f>
        <v>3</v>
      </c>
      <c r="S64" s="48">
        <f>COUNTIF(G62:G65,"3")</f>
        <v>0</v>
      </c>
      <c r="T64" s="48">
        <f>COUNTIF(J62:J65,"3")</f>
        <v>0</v>
      </c>
      <c r="U64" s="48">
        <f>COUNTIF(M62:M65,"3")</f>
        <v>0</v>
      </c>
    </row>
    <row r="65" spans="1:21" ht="30" customHeight="1">
      <c r="A65" s="211"/>
      <c r="B65" s="87"/>
      <c r="C65" s="62" t="s">
        <v>198</v>
      </c>
      <c r="D65" s="68">
        <v>3</v>
      </c>
      <c r="E65" s="85" t="s">
        <v>199</v>
      </c>
      <c r="F65" s="86" t="s">
        <v>200</v>
      </c>
      <c r="G65" s="69"/>
      <c r="H65" s="63"/>
      <c r="I65" s="61"/>
      <c r="J65" s="104"/>
      <c r="K65" s="86"/>
      <c r="L65" s="86"/>
      <c r="M65" s="106"/>
      <c r="N65" s="85"/>
      <c r="O65" s="85"/>
      <c r="R65" s="48">
        <f>COUNTIF(D62:D65,"4")</f>
        <v>0</v>
      </c>
      <c r="S65" s="48">
        <f>COUNTIF(G62:G65,"4")</f>
        <v>0</v>
      </c>
      <c r="T65" s="48">
        <f>COUNTIF(J62:J65,"4")</f>
        <v>0</v>
      </c>
      <c r="U65" s="48">
        <f>COUNTIF(M62:M65,"4")</f>
        <v>0</v>
      </c>
    </row>
    <row r="66" spans="1:21" ht="9" customHeight="1">
      <c r="B66" s="181"/>
      <c r="C66" s="182"/>
      <c r="D66" s="182"/>
      <c r="E66" s="182"/>
      <c r="F66" s="182"/>
      <c r="G66" s="182"/>
      <c r="H66" s="182"/>
      <c r="I66" s="182"/>
      <c r="J66" s="182"/>
      <c r="K66" s="196"/>
      <c r="L66" s="100"/>
      <c r="M66" s="101"/>
      <c r="N66" s="100"/>
      <c r="O66" s="100"/>
    </row>
    <row r="67" spans="1:21" ht="17.399999999999999">
      <c r="A67" s="211"/>
      <c r="B67" s="82"/>
      <c r="C67" s="191" t="s">
        <v>201</v>
      </c>
      <c r="D67" s="192"/>
      <c r="E67" s="192"/>
      <c r="F67" s="192"/>
      <c r="G67" s="192"/>
      <c r="H67" s="192"/>
      <c r="I67" s="192"/>
      <c r="J67" s="192"/>
      <c r="K67" s="195"/>
      <c r="L67" s="129"/>
      <c r="M67" s="129"/>
      <c r="N67" s="129"/>
      <c r="O67" s="129"/>
    </row>
    <row r="68" spans="1:21" ht="30" customHeight="1">
      <c r="A68" s="211"/>
      <c r="B68" s="83"/>
      <c r="C68" s="67" t="s">
        <v>202</v>
      </c>
      <c r="D68" s="68">
        <v>3</v>
      </c>
      <c r="E68" s="85" t="s">
        <v>203</v>
      </c>
      <c r="F68" s="86" t="s">
        <v>204</v>
      </c>
      <c r="G68" s="69"/>
      <c r="H68" s="61"/>
      <c r="I68" s="61"/>
      <c r="J68" s="104"/>
      <c r="K68" s="86"/>
      <c r="L68" s="86"/>
      <c r="M68" s="106"/>
      <c r="N68" s="85"/>
      <c r="O68" s="85"/>
      <c r="R68" s="48">
        <f>COUNTIF(D68:D71,"1")</f>
        <v>0</v>
      </c>
      <c r="S68" s="48">
        <f>COUNTIF(G68:G71,"1")</f>
        <v>0</v>
      </c>
      <c r="T68" s="48">
        <f>COUNTIF(J68:J71,"1")</f>
        <v>0</v>
      </c>
      <c r="U68" s="48">
        <f>COUNTIF(M68:M71,"1")</f>
        <v>0</v>
      </c>
    </row>
    <row r="69" spans="1:21" ht="30" customHeight="1">
      <c r="A69" s="211"/>
      <c r="B69" s="83"/>
      <c r="C69" s="62" t="s">
        <v>205</v>
      </c>
      <c r="D69" s="68">
        <v>3</v>
      </c>
      <c r="E69" s="86" t="s">
        <v>206</v>
      </c>
      <c r="F69" s="86" t="s">
        <v>207</v>
      </c>
      <c r="G69" s="69"/>
      <c r="H69" s="63"/>
      <c r="I69" s="61"/>
      <c r="J69" s="104"/>
      <c r="K69" s="86"/>
      <c r="L69" s="86"/>
      <c r="M69" s="106"/>
      <c r="N69" s="85"/>
      <c r="O69" s="85"/>
      <c r="R69" s="48">
        <f>COUNTIF(D68:D71,"2")</f>
        <v>0</v>
      </c>
      <c r="S69" s="48">
        <f>COUNTIF(G68:G71,"2")</f>
        <v>0</v>
      </c>
      <c r="T69" s="48">
        <f>COUNTIF(J68:J71,"2")</f>
        <v>0</v>
      </c>
      <c r="U69" s="48">
        <f>COUNTIF(M68:M71,"2")</f>
        <v>0</v>
      </c>
    </row>
    <row r="70" spans="1:21" ht="30" customHeight="1">
      <c r="A70" s="211"/>
      <c r="B70" s="83"/>
      <c r="C70" s="62" t="s">
        <v>208</v>
      </c>
      <c r="D70" s="68">
        <v>3</v>
      </c>
      <c r="E70" s="85" t="s">
        <v>209</v>
      </c>
      <c r="F70" s="86" t="s">
        <v>210</v>
      </c>
      <c r="G70" s="69"/>
      <c r="H70" s="63"/>
      <c r="I70" s="61"/>
      <c r="J70" s="104"/>
      <c r="K70" s="86"/>
      <c r="L70" s="86"/>
      <c r="M70" s="106"/>
      <c r="N70" s="85"/>
      <c r="O70" s="85"/>
      <c r="R70" s="48">
        <f>COUNTIF(D68:D71,"3")</f>
        <v>4</v>
      </c>
      <c r="S70" s="48">
        <f>COUNTIF(G68:G71,"3")</f>
        <v>0</v>
      </c>
      <c r="T70" s="48">
        <f>COUNTIF(J68:J71,"3")</f>
        <v>0</v>
      </c>
      <c r="U70" s="48">
        <f>COUNTIF(M68:M71,"3")</f>
        <v>0</v>
      </c>
    </row>
    <row r="71" spans="1:21" ht="30" customHeight="1">
      <c r="A71" s="211"/>
      <c r="B71" s="87"/>
      <c r="C71" s="62" t="s">
        <v>211</v>
      </c>
      <c r="D71" s="68">
        <v>3</v>
      </c>
      <c r="E71" s="85" t="s">
        <v>212</v>
      </c>
      <c r="F71" s="86" t="s">
        <v>213</v>
      </c>
      <c r="G71" s="69"/>
      <c r="H71" s="63"/>
      <c r="I71" s="61"/>
      <c r="J71" s="104"/>
      <c r="K71" s="86"/>
      <c r="L71" s="86"/>
      <c r="M71" s="106"/>
      <c r="N71" s="85"/>
      <c r="O71" s="85"/>
      <c r="R71" s="48">
        <f>COUNTIF(D68:D71,"4")</f>
        <v>0</v>
      </c>
      <c r="S71" s="48">
        <f>COUNTIF(G68:G71,"4")</f>
        <v>0</v>
      </c>
      <c r="T71" s="48">
        <f>COUNTIF(J68:J71,"4")</f>
        <v>0</v>
      </c>
      <c r="U71" s="48">
        <f>COUNTIF(M68:M71,"4")</f>
        <v>0</v>
      </c>
    </row>
    <row r="72" spans="1:21" ht="8.25" customHeight="1">
      <c r="B72" s="181"/>
      <c r="C72" s="182"/>
      <c r="D72" s="182"/>
      <c r="E72" s="182"/>
      <c r="F72" s="182"/>
      <c r="G72" s="182"/>
      <c r="H72" s="182"/>
      <c r="I72" s="182"/>
      <c r="J72" s="182"/>
      <c r="K72" s="196"/>
      <c r="L72" s="100"/>
      <c r="M72" s="101"/>
      <c r="N72" s="100"/>
      <c r="O72" s="100"/>
    </row>
    <row r="73" spans="1:21" ht="17.399999999999999">
      <c r="A73" s="211"/>
      <c r="B73" s="82"/>
      <c r="C73" s="191" t="s">
        <v>214</v>
      </c>
      <c r="D73" s="192"/>
      <c r="E73" s="192"/>
      <c r="F73" s="192"/>
      <c r="G73" s="192"/>
      <c r="H73" s="192"/>
      <c r="I73" s="192"/>
      <c r="J73" s="192"/>
      <c r="K73" s="195"/>
      <c r="L73" s="119"/>
      <c r="M73" s="119"/>
      <c r="N73" s="119"/>
      <c r="O73" s="119"/>
    </row>
    <row r="74" spans="1:21" ht="30" customHeight="1">
      <c r="A74" s="211"/>
      <c r="B74" s="83"/>
      <c r="C74" s="67" t="s">
        <v>215</v>
      </c>
      <c r="D74" s="68">
        <v>2</v>
      </c>
      <c r="E74" s="85" t="s">
        <v>216</v>
      </c>
      <c r="F74" s="86" t="s">
        <v>217</v>
      </c>
      <c r="G74" s="69"/>
      <c r="H74" s="61"/>
      <c r="I74" s="61"/>
      <c r="J74" s="104"/>
      <c r="K74" s="86"/>
      <c r="L74" s="86"/>
      <c r="M74" s="106"/>
      <c r="N74" s="85"/>
      <c r="O74" s="85"/>
      <c r="R74" s="48">
        <f>COUNTIF(D74:D79,"1")</f>
        <v>0</v>
      </c>
      <c r="S74" s="48">
        <f>COUNTIF(G74:G79,"1")</f>
        <v>0</v>
      </c>
      <c r="T74" s="48">
        <f>COUNTIF(J74:J79,"1")</f>
        <v>0</v>
      </c>
      <c r="U74" s="48">
        <f>COUNTIF(M74:M79,"1")</f>
        <v>0</v>
      </c>
    </row>
    <row r="75" spans="1:21" ht="30" customHeight="1">
      <c r="A75" s="211"/>
      <c r="B75" s="83"/>
      <c r="C75" s="62" t="s">
        <v>218</v>
      </c>
      <c r="D75" s="68">
        <v>2</v>
      </c>
      <c r="E75" s="86" t="s">
        <v>219</v>
      </c>
      <c r="F75" s="86" t="s">
        <v>220</v>
      </c>
      <c r="G75" s="69"/>
      <c r="H75" s="63"/>
      <c r="I75" s="61"/>
      <c r="J75" s="104"/>
      <c r="K75" s="86"/>
      <c r="L75" s="86"/>
      <c r="M75" s="106"/>
      <c r="N75" s="85"/>
      <c r="O75" s="85"/>
      <c r="R75" s="48">
        <f>COUNTIF(D74:D79,"2")</f>
        <v>4</v>
      </c>
      <c r="S75" s="48">
        <f>COUNTIF(G74:G79,"2")</f>
        <v>0</v>
      </c>
      <c r="T75" s="48">
        <f>COUNTIF(J74:J79,"2")</f>
        <v>0</v>
      </c>
      <c r="U75" s="48">
        <f>COUNTIF(M74:M79,"2")</f>
        <v>0</v>
      </c>
    </row>
    <row r="76" spans="1:21" ht="30" customHeight="1">
      <c r="A76" s="211"/>
      <c r="B76" s="83"/>
      <c r="C76" s="62" t="s">
        <v>221</v>
      </c>
      <c r="D76" s="68">
        <v>3</v>
      </c>
      <c r="E76" s="85" t="s">
        <v>222</v>
      </c>
      <c r="F76" s="86" t="s">
        <v>223</v>
      </c>
      <c r="G76" s="69"/>
      <c r="H76" s="63"/>
      <c r="I76" s="61"/>
      <c r="J76" s="104"/>
      <c r="K76" s="86"/>
      <c r="L76" s="86"/>
      <c r="M76" s="106"/>
      <c r="N76" s="85"/>
      <c r="O76" s="85"/>
      <c r="R76" s="48">
        <f>COUNTIF(D74:D79,"2")</f>
        <v>4</v>
      </c>
      <c r="S76" s="48">
        <f>COUNTIF(G74:G79,"3")</f>
        <v>0</v>
      </c>
      <c r="T76" s="48">
        <f>COUNTIF(J74:J79,"3")</f>
        <v>0</v>
      </c>
      <c r="U76" s="48">
        <f>COUNTIF(M74:M79,"3")</f>
        <v>0</v>
      </c>
    </row>
    <row r="77" spans="1:21" ht="30" customHeight="1">
      <c r="A77" s="211"/>
      <c r="B77" s="83"/>
      <c r="C77" s="62" t="s">
        <v>224</v>
      </c>
      <c r="D77" s="68">
        <v>3</v>
      </c>
      <c r="E77" s="85" t="s">
        <v>225</v>
      </c>
      <c r="F77" s="86" t="s">
        <v>226</v>
      </c>
      <c r="G77" s="69"/>
      <c r="H77" s="63"/>
      <c r="I77" s="61"/>
      <c r="J77" s="104"/>
      <c r="K77" s="86"/>
      <c r="L77" s="86"/>
      <c r="M77" s="106"/>
      <c r="N77" s="85"/>
      <c r="O77" s="85"/>
      <c r="R77" s="48">
        <f>COUNTIF(D74:D79,"4")</f>
        <v>0</v>
      </c>
      <c r="S77" s="48">
        <f>COUNTIF(G74:G79,"4")</f>
        <v>0</v>
      </c>
      <c r="T77" s="48">
        <f>COUNTIF(J74:J79,"4")</f>
        <v>0</v>
      </c>
      <c r="U77" s="48">
        <f>COUNTIF(M74:M79,"4")</f>
        <v>0</v>
      </c>
    </row>
    <row r="78" spans="1:21" ht="30" customHeight="1">
      <c r="A78" s="211"/>
      <c r="B78" s="90"/>
      <c r="C78" s="64" t="s">
        <v>227</v>
      </c>
      <c r="D78" s="68">
        <v>2</v>
      </c>
      <c r="E78" s="85" t="s">
        <v>228</v>
      </c>
      <c r="F78" s="85" t="s">
        <v>229</v>
      </c>
      <c r="G78" s="69"/>
      <c r="H78" s="63"/>
      <c r="I78" s="61"/>
      <c r="J78" s="104"/>
      <c r="K78" s="86"/>
      <c r="L78" s="86"/>
      <c r="M78" s="106"/>
      <c r="N78" s="85"/>
      <c r="O78" s="85"/>
    </row>
    <row r="79" spans="1:21" ht="30" customHeight="1">
      <c r="A79" s="211"/>
      <c r="B79" s="87"/>
      <c r="C79" s="62" t="s">
        <v>230</v>
      </c>
      <c r="D79" s="68">
        <v>2</v>
      </c>
      <c r="E79" s="85" t="s">
        <v>231</v>
      </c>
      <c r="F79" s="86" t="s">
        <v>232</v>
      </c>
      <c r="G79" s="69"/>
      <c r="H79" s="63"/>
      <c r="I79" s="61"/>
      <c r="J79" s="104"/>
      <c r="K79" s="86"/>
      <c r="L79" s="86"/>
      <c r="M79" s="106"/>
      <c r="N79" s="85"/>
      <c r="O79" s="85"/>
    </row>
    <row r="80" spans="1:21" ht="9" customHeight="1">
      <c r="B80" s="193"/>
      <c r="C80" s="194"/>
      <c r="D80" s="88"/>
      <c r="E80" s="89"/>
      <c r="F80" s="89"/>
      <c r="G80" s="88"/>
      <c r="H80" s="89"/>
      <c r="I80" s="89"/>
      <c r="J80" s="88"/>
      <c r="K80" s="130"/>
      <c r="M80" s="88"/>
      <c r="N80" s="130"/>
    </row>
    <row r="81" spans="1:21" ht="18.75" customHeight="1">
      <c r="B81" s="229" t="s">
        <v>233</v>
      </c>
      <c r="C81" s="230"/>
      <c r="D81" s="171" t="s">
        <v>56</v>
      </c>
      <c r="E81" s="171"/>
      <c r="F81" s="171"/>
      <c r="G81" s="172" t="s">
        <v>57</v>
      </c>
      <c r="H81" s="172"/>
      <c r="I81" s="172"/>
      <c r="J81" s="185">
        <v>2024</v>
      </c>
      <c r="K81" s="186"/>
      <c r="L81" s="187"/>
      <c r="M81" s="188">
        <v>2025</v>
      </c>
      <c r="N81" s="189"/>
      <c r="O81" s="190"/>
    </row>
    <row r="82" spans="1:21" ht="34.5" customHeight="1">
      <c r="B82" s="231"/>
      <c r="C82" s="232"/>
      <c r="D82" s="80" t="s">
        <v>59</v>
      </c>
      <c r="E82" s="81" t="s">
        <v>60</v>
      </c>
      <c r="F82" s="81"/>
      <c r="G82" s="80" t="s">
        <v>59</v>
      </c>
      <c r="H82" s="81" t="s">
        <v>60</v>
      </c>
      <c r="I82" s="81" t="s">
        <v>61</v>
      </c>
      <c r="J82" s="80" t="s">
        <v>59</v>
      </c>
      <c r="K82" s="81" t="s">
        <v>60</v>
      </c>
      <c r="L82" s="117" t="s">
        <v>61</v>
      </c>
      <c r="M82" s="80" t="s">
        <v>59</v>
      </c>
      <c r="N82" s="81" t="s">
        <v>60</v>
      </c>
      <c r="O82" s="117" t="s">
        <v>61</v>
      </c>
    </row>
    <row r="83" spans="1:21" ht="17.399999999999999">
      <c r="A83" s="211"/>
      <c r="B83" s="120"/>
      <c r="C83" s="192" t="s">
        <v>234</v>
      </c>
      <c r="D83" s="192"/>
      <c r="E83" s="192"/>
      <c r="F83" s="192"/>
      <c r="G83" s="192"/>
      <c r="H83" s="192"/>
      <c r="I83" s="192"/>
      <c r="J83" s="192"/>
      <c r="K83" s="192"/>
      <c r="L83" s="131"/>
      <c r="M83" s="132"/>
      <c r="N83" s="132"/>
      <c r="O83" s="131"/>
    </row>
    <row r="84" spans="1:21" ht="30" customHeight="1">
      <c r="A84" s="211"/>
      <c r="B84" s="87"/>
      <c r="C84" s="67" t="s">
        <v>235</v>
      </c>
      <c r="D84" s="68">
        <v>3</v>
      </c>
      <c r="E84" s="63" t="s">
        <v>236</v>
      </c>
      <c r="F84" s="61" t="s">
        <v>237</v>
      </c>
      <c r="G84" s="69">
        <v>3</v>
      </c>
      <c r="H84" s="63" t="s">
        <v>238</v>
      </c>
      <c r="I84" s="61" t="s">
        <v>237</v>
      </c>
      <c r="J84" s="104"/>
      <c r="K84" s="86"/>
      <c r="L84" s="86"/>
      <c r="M84" s="106"/>
      <c r="N84" s="85"/>
      <c r="O84" s="85"/>
      <c r="R84" s="48">
        <f>COUNTIF(D84:D86,"1")</f>
        <v>0</v>
      </c>
      <c r="S84" s="48">
        <f>COUNTIF(G84:G86,"1")</f>
        <v>0</v>
      </c>
      <c r="T84" s="48">
        <f>COUNTIF(J84:J86,"1")</f>
        <v>0</v>
      </c>
      <c r="U84" s="48">
        <f>COUNTIF(M84:M86,"1")</f>
        <v>0</v>
      </c>
    </row>
    <row r="85" spans="1:21" ht="30" customHeight="1">
      <c r="A85" s="211"/>
      <c r="B85" s="120"/>
      <c r="C85" s="62" t="s">
        <v>239</v>
      </c>
      <c r="D85" s="68">
        <v>3</v>
      </c>
      <c r="E85" s="63" t="s">
        <v>240</v>
      </c>
      <c r="F85" s="61" t="s">
        <v>241</v>
      </c>
      <c r="G85" s="69">
        <v>3</v>
      </c>
      <c r="H85" s="63" t="s">
        <v>242</v>
      </c>
      <c r="I85" s="61" t="s">
        <v>241</v>
      </c>
      <c r="J85" s="104"/>
      <c r="K85" s="86"/>
      <c r="L85" s="86"/>
      <c r="M85" s="106"/>
      <c r="N85" s="85"/>
      <c r="O85" s="85"/>
      <c r="R85" s="48">
        <f>COUNTIF(D84:D86,"2")</f>
        <v>0</v>
      </c>
      <c r="S85" s="48">
        <f>COUNTIF(G84:G86,"2")</f>
        <v>0</v>
      </c>
      <c r="T85" s="48">
        <f>COUNTIF(J84:J86,"2")</f>
        <v>0</v>
      </c>
      <c r="U85" s="48">
        <f>COUNTIF(M84:M86,"2")</f>
        <v>0</v>
      </c>
    </row>
    <row r="86" spans="1:21" ht="30" customHeight="1">
      <c r="A86" s="211"/>
      <c r="B86" s="120"/>
      <c r="C86" s="62" t="s">
        <v>243</v>
      </c>
      <c r="D86" s="68">
        <v>3</v>
      </c>
      <c r="E86" s="63" t="s">
        <v>244</v>
      </c>
      <c r="F86" s="61" t="s">
        <v>245</v>
      </c>
      <c r="G86" s="69">
        <v>3</v>
      </c>
      <c r="H86" s="63" t="s">
        <v>246</v>
      </c>
      <c r="I86" s="61" t="s">
        <v>245</v>
      </c>
      <c r="J86" s="104"/>
      <c r="K86" s="86"/>
      <c r="L86" s="86"/>
      <c r="M86" s="106"/>
      <c r="N86" s="85"/>
      <c r="O86" s="85"/>
      <c r="R86" s="48">
        <f>COUNTIF(D84:D86,"3")</f>
        <v>3</v>
      </c>
      <c r="S86" s="48">
        <f>COUNTIF(G84:G86,"3")</f>
        <v>3</v>
      </c>
      <c r="T86" s="48">
        <f>COUNTIF(J84:J86,"3")</f>
        <v>0</v>
      </c>
      <c r="U86" s="48">
        <f>COUNTIF(M84:M86,"3")</f>
        <v>0</v>
      </c>
    </row>
    <row r="87" spans="1:21" ht="21" customHeight="1">
      <c r="B87" s="193"/>
      <c r="C87" s="194"/>
      <c r="D87" s="88"/>
      <c r="E87" s="89"/>
      <c r="F87" s="89"/>
      <c r="G87" s="88"/>
      <c r="H87" s="89"/>
      <c r="I87" s="89"/>
      <c r="J87" s="88"/>
      <c r="K87" s="89"/>
      <c r="M87" s="88"/>
      <c r="N87" s="89"/>
      <c r="R87" s="48">
        <f>COUNTIF(D84:D86,"4")</f>
        <v>0</v>
      </c>
      <c r="S87" s="48">
        <f>COUNTIF(G84:G86,"4")</f>
        <v>0</v>
      </c>
      <c r="T87" s="48">
        <f>COUNTIF(J84:J86,"4")</f>
        <v>0</v>
      </c>
      <c r="U87" s="48">
        <f>COUNTIF(M84:M86,"4")</f>
        <v>0</v>
      </c>
    </row>
    <row r="88" spans="1:21" ht="17.399999999999999">
      <c r="A88" s="211"/>
      <c r="B88" s="121"/>
      <c r="C88" s="197" t="s">
        <v>247</v>
      </c>
      <c r="D88" s="198"/>
      <c r="E88" s="198"/>
      <c r="F88" s="198"/>
      <c r="G88" s="198"/>
      <c r="H88" s="198"/>
      <c r="I88" s="198"/>
      <c r="J88" s="198"/>
      <c r="K88" s="199"/>
      <c r="L88" s="119"/>
      <c r="M88" s="119"/>
      <c r="N88" s="119"/>
      <c r="O88" s="119"/>
    </row>
    <row r="89" spans="1:21" ht="30" customHeight="1">
      <c r="A89" s="211"/>
      <c r="B89" s="87"/>
      <c r="C89" s="57" t="s">
        <v>248</v>
      </c>
      <c r="D89" s="68">
        <v>3</v>
      </c>
      <c r="E89" s="61" t="s">
        <v>249</v>
      </c>
      <c r="F89" s="61" t="s">
        <v>250</v>
      </c>
      <c r="G89" s="69">
        <v>3</v>
      </c>
      <c r="H89" s="61" t="s">
        <v>249</v>
      </c>
      <c r="I89" s="61" t="s">
        <v>250</v>
      </c>
      <c r="J89" s="104"/>
      <c r="K89" s="86"/>
      <c r="L89" s="86"/>
      <c r="M89" s="106"/>
      <c r="N89" s="85"/>
      <c r="O89" s="85"/>
      <c r="R89" s="48">
        <f>COUNTIF(D89:D95,"1")</f>
        <v>0</v>
      </c>
      <c r="S89" s="48">
        <f>COUNTIF(G89:G95,"1")</f>
        <v>0</v>
      </c>
      <c r="T89" s="48">
        <f>COUNTIF(J89:J95,"1")</f>
        <v>0</v>
      </c>
      <c r="U89" s="48">
        <f>COUNTIF(M89:M95,"1")</f>
        <v>0</v>
      </c>
    </row>
    <row r="90" spans="1:21" ht="30" customHeight="1">
      <c r="A90" s="211"/>
      <c r="B90" s="122"/>
      <c r="C90" s="64" t="s">
        <v>251</v>
      </c>
      <c r="D90" s="68">
        <v>3</v>
      </c>
      <c r="E90" s="63" t="s">
        <v>252</v>
      </c>
      <c r="F90" s="61" t="s">
        <v>253</v>
      </c>
      <c r="G90" s="69">
        <v>3</v>
      </c>
      <c r="H90" s="63" t="s">
        <v>254</v>
      </c>
      <c r="I90" s="61" t="s">
        <v>253</v>
      </c>
      <c r="J90" s="104"/>
      <c r="K90" s="86"/>
      <c r="L90" s="86"/>
      <c r="M90" s="106"/>
      <c r="N90" s="85"/>
      <c r="O90" s="85"/>
      <c r="R90" s="48">
        <f>COUNTIF(D89:D95,"2")</f>
        <v>0</v>
      </c>
      <c r="S90" s="48">
        <f>COUNTIF(G89:G95,"2")</f>
        <v>0</v>
      </c>
      <c r="T90" s="48">
        <f>COUNTIF(J89:J95,"2")</f>
        <v>0</v>
      </c>
      <c r="U90" s="48">
        <f>COUNTIF(M89:M95,"2")</f>
        <v>0</v>
      </c>
    </row>
    <row r="91" spans="1:21" ht="30" customHeight="1">
      <c r="A91" s="211"/>
      <c r="B91" s="120"/>
      <c r="C91" s="62" t="s">
        <v>255</v>
      </c>
      <c r="D91" s="68">
        <v>3</v>
      </c>
      <c r="E91" s="63" t="s">
        <v>256</v>
      </c>
      <c r="F91" s="61" t="s">
        <v>257</v>
      </c>
      <c r="G91" s="69">
        <v>3</v>
      </c>
      <c r="H91" s="63" t="s">
        <v>258</v>
      </c>
      <c r="I91" s="61" t="s">
        <v>257</v>
      </c>
      <c r="J91" s="104"/>
      <c r="K91" s="86"/>
      <c r="L91" s="86"/>
      <c r="M91" s="106"/>
      <c r="N91" s="85"/>
      <c r="O91" s="85"/>
      <c r="R91" s="48">
        <f>COUNTIF(D89:D95,"3")</f>
        <v>7</v>
      </c>
      <c r="S91" s="48">
        <f>COUNTIF(G89:G95,"3")</f>
        <v>7</v>
      </c>
      <c r="T91" s="48">
        <f>COUNTIF(J89:J95,"3")</f>
        <v>0</v>
      </c>
      <c r="U91" s="48">
        <f>COUNTIF(M89:M95,"3")</f>
        <v>0</v>
      </c>
    </row>
    <row r="92" spans="1:21" ht="30" customHeight="1">
      <c r="A92" s="211"/>
      <c r="B92" s="120"/>
      <c r="C92" s="64" t="s">
        <v>259</v>
      </c>
      <c r="D92" s="68">
        <v>3</v>
      </c>
      <c r="E92" s="63" t="s">
        <v>260</v>
      </c>
      <c r="F92" s="61" t="s">
        <v>261</v>
      </c>
      <c r="G92" s="69">
        <v>3</v>
      </c>
      <c r="H92" s="63" t="s">
        <v>262</v>
      </c>
      <c r="I92" s="61" t="s">
        <v>261</v>
      </c>
      <c r="J92" s="104"/>
      <c r="K92" s="86"/>
      <c r="L92" s="86"/>
      <c r="M92" s="106"/>
      <c r="N92" s="85"/>
      <c r="O92" s="85"/>
      <c r="R92" s="48">
        <f>COUNTIF(D89:D95,"4")</f>
        <v>0</v>
      </c>
      <c r="S92" s="48">
        <f>COUNTIF(G89:G95,"4")</f>
        <v>0</v>
      </c>
      <c r="T92" s="48">
        <f>COUNTIF(J89:J95,"4")</f>
        <v>0</v>
      </c>
      <c r="U92" s="48">
        <f>COUNTIF(M89:M95,"4")</f>
        <v>0</v>
      </c>
    </row>
    <row r="93" spans="1:21" ht="30" customHeight="1">
      <c r="A93" s="211"/>
      <c r="B93" s="120"/>
      <c r="C93" s="62" t="s">
        <v>263</v>
      </c>
      <c r="D93" s="68">
        <v>3</v>
      </c>
      <c r="E93" s="63" t="s">
        <v>264</v>
      </c>
      <c r="F93" s="61" t="s">
        <v>265</v>
      </c>
      <c r="G93" s="69">
        <v>3</v>
      </c>
      <c r="H93" s="63" t="s">
        <v>266</v>
      </c>
      <c r="I93" s="61" t="s">
        <v>265</v>
      </c>
      <c r="J93" s="104"/>
      <c r="K93" s="86"/>
      <c r="L93" s="86"/>
      <c r="M93" s="106"/>
      <c r="N93" s="85"/>
      <c r="O93" s="85"/>
    </row>
    <row r="94" spans="1:21" ht="30" customHeight="1">
      <c r="A94" s="211"/>
      <c r="B94" s="122"/>
      <c r="C94" s="64" t="s">
        <v>267</v>
      </c>
      <c r="D94" s="68">
        <v>3</v>
      </c>
      <c r="E94" s="63" t="s">
        <v>268</v>
      </c>
      <c r="F94" s="61" t="s">
        <v>269</v>
      </c>
      <c r="G94" s="69">
        <v>3</v>
      </c>
      <c r="H94" s="63" t="s">
        <v>268</v>
      </c>
      <c r="I94" s="61" t="s">
        <v>269</v>
      </c>
      <c r="J94" s="104"/>
      <c r="K94" s="86"/>
      <c r="L94" s="86"/>
      <c r="M94" s="106"/>
      <c r="N94" s="85"/>
      <c r="O94" s="85"/>
    </row>
    <row r="95" spans="1:21" ht="30" customHeight="1">
      <c r="A95" s="211"/>
      <c r="B95" s="120"/>
      <c r="C95" s="62" t="s">
        <v>270</v>
      </c>
      <c r="D95" s="68">
        <v>3</v>
      </c>
      <c r="E95" s="63" t="s">
        <v>271</v>
      </c>
      <c r="F95" s="61" t="s">
        <v>272</v>
      </c>
      <c r="G95" s="69">
        <v>3</v>
      </c>
      <c r="H95" s="63" t="s">
        <v>271</v>
      </c>
      <c r="I95" s="61" t="s">
        <v>272</v>
      </c>
      <c r="J95" s="104"/>
      <c r="K95" s="86"/>
      <c r="L95" s="86"/>
      <c r="M95" s="106"/>
      <c r="N95" s="85"/>
      <c r="O95" s="85"/>
    </row>
    <row r="96" spans="1:21" ht="5.25" customHeight="1">
      <c r="B96" s="193"/>
      <c r="C96" s="194"/>
      <c r="D96" s="88"/>
      <c r="E96" s="89"/>
      <c r="F96" s="89"/>
      <c r="G96" s="88"/>
      <c r="H96" s="89"/>
      <c r="I96" s="89"/>
      <c r="J96" s="88"/>
      <c r="K96" s="130"/>
      <c r="M96" s="88"/>
      <c r="N96" s="130"/>
    </row>
    <row r="97" spans="1:21" ht="17.399999999999999">
      <c r="A97" s="211"/>
      <c r="B97" s="82"/>
      <c r="C97" s="191" t="s">
        <v>273</v>
      </c>
      <c r="D97" s="192"/>
      <c r="E97" s="192"/>
      <c r="F97" s="192"/>
      <c r="G97" s="192"/>
      <c r="H97" s="192"/>
      <c r="I97" s="192"/>
      <c r="J97" s="192"/>
      <c r="K97" s="192"/>
      <c r="L97" s="192"/>
      <c r="M97" s="133"/>
      <c r="N97" s="133"/>
      <c r="O97" s="134"/>
    </row>
    <row r="98" spans="1:21" ht="102.6">
      <c r="A98" s="211"/>
      <c r="B98" s="90"/>
      <c r="C98" s="57" t="s">
        <v>274</v>
      </c>
      <c r="D98" s="68">
        <v>3</v>
      </c>
      <c r="E98" s="77" t="s">
        <v>275</v>
      </c>
      <c r="F98" s="77" t="s">
        <v>276</v>
      </c>
      <c r="G98" s="76">
        <v>3</v>
      </c>
      <c r="H98" s="77" t="s">
        <v>277</v>
      </c>
      <c r="I98" s="77" t="s">
        <v>278</v>
      </c>
      <c r="J98" s="111"/>
      <c r="K98" s="113"/>
      <c r="L98" s="113"/>
      <c r="M98" s="114"/>
      <c r="N98" s="116"/>
      <c r="O98" s="116"/>
      <c r="R98" s="48">
        <f>COUNTIF(D98:D99,"1")</f>
        <v>0</v>
      </c>
      <c r="S98" s="48">
        <f>COUNTIF(G98:G99,"1")</f>
        <v>0</v>
      </c>
      <c r="T98" s="48">
        <f>COUNTIF(J98:J99,"1")</f>
        <v>0</v>
      </c>
      <c r="U98" s="48">
        <f>COUNTIF(M98:M99,"1")</f>
        <v>0</v>
      </c>
    </row>
    <row r="99" spans="1:21" ht="91.2">
      <c r="A99" s="211"/>
      <c r="B99" s="123"/>
      <c r="C99" s="64" t="s">
        <v>279</v>
      </c>
      <c r="D99" s="68">
        <v>3</v>
      </c>
      <c r="E99" s="79" t="s">
        <v>280</v>
      </c>
      <c r="F99" s="77" t="s">
        <v>281</v>
      </c>
      <c r="G99" s="76">
        <v>3</v>
      </c>
      <c r="H99" s="79" t="s">
        <v>282</v>
      </c>
      <c r="I99" s="77" t="s">
        <v>281</v>
      </c>
      <c r="J99" s="111"/>
      <c r="K99" s="113"/>
      <c r="L99" s="113"/>
      <c r="M99" s="114"/>
      <c r="N99" s="116"/>
      <c r="O99" s="116"/>
      <c r="R99" s="48">
        <f>COUNTIF(D98:D99,"2")</f>
        <v>0</v>
      </c>
      <c r="S99" s="48">
        <f>COUNTIF(G98:G99,"2")</f>
        <v>0</v>
      </c>
      <c r="T99" s="48">
        <f>COUNTIF(J98:J99,"2")</f>
        <v>0</v>
      </c>
      <c r="U99" s="48">
        <f>COUNTIF(M98:M99,"2")</f>
        <v>0</v>
      </c>
    </row>
    <row r="100" spans="1:21" ht="8.25" customHeight="1">
      <c r="B100" s="193"/>
      <c r="C100" s="194"/>
      <c r="D100" s="88"/>
      <c r="E100" s="89"/>
      <c r="F100" s="89"/>
      <c r="G100" s="88"/>
      <c r="H100" s="89"/>
      <c r="I100" s="89"/>
      <c r="J100" s="88"/>
      <c r="K100" s="130"/>
      <c r="M100" s="88"/>
      <c r="N100" s="130"/>
      <c r="R100" s="48">
        <f>COUNTIF(D98:D99,"3")</f>
        <v>2</v>
      </c>
      <c r="S100" s="48">
        <f>COUNTIF(G98:G99,"3")</f>
        <v>2</v>
      </c>
      <c r="T100" s="48">
        <f>COUNTIF(J98:J99,"3")</f>
        <v>0</v>
      </c>
      <c r="U100" s="48">
        <f>COUNTIF(M98:M99,"3")</f>
        <v>0</v>
      </c>
    </row>
    <row r="101" spans="1:21" ht="17.399999999999999">
      <c r="A101" s="211"/>
      <c r="B101" s="120"/>
      <c r="C101" s="192" t="s">
        <v>283</v>
      </c>
      <c r="D101" s="192"/>
      <c r="E101" s="192"/>
      <c r="F101" s="192"/>
      <c r="G101" s="192"/>
      <c r="H101" s="192"/>
      <c r="I101" s="192"/>
      <c r="J101" s="192"/>
      <c r="K101" s="195"/>
      <c r="L101" s="119"/>
      <c r="M101" s="119"/>
      <c r="N101" s="119"/>
      <c r="O101" s="119"/>
      <c r="R101" s="48">
        <f>COUNTIF(D98:D99,"4")</f>
        <v>0</v>
      </c>
      <c r="S101" s="48">
        <f>COUNTIF(G98:G99,"4")</f>
        <v>0</v>
      </c>
      <c r="T101" s="48">
        <f>COUNTIF(J98:J99,"4")</f>
        <v>0</v>
      </c>
      <c r="U101" s="48">
        <f>COUNTIF(M98:M99,"4")</f>
        <v>0</v>
      </c>
    </row>
    <row r="102" spans="1:21" ht="30" customHeight="1">
      <c r="A102" s="211"/>
      <c r="B102" s="87"/>
      <c r="C102" s="67" t="s">
        <v>284</v>
      </c>
      <c r="D102" s="68">
        <v>4</v>
      </c>
      <c r="E102" s="124" t="s">
        <v>285</v>
      </c>
      <c r="F102" s="124" t="s">
        <v>286</v>
      </c>
      <c r="G102" s="69">
        <v>4</v>
      </c>
      <c r="H102" s="61" t="s">
        <v>285</v>
      </c>
      <c r="I102" s="61" t="s">
        <v>286</v>
      </c>
      <c r="J102" s="104"/>
      <c r="K102" s="86"/>
      <c r="L102" s="86"/>
      <c r="M102" s="106"/>
      <c r="N102" s="85"/>
      <c r="O102" s="85"/>
      <c r="R102" s="48">
        <f>COUNTIF(D102:D111,"1")</f>
        <v>0</v>
      </c>
      <c r="S102" s="48">
        <f>COUNTIF(G102:G111,"1")</f>
        <v>0</v>
      </c>
      <c r="T102" s="48">
        <f>COUNTIF(J102:J111,"1")</f>
        <v>0</v>
      </c>
      <c r="U102" s="48">
        <f>COUNTIF(M102:M111,"1")</f>
        <v>0</v>
      </c>
    </row>
    <row r="103" spans="1:21" ht="30" customHeight="1">
      <c r="A103" s="211"/>
      <c r="B103" s="120"/>
      <c r="C103" s="62" t="s">
        <v>287</v>
      </c>
      <c r="D103" s="68">
        <v>2</v>
      </c>
      <c r="E103" s="125" t="s">
        <v>288</v>
      </c>
      <c r="F103" s="124" t="s">
        <v>289</v>
      </c>
      <c r="G103" s="69">
        <v>3</v>
      </c>
      <c r="H103" s="63" t="s">
        <v>290</v>
      </c>
      <c r="I103" s="61" t="s">
        <v>289</v>
      </c>
      <c r="J103" s="104"/>
      <c r="K103" s="86"/>
      <c r="L103" s="86"/>
      <c r="M103" s="106"/>
      <c r="N103" s="85"/>
      <c r="O103" s="85"/>
      <c r="R103" s="48">
        <f>COUNTIF(D102:D111,"2")</f>
        <v>1</v>
      </c>
      <c r="S103" s="48">
        <f>COUNTIF(G102:G111,"2")</f>
        <v>0</v>
      </c>
      <c r="T103" s="48">
        <f>COUNTIF(J102:J111,"2")</f>
        <v>0</v>
      </c>
      <c r="U103" s="48">
        <f>COUNTIF(M102:M111,"2")</f>
        <v>0</v>
      </c>
    </row>
    <row r="104" spans="1:21" ht="30" customHeight="1">
      <c r="A104" s="211"/>
      <c r="B104" s="120"/>
      <c r="C104" s="62" t="s">
        <v>291</v>
      </c>
      <c r="D104" s="68">
        <v>3</v>
      </c>
      <c r="E104" s="125" t="s">
        <v>292</v>
      </c>
      <c r="F104" s="124" t="s">
        <v>293</v>
      </c>
      <c r="G104" s="69">
        <v>3</v>
      </c>
      <c r="H104" s="63" t="s">
        <v>294</v>
      </c>
      <c r="I104" s="61" t="s">
        <v>293</v>
      </c>
      <c r="J104" s="104"/>
      <c r="K104" s="86"/>
      <c r="L104" s="86"/>
      <c r="M104" s="106"/>
      <c r="N104" s="85"/>
      <c r="O104" s="85"/>
      <c r="R104" s="48">
        <f>COUNTIF(D102:D111,"3")</f>
        <v>4</v>
      </c>
      <c r="S104" s="48">
        <f>COUNTIF(G102:G111,"3")</f>
        <v>5</v>
      </c>
      <c r="T104" s="48">
        <f>COUNTIF(J102:J111,"3")</f>
        <v>0</v>
      </c>
      <c r="U104" s="48">
        <f>COUNTIF(M102:M111,"3")</f>
        <v>0</v>
      </c>
    </row>
    <row r="105" spans="1:21" ht="30" customHeight="1">
      <c r="A105" s="211"/>
      <c r="B105" s="120"/>
      <c r="C105" s="62" t="s">
        <v>295</v>
      </c>
      <c r="D105" s="68">
        <v>4</v>
      </c>
      <c r="E105" s="125" t="s">
        <v>296</v>
      </c>
      <c r="F105" s="124" t="s">
        <v>297</v>
      </c>
      <c r="G105" s="69">
        <v>4</v>
      </c>
      <c r="H105" s="63" t="s">
        <v>298</v>
      </c>
      <c r="I105" s="61" t="s">
        <v>297</v>
      </c>
      <c r="J105" s="104"/>
      <c r="K105" s="86"/>
      <c r="L105" s="86"/>
      <c r="M105" s="106"/>
      <c r="N105" s="85"/>
      <c r="O105" s="85"/>
      <c r="R105" s="48">
        <f>COUNTIF(D102:D111,"4")</f>
        <v>5</v>
      </c>
      <c r="S105" s="48">
        <f>COUNTIF(G102:G111,"4")</f>
        <v>5</v>
      </c>
      <c r="T105" s="48">
        <f>COUNTIF(J102:J111,"4")</f>
        <v>0</v>
      </c>
      <c r="U105" s="48">
        <f>COUNTIF(M102:M111,"4")</f>
        <v>0</v>
      </c>
    </row>
    <row r="106" spans="1:21" ht="30" customHeight="1">
      <c r="A106" s="211"/>
      <c r="B106" s="120"/>
      <c r="C106" s="62" t="s">
        <v>299</v>
      </c>
      <c r="D106" s="68">
        <v>4</v>
      </c>
      <c r="E106" s="125" t="s">
        <v>300</v>
      </c>
      <c r="F106" s="124" t="s">
        <v>301</v>
      </c>
      <c r="G106" s="69">
        <v>4</v>
      </c>
      <c r="H106" s="63" t="s">
        <v>300</v>
      </c>
      <c r="I106" s="61" t="s">
        <v>301</v>
      </c>
      <c r="J106" s="104"/>
      <c r="K106" s="86"/>
      <c r="L106" s="86"/>
      <c r="M106" s="106"/>
      <c r="N106" s="85"/>
      <c r="O106" s="85"/>
    </row>
    <row r="107" spans="1:21" ht="30" customHeight="1">
      <c r="A107" s="211"/>
      <c r="B107" s="120"/>
      <c r="C107" s="62" t="s">
        <v>302</v>
      </c>
      <c r="D107" s="68">
        <v>4</v>
      </c>
      <c r="E107" s="125" t="s">
        <v>303</v>
      </c>
      <c r="F107" s="124" t="s">
        <v>304</v>
      </c>
      <c r="G107" s="69">
        <v>4</v>
      </c>
      <c r="H107" s="63" t="s">
        <v>303</v>
      </c>
      <c r="I107" s="61" t="s">
        <v>304</v>
      </c>
      <c r="J107" s="104"/>
      <c r="K107" s="86"/>
      <c r="L107" s="86"/>
      <c r="M107" s="106"/>
      <c r="N107" s="85"/>
      <c r="O107" s="85"/>
    </row>
    <row r="108" spans="1:21" ht="30" customHeight="1">
      <c r="A108" s="211"/>
      <c r="B108" s="120"/>
      <c r="C108" s="62" t="s">
        <v>305</v>
      </c>
      <c r="D108" s="68">
        <v>4</v>
      </c>
      <c r="E108" s="125" t="s">
        <v>306</v>
      </c>
      <c r="F108" s="124" t="s">
        <v>307</v>
      </c>
      <c r="G108" s="69">
        <v>4</v>
      </c>
      <c r="H108" s="63" t="s">
        <v>306</v>
      </c>
      <c r="I108" s="61" t="s">
        <v>307</v>
      </c>
      <c r="J108" s="104"/>
      <c r="K108" s="86"/>
      <c r="L108" s="86"/>
      <c r="M108" s="106"/>
      <c r="N108" s="85"/>
      <c r="O108" s="85"/>
    </row>
    <row r="109" spans="1:21" ht="30" customHeight="1">
      <c r="A109" s="211"/>
      <c r="B109" s="120"/>
      <c r="C109" s="62" t="s">
        <v>308</v>
      </c>
      <c r="D109" s="68">
        <v>3</v>
      </c>
      <c r="E109" s="125" t="s">
        <v>309</v>
      </c>
      <c r="F109" s="124" t="s">
        <v>310</v>
      </c>
      <c r="G109" s="69">
        <v>3</v>
      </c>
      <c r="H109" s="63" t="s">
        <v>311</v>
      </c>
      <c r="I109" s="61" t="s">
        <v>310</v>
      </c>
      <c r="J109" s="104"/>
      <c r="K109" s="86"/>
      <c r="L109" s="86"/>
      <c r="M109" s="106"/>
      <c r="N109" s="85"/>
      <c r="O109" s="85"/>
    </row>
    <row r="110" spans="1:21" ht="30" customHeight="1">
      <c r="A110" s="211"/>
      <c r="B110" s="120"/>
      <c r="C110" s="62" t="s">
        <v>312</v>
      </c>
      <c r="D110" s="68">
        <v>3</v>
      </c>
      <c r="E110" s="125" t="s">
        <v>313</v>
      </c>
      <c r="F110" s="124" t="s">
        <v>314</v>
      </c>
      <c r="G110" s="69">
        <v>3</v>
      </c>
      <c r="H110" s="63" t="s">
        <v>315</v>
      </c>
      <c r="I110" s="61" t="s">
        <v>316</v>
      </c>
      <c r="J110" s="104"/>
      <c r="K110" s="86"/>
      <c r="L110" s="86"/>
      <c r="M110" s="106"/>
      <c r="N110" s="85"/>
      <c r="O110" s="85"/>
    </row>
    <row r="111" spans="1:21" ht="30" customHeight="1">
      <c r="A111" s="211"/>
      <c r="B111" s="120"/>
      <c r="C111" s="62" t="s">
        <v>317</v>
      </c>
      <c r="D111" s="68">
        <v>3</v>
      </c>
      <c r="E111" s="125" t="s">
        <v>318</v>
      </c>
      <c r="F111" s="124" t="s">
        <v>319</v>
      </c>
      <c r="G111" s="69">
        <v>3</v>
      </c>
      <c r="H111" s="63" t="s">
        <v>320</v>
      </c>
      <c r="I111" s="61" t="s">
        <v>319</v>
      </c>
      <c r="J111" s="104"/>
      <c r="K111" s="86"/>
      <c r="L111" s="86"/>
      <c r="M111" s="106"/>
      <c r="N111" s="85"/>
      <c r="O111" s="85"/>
    </row>
    <row r="112" spans="1:21" ht="5.25" customHeight="1">
      <c r="B112" s="200"/>
      <c r="C112" s="201"/>
      <c r="D112" s="126"/>
      <c r="E112" s="127"/>
      <c r="F112" s="127"/>
      <c r="G112" s="126"/>
      <c r="H112" s="127"/>
      <c r="I112" s="127"/>
      <c r="J112" s="126"/>
      <c r="K112" s="135"/>
      <c r="M112" s="126"/>
      <c r="N112" s="135"/>
    </row>
    <row r="113" spans="1:21" ht="17.399999999999999">
      <c r="A113" s="211"/>
      <c r="B113" s="120"/>
      <c r="C113" s="192" t="s">
        <v>321</v>
      </c>
      <c r="D113" s="192"/>
      <c r="E113" s="192"/>
      <c r="F113" s="192"/>
      <c r="G113" s="192"/>
      <c r="H113" s="192"/>
      <c r="I113" s="192"/>
      <c r="J113" s="192"/>
      <c r="K113" s="195"/>
      <c r="L113" s="119"/>
      <c r="M113" s="119"/>
      <c r="N113" s="119"/>
      <c r="O113" s="119"/>
    </row>
    <row r="114" spans="1:21" ht="30" customHeight="1">
      <c r="A114" s="211"/>
      <c r="B114" s="122"/>
      <c r="C114" s="64" t="s">
        <v>322</v>
      </c>
      <c r="D114" s="68">
        <v>3</v>
      </c>
      <c r="E114" s="125" t="s">
        <v>323</v>
      </c>
      <c r="F114" s="124" t="s">
        <v>324</v>
      </c>
      <c r="G114" s="69">
        <v>3</v>
      </c>
      <c r="H114" s="63" t="s">
        <v>323</v>
      </c>
      <c r="I114" s="61" t="s">
        <v>324</v>
      </c>
      <c r="J114" s="104"/>
      <c r="K114" s="86"/>
      <c r="L114" s="86"/>
      <c r="M114" s="106"/>
      <c r="N114" s="85"/>
      <c r="O114" s="85"/>
      <c r="R114" s="48">
        <f>COUNTIF(D114:D117,"1")</f>
        <v>0</v>
      </c>
      <c r="S114" s="48">
        <f>COUNTIF(G114:G117,"1")</f>
        <v>0</v>
      </c>
      <c r="T114" s="48">
        <f>COUNTIF(J114:J117,"1")</f>
        <v>0</v>
      </c>
      <c r="U114" s="48">
        <f>COUNTIF(M114:M117,"1")</f>
        <v>0</v>
      </c>
    </row>
    <row r="115" spans="1:21" ht="30" customHeight="1">
      <c r="A115" s="211"/>
      <c r="B115" s="120"/>
      <c r="C115" s="62" t="s">
        <v>325</v>
      </c>
      <c r="D115" s="68">
        <v>4</v>
      </c>
      <c r="E115" s="125" t="s">
        <v>326</v>
      </c>
      <c r="F115" s="124" t="s">
        <v>327</v>
      </c>
      <c r="G115" s="69">
        <v>4</v>
      </c>
      <c r="H115" s="63" t="s">
        <v>328</v>
      </c>
      <c r="I115" s="61" t="s">
        <v>327</v>
      </c>
      <c r="J115" s="104"/>
      <c r="K115" s="86"/>
      <c r="L115" s="86"/>
      <c r="M115" s="106"/>
      <c r="N115" s="85"/>
      <c r="O115" s="85"/>
      <c r="R115" s="48">
        <f>COUNTIF(D114:D117,"2")</f>
        <v>0</v>
      </c>
      <c r="S115" s="48">
        <f>COUNTIF(G114:G117,"2")</f>
        <v>0</v>
      </c>
      <c r="T115" s="48">
        <f>COUNTIF(J114:J117,"2")</f>
        <v>0</v>
      </c>
      <c r="U115" s="48">
        <f>COUNTIF(M114:M117,"2")</f>
        <v>0</v>
      </c>
    </row>
    <row r="116" spans="1:21" ht="30" customHeight="1">
      <c r="A116" s="211"/>
      <c r="B116" s="120"/>
      <c r="C116" s="62" t="s">
        <v>329</v>
      </c>
      <c r="D116" s="68">
        <v>4</v>
      </c>
      <c r="E116" s="125" t="s">
        <v>330</v>
      </c>
      <c r="F116" s="124" t="s">
        <v>331</v>
      </c>
      <c r="G116" s="69">
        <v>4</v>
      </c>
      <c r="H116" s="63" t="s">
        <v>332</v>
      </c>
      <c r="I116" s="61" t="s">
        <v>331</v>
      </c>
      <c r="J116" s="104"/>
      <c r="K116" s="86"/>
      <c r="L116" s="86"/>
      <c r="M116" s="106"/>
      <c r="N116" s="85"/>
      <c r="O116" s="85"/>
      <c r="R116" s="48">
        <f>COUNTIF(D114:D117,"3")</f>
        <v>2</v>
      </c>
      <c r="S116" s="48">
        <f>COUNTIF(G114:G117,"3")</f>
        <v>1</v>
      </c>
      <c r="T116" s="48">
        <f>COUNTIF(J114:J117,"3")</f>
        <v>0</v>
      </c>
      <c r="U116" s="48">
        <f>COUNTIF(M114:M117,"3")</f>
        <v>0</v>
      </c>
    </row>
    <row r="117" spans="1:21" ht="30" customHeight="1">
      <c r="A117" s="211"/>
      <c r="B117" s="120"/>
      <c r="C117" s="62" t="s">
        <v>333</v>
      </c>
      <c r="D117" s="68">
        <v>3</v>
      </c>
      <c r="E117" s="125" t="s">
        <v>334</v>
      </c>
      <c r="F117" s="124" t="s">
        <v>335</v>
      </c>
      <c r="G117" s="69">
        <v>4</v>
      </c>
      <c r="H117" s="63" t="s">
        <v>334</v>
      </c>
      <c r="I117" s="61" t="s">
        <v>335</v>
      </c>
      <c r="J117" s="104"/>
      <c r="K117" s="86"/>
      <c r="L117" s="86"/>
      <c r="M117" s="106"/>
      <c r="N117" s="85"/>
      <c r="O117" s="85"/>
      <c r="R117" s="48">
        <f>COUNTIF(D114:D117,"4")</f>
        <v>2</v>
      </c>
      <c r="S117" s="48">
        <f>COUNTIF(G114:G117,"4")</f>
        <v>3</v>
      </c>
      <c r="T117" s="48">
        <f>COUNTIF(J114:J117,"4")</f>
        <v>0</v>
      </c>
      <c r="U117" s="48">
        <f>COUNTIF(M114:M117,"4")</f>
        <v>0</v>
      </c>
    </row>
    <row r="118" spans="1:21" ht="7.5" customHeight="1">
      <c r="B118" s="193"/>
      <c r="C118" s="194"/>
      <c r="D118" s="126"/>
      <c r="E118" s="127"/>
      <c r="F118" s="127"/>
      <c r="G118" s="126"/>
      <c r="H118" s="127"/>
      <c r="I118" s="127"/>
      <c r="J118" s="88"/>
      <c r="K118" s="130"/>
      <c r="M118" s="88"/>
      <c r="N118" s="130"/>
    </row>
    <row r="119" spans="1:21" ht="15.75" customHeight="1">
      <c r="B119" s="224" t="s">
        <v>336</v>
      </c>
      <c r="C119" s="225"/>
      <c r="D119" s="202" t="s">
        <v>337</v>
      </c>
      <c r="E119" s="203"/>
      <c r="F119" s="204"/>
      <c r="G119" s="205" t="s">
        <v>57</v>
      </c>
      <c r="H119" s="206"/>
      <c r="I119" s="207"/>
      <c r="J119" s="208" t="s">
        <v>338</v>
      </c>
      <c r="K119" s="208"/>
      <c r="L119" s="208"/>
      <c r="M119" s="174" t="s">
        <v>338</v>
      </c>
      <c r="N119" s="174"/>
      <c r="O119" s="174"/>
    </row>
    <row r="120" spans="1:21" ht="15.75" customHeight="1">
      <c r="B120" s="226"/>
      <c r="C120" s="227"/>
      <c r="D120" s="80" t="s">
        <v>59</v>
      </c>
      <c r="E120" s="81" t="s">
        <v>60</v>
      </c>
      <c r="F120" s="81"/>
      <c r="G120" s="80" t="s">
        <v>59</v>
      </c>
      <c r="H120" s="81" t="s">
        <v>60</v>
      </c>
      <c r="I120" s="81"/>
      <c r="J120" s="80" t="s">
        <v>59</v>
      </c>
      <c r="K120" s="81" t="s">
        <v>60</v>
      </c>
      <c r="L120" s="136" t="s">
        <v>61</v>
      </c>
      <c r="M120" s="80" t="s">
        <v>59</v>
      </c>
      <c r="N120" s="81" t="s">
        <v>60</v>
      </c>
      <c r="O120" s="136"/>
    </row>
    <row r="121" spans="1:21" ht="17.399999999999999">
      <c r="A121" s="211"/>
      <c r="B121" s="121"/>
      <c r="C121" s="192" t="s">
        <v>339</v>
      </c>
      <c r="D121" s="192"/>
      <c r="E121" s="192"/>
      <c r="F121" s="192"/>
      <c r="G121" s="192"/>
      <c r="H121" s="192"/>
      <c r="I121" s="192"/>
      <c r="J121" s="192"/>
      <c r="K121" s="195"/>
      <c r="L121" s="119"/>
      <c r="M121" s="119"/>
      <c r="N121" s="119"/>
      <c r="O121" s="119"/>
    </row>
    <row r="122" spans="1:21" ht="39" customHeight="1">
      <c r="A122" s="211"/>
      <c r="B122" s="123"/>
      <c r="C122" s="128" t="s">
        <v>340</v>
      </c>
      <c r="D122" s="68">
        <v>3</v>
      </c>
      <c r="E122" s="61" t="s">
        <v>341</v>
      </c>
      <c r="F122" s="61" t="s">
        <v>342</v>
      </c>
      <c r="G122" s="69">
        <v>3</v>
      </c>
      <c r="H122" s="61" t="s">
        <v>343</v>
      </c>
      <c r="I122" s="61" t="s">
        <v>342</v>
      </c>
      <c r="J122" s="104"/>
      <c r="K122" s="86"/>
      <c r="L122" s="86"/>
      <c r="M122" s="106"/>
      <c r="N122" s="85"/>
      <c r="O122" s="85"/>
      <c r="R122" s="48">
        <f>COUNTIF(D122:D125,"1")</f>
        <v>0</v>
      </c>
      <c r="S122" s="48">
        <f>COUNTIF(G122:G125,"1")</f>
        <v>0</v>
      </c>
      <c r="T122" s="48">
        <f>COUNTIF(J122:J125,"1")</f>
        <v>0</v>
      </c>
      <c r="U122" s="48">
        <f>COUNTIF(M122:M125,"1")</f>
        <v>0</v>
      </c>
    </row>
    <row r="123" spans="1:21" ht="30" customHeight="1">
      <c r="A123" s="211"/>
      <c r="B123" s="122"/>
      <c r="C123" s="64" t="s">
        <v>344</v>
      </c>
      <c r="D123" s="68">
        <v>3</v>
      </c>
      <c r="E123" s="63" t="s">
        <v>345</v>
      </c>
      <c r="F123" s="61" t="s">
        <v>346</v>
      </c>
      <c r="G123" s="69">
        <v>3</v>
      </c>
      <c r="H123" s="63" t="s">
        <v>347</v>
      </c>
      <c r="I123" s="61" t="s">
        <v>346</v>
      </c>
      <c r="J123" s="104"/>
      <c r="K123" s="86"/>
      <c r="L123" s="86"/>
      <c r="M123" s="106"/>
      <c r="N123" s="85"/>
      <c r="O123" s="85"/>
      <c r="R123" s="48">
        <f>COUNTIF(D122:D125,"2")</f>
        <v>0</v>
      </c>
      <c r="S123" s="48">
        <f>COUNTIF(G122:G125,"2")</f>
        <v>0</v>
      </c>
      <c r="T123" s="48">
        <f>COUNTIF(J122:J125,"2")</f>
        <v>0</v>
      </c>
      <c r="U123" s="48">
        <f>COUNTIF(M122:M125,"2")</f>
        <v>0</v>
      </c>
    </row>
    <row r="124" spans="1:21" ht="30" customHeight="1">
      <c r="A124" s="211"/>
      <c r="B124" s="120"/>
      <c r="C124" s="64" t="s">
        <v>348</v>
      </c>
      <c r="D124" s="68">
        <v>3</v>
      </c>
      <c r="E124" s="63" t="s">
        <v>349</v>
      </c>
      <c r="F124" s="61" t="s">
        <v>350</v>
      </c>
      <c r="G124" s="69">
        <v>3</v>
      </c>
      <c r="H124" s="63" t="s">
        <v>351</v>
      </c>
      <c r="I124" s="61" t="s">
        <v>350</v>
      </c>
      <c r="J124" s="104"/>
      <c r="K124" s="86"/>
      <c r="L124" s="86"/>
      <c r="M124" s="106"/>
      <c r="N124" s="85"/>
      <c r="O124" s="85"/>
      <c r="R124" s="48">
        <f>COUNTIF(D122:D125,"3")</f>
        <v>4</v>
      </c>
      <c r="S124" s="48">
        <f>COUNTIF(G122:G125,"3")</f>
        <v>4</v>
      </c>
      <c r="T124" s="48">
        <f>COUNTIF(J122:J125,"3")</f>
        <v>0</v>
      </c>
      <c r="U124" s="48">
        <f>COUNTIF(M122:M125,"3")</f>
        <v>0</v>
      </c>
    </row>
    <row r="125" spans="1:21" ht="30" customHeight="1">
      <c r="A125" s="211"/>
      <c r="B125" s="120"/>
      <c r="C125" s="62" t="s">
        <v>352</v>
      </c>
      <c r="D125" s="68">
        <v>3</v>
      </c>
      <c r="E125" s="63" t="s">
        <v>353</v>
      </c>
      <c r="F125" s="61" t="s">
        <v>354</v>
      </c>
      <c r="G125" s="69">
        <v>3</v>
      </c>
      <c r="H125" s="63" t="s">
        <v>355</v>
      </c>
      <c r="I125" s="61" t="s">
        <v>354</v>
      </c>
      <c r="J125" s="104"/>
      <c r="K125" s="86"/>
      <c r="L125" s="86"/>
      <c r="M125" s="106"/>
      <c r="N125" s="85"/>
      <c r="O125" s="85"/>
      <c r="R125" s="48">
        <f>COUNTIF(D122:D125,"4")</f>
        <v>0</v>
      </c>
      <c r="S125" s="48">
        <f>COUNTIF(G122:G125,"4")</f>
        <v>0</v>
      </c>
      <c r="T125" s="48">
        <f>COUNTIF(J122:J125,"4")</f>
        <v>0</v>
      </c>
      <c r="U125" s="48">
        <f>COUNTIF(M122:M125,"4")</f>
        <v>0</v>
      </c>
    </row>
    <row r="126" spans="1:21" ht="8.25" customHeight="1">
      <c r="B126" s="193"/>
      <c r="C126" s="194"/>
      <c r="D126" s="88"/>
      <c r="E126" s="89"/>
      <c r="F126" s="89"/>
      <c r="G126" s="88"/>
      <c r="H126" s="89"/>
      <c r="I126" s="89"/>
      <c r="J126" s="88"/>
      <c r="K126" s="130"/>
      <c r="M126" s="88"/>
      <c r="N126" s="130"/>
    </row>
    <row r="127" spans="1:21" ht="17.399999999999999">
      <c r="A127" s="211"/>
      <c r="B127" s="120"/>
      <c r="C127" s="192" t="s">
        <v>356</v>
      </c>
      <c r="D127" s="192"/>
      <c r="E127" s="192"/>
      <c r="F127" s="192"/>
      <c r="G127" s="192"/>
      <c r="H127" s="192"/>
      <c r="I127" s="192"/>
      <c r="J127" s="192"/>
      <c r="K127" s="195"/>
      <c r="L127" s="119"/>
      <c r="M127" s="119"/>
      <c r="N127" s="119"/>
      <c r="O127" s="119"/>
    </row>
    <row r="128" spans="1:21" ht="30" customHeight="1">
      <c r="A128" s="211"/>
      <c r="B128" s="87"/>
      <c r="C128" s="67" t="s">
        <v>357</v>
      </c>
      <c r="D128" s="68">
        <v>3</v>
      </c>
      <c r="E128" s="61" t="s">
        <v>358</v>
      </c>
      <c r="F128" s="61" t="s">
        <v>359</v>
      </c>
      <c r="G128" s="69">
        <v>3</v>
      </c>
      <c r="H128" s="61" t="s">
        <v>360</v>
      </c>
      <c r="I128" s="61" t="s">
        <v>361</v>
      </c>
      <c r="J128" s="104"/>
      <c r="K128" s="86"/>
      <c r="L128" s="86"/>
      <c r="M128" s="106"/>
      <c r="N128" s="85"/>
      <c r="O128" s="85"/>
      <c r="R128" s="48">
        <f>COUNTIF(D128:D131,"1")</f>
        <v>0</v>
      </c>
      <c r="S128" s="48">
        <f>COUNTIF(G128:G131,"1")</f>
        <v>0</v>
      </c>
      <c r="T128" s="48">
        <f>COUNTIF(J128:J131,"1")</f>
        <v>0</v>
      </c>
      <c r="U128" s="48">
        <f>COUNTIF(M128:M131,"1")</f>
        <v>0</v>
      </c>
    </row>
    <row r="129" spans="1:21" ht="30" customHeight="1">
      <c r="A129" s="211"/>
      <c r="B129" s="120"/>
      <c r="C129" s="62" t="s">
        <v>362</v>
      </c>
      <c r="D129" s="68">
        <v>3</v>
      </c>
      <c r="E129" s="63" t="s">
        <v>363</v>
      </c>
      <c r="F129" s="61" t="s">
        <v>364</v>
      </c>
      <c r="G129" s="69">
        <v>3</v>
      </c>
      <c r="H129" s="63" t="s">
        <v>365</v>
      </c>
      <c r="I129" s="61" t="s">
        <v>364</v>
      </c>
      <c r="J129" s="104"/>
      <c r="K129" s="86"/>
      <c r="L129" s="86"/>
      <c r="M129" s="106"/>
      <c r="N129" s="85"/>
      <c r="O129" s="85"/>
      <c r="R129" s="48">
        <f>COUNTIF(D128:D131,"2")</f>
        <v>0</v>
      </c>
      <c r="S129" s="48">
        <f>COUNTIF(G128:G131,"2")</f>
        <v>0</v>
      </c>
      <c r="T129" s="48">
        <f>COUNTIF(J128:J131,"2")</f>
        <v>0</v>
      </c>
      <c r="U129" s="48">
        <f>COUNTIF(M128:M131,"2")</f>
        <v>0</v>
      </c>
    </row>
    <row r="130" spans="1:21" ht="30" customHeight="1">
      <c r="A130" s="211"/>
      <c r="B130" s="120"/>
      <c r="C130" s="62" t="s">
        <v>366</v>
      </c>
      <c r="D130" s="68">
        <v>3</v>
      </c>
      <c r="E130" s="63" t="s">
        <v>367</v>
      </c>
      <c r="F130" s="61" t="s">
        <v>368</v>
      </c>
      <c r="G130" s="69">
        <v>3</v>
      </c>
      <c r="H130" s="63" t="s">
        <v>367</v>
      </c>
      <c r="I130" s="61" t="s">
        <v>368</v>
      </c>
      <c r="J130" s="104"/>
      <c r="K130" s="86"/>
      <c r="L130" s="86"/>
      <c r="M130" s="106"/>
      <c r="N130" s="85"/>
      <c r="O130" s="85"/>
      <c r="R130" s="48">
        <f>COUNTIF(D128:D131,"3")</f>
        <v>4</v>
      </c>
      <c r="S130" s="48">
        <f>COUNTIF(G128:G131,"3")</f>
        <v>4</v>
      </c>
      <c r="T130" s="48">
        <f>COUNTIF(J128:J131,"3")</f>
        <v>0</v>
      </c>
      <c r="U130" s="48">
        <f>COUNTIF(M128:M131,"3")</f>
        <v>0</v>
      </c>
    </row>
    <row r="131" spans="1:21" ht="30" customHeight="1">
      <c r="A131" s="211"/>
      <c r="B131" s="120"/>
      <c r="C131" s="62" t="s">
        <v>369</v>
      </c>
      <c r="D131" s="68">
        <v>3</v>
      </c>
      <c r="E131" s="63" t="s">
        <v>370</v>
      </c>
      <c r="F131" s="61" t="s">
        <v>371</v>
      </c>
      <c r="G131" s="69">
        <v>3</v>
      </c>
      <c r="H131" s="63" t="s">
        <v>372</v>
      </c>
      <c r="I131" s="61" t="s">
        <v>371</v>
      </c>
      <c r="J131" s="104"/>
      <c r="K131" s="86"/>
      <c r="L131" s="86"/>
      <c r="M131" s="106"/>
      <c r="N131" s="85"/>
      <c r="O131" s="85"/>
      <c r="R131" s="48">
        <f>COUNTIF(D128:D131,"4")</f>
        <v>0</v>
      </c>
      <c r="S131" s="48">
        <f>COUNTIF(G128:G131,"4")</f>
        <v>0</v>
      </c>
      <c r="T131" s="48">
        <f>COUNTIF(J128:J131,"4")</f>
        <v>0</v>
      </c>
      <c r="U131" s="48">
        <f>COUNTIF(M128:M131,"4")</f>
        <v>0</v>
      </c>
    </row>
    <row r="132" spans="1:21" ht="9" customHeight="1">
      <c r="B132" s="193"/>
      <c r="C132" s="194"/>
      <c r="D132" s="88"/>
      <c r="E132" s="89"/>
      <c r="F132" s="89"/>
      <c r="G132" s="88"/>
      <c r="H132" s="89"/>
      <c r="I132" s="89"/>
      <c r="J132" s="88"/>
      <c r="K132" s="130"/>
      <c r="M132" s="88"/>
      <c r="N132" s="130"/>
    </row>
    <row r="133" spans="1:21" ht="17.399999999999999">
      <c r="A133" s="211"/>
      <c r="B133" s="120"/>
      <c r="C133" s="192" t="s">
        <v>373</v>
      </c>
      <c r="D133" s="192"/>
      <c r="E133" s="192"/>
      <c r="F133" s="192"/>
      <c r="G133" s="192"/>
      <c r="H133" s="192"/>
      <c r="I133" s="192"/>
      <c r="J133" s="192"/>
      <c r="K133" s="195"/>
      <c r="L133" s="119"/>
      <c r="M133" s="119"/>
      <c r="N133" s="119"/>
      <c r="O133" s="119"/>
    </row>
    <row r="134" spans="1:21" ht="30" customHeight="1">
      <c r="A134" s="211"/>
      <c r="B134" s="87"/>
      <c r="C134" s="67" t="s">
        <v>374</v>
      </c>
      <c r="D134" s="68">
        <v>3</v>
      </c>
      <c r="E134" s="61" t="s">
        <v>375</v>
      </c>
      <c r="F134" s="61" t="s">
        <v>376</v>
      </c>
      <c r="G134" s="69">
        <v>3</v>
      </c>
      <c r="H134" s="61" t="s">
        <v>377</v>
      </c>
      <c r="I134" s="61" t="s">
        <v>376</v>
      </c>
      <c r="J134" s="104"/>
      <c r="K134" s="86"/>
      <c r="L134" s="86"/>
      <c r="M134" s="106"/>
      <c r="N134" s="85"/>
      <c r="O134" s="85"/>
      <c r="R134" s="48">
        <f>COUNTIF(D134:D136,"1")</f>
        <v>0</v>
      </c>
      <c r="S134" s="48">
        <f>COUNTIF(G134:G136,"1")</f>
        <v>0</v>
      </c>
      <c r="T134" s="48">
        <f>COUNTIF(J134:J136,"1")</f>
        <v>0</v>
      </c>
      <c r="U134" s="48">
        <f>COUNTIF(M134:M136,"1")</f>
        <v>0</v>
      </c>
    </row>
    <row r="135" spans="1:21" ht="30" customHeight="1">
      <c r="A135" s="211"/>
      <c r="B135" s="120"/>
      <c r="C135" s="62" t="s">
        <v>378</v>
      </c>
      <c r="D135" s="68">
        <v>3</v>
      </c>
      <c r="E135" s="63" t="s">
        <v>379</v>
      </c>
      <c r="F135" s="61" t="s">
        <v>380</v>
      </c>
      <c r="G135" s="69">
        <v>3</v>
      </c>
      <c r="H135" s="63" t="s">
        <v>381</v>
      </c>
      <c r="I135" s="61" t="s">
        <v>380</v>
      </c>
      <c r="J135" s="104"/>
      <c r="K135" s="86"/>
      <c r="L135" s="86"/>
      <c r="M135" s="106"/>
      <c r="N135" s="85"/>
      <c r="O135" s="85"/>
      <c r="R135" s="48">
        <f>COUNTIF(D134:D136,"2")</f>
        <v>0</v>
      </c>
      <c r="S135" s="48">
        <f>COUNTIF(G134:G136,"2")</f>
        <v>0</v>
      </c>
      <c r="T135" s="48">
        <f>COUNTIF(J134:J136,"2")</f>
        <v>0</v>
      </c>
      <c r="U135" s="48">
        <f>COUNTIF(M134:M136,"2")</f>
        <v>0</v>
      </c>
    </row>
    <row r="136" spans="1:21" ht="30" customHeight="1">
      <c r="A136" s="211"/>
      <c r="B136" s="120"/>
      <c r="C136" s="62" t="s">
        <v>382</v>
      </c>
      <c r="D136" s="68">
        <v>3</v>
      </c>
      <c r="E136" s="63" t="s">
        <v>383</v>
      </c>
      <c r="F136" s="61" t="s">
        <v>384</v>
      </c>
      <c r="G136" s="69">
        <v>3</v>
      </c>
      <c r="H136" s="63" t="s">
        <v>385</v>
      </c>
      <c r="I136" s="61" t="s">
        <v>384</v>
      </c>
      <c r="J136" s="104"/>
      <c r="K136" s="86"/>
      <c r="L136" s="86"/>
      <c r="M136" s="106"/>
      <c r="N136" s="85"/>
      <c r="O136" s="85"/>
      <c r="R136" s="48">
        <f>COUNTIF(D134:D136,"3")</f>
        <v>3</v>
      </c>
      <c r="S136" s="48">
        <f>COUNTIF(G134:G136,"3")</f>
        <v>3</v>
      </c>
      <c r="T136" s="48">
        <f>COUNTIF(J134:J136,"3")</f>
        <v>0</v>
      </c>
      <c r="U136" s="48">
        <f>COUNTIF(M134:M136,"3")</f>
        <v>0</v>
      </c>
    </row>
    <row r="137" spans="1:21" ht="9" customHeight="1">
      <c r="B137" s="193"/>
      <c r="C137" s="194"/>
      <c r="D137" s="88"/>
      <c r="E137" s="89"/>
      <c r="F137" s="89"/>
      <c r="G137" s="88"/>
      <c r="H137" s="89"/>
      <c r="I137" s="89"/>
      <c r="J137" s="88"/>
      <c r="K137" s="130"/>
      <c r="M137" s="88"/>
      <c r="N137" s="130"/>
      <c r="R137" s="48">
        <f>COUNTIF(D134:D136,"4")</f>
        <v>0</v>
      </c>
      <c r="S137" s="48">
        <f>COUNTIF(G134:G136,"4")</f>
        <v>0</v>
      </c>
      <c r="T137" s="48">
        <f>COUNTIF(J134:J136,"4")</f>
        <v>0</v>
      </c>
    </row>
    <row r="138" spans="1:21" ht="17.399999999999999">
      <c r="A138" s="211"/>
      <c r="B138" s="120"/>
      <c r="C138" s="192" t="s">
        <v>386</v>
      </c>
      <c r="D138" s="192"/>
      <c r="E138" s="192"/>
      <c r="F138" s="192"/>
      <c r="G138" s="192"/>
      <c r="H138" s="192"/>
      <c r="I138" s="192"/>
      <c r="J138" s="192"/>
      <c r="K138" s="195"/>
      <c r="L138" s="119"/>
      <c r="M138" s="119"/>
      <c r="N138" s="119"/>
      <c r="O138" s="119"/>
    </row>
    <row r="139" spans="1:21" ht="30" customHeight="1">
      <c r="A139" s="211"/>
      <c r="B139" s="87"/>
      <c r="C139" s="67" t="s">
        <v>387</v>
      </c>
      <c r="D139" s="68">
        <v>3</v>
      </c>
      <c r="E139" s="61" t="s">
        <v>388</v>
      </c>
      <c r="F139" s="61" t="s">
        <v>389</v>
      </c>
      <c r="G139" s="69">
        <v>3</v>
      </c>
      <c r="H139" s="61" t="s">
        <v>390</v>
      </c>
      <c r="I139" s="61" t="s">
        <v>389</v>
      </c>
      <c r="J139" s="104"/>
      <c r="K139" s="86"/>
      <c r="L139" s="86"/>
      <c r="M139" s="106"/>
      <c r="N139" s="85"/>
      <c r="O139" s="85"/>
      <c r="P139" s="137"/>
      <c r="Q139" s="137"/>
      <c r="R139" s="48">
        <f>COUNTIF(D139:D141,"1")</f>
        <v>0</v>
      </c>
      <c r="S139" s="48">
        <f>COUNTIF(G139:G141,"1")</f>
        <v>0</v>
      </c>
      <c r="T139" s="48">
        <f>COUNTIF(J139:J141,"1")</f>
        <v>0</v>
      </c>
      <c r="U139" s="48">
        <f>COUNTIF(M139:M141,"1")</f>
        <v>0</v>
      </c>
    </row>
    <row r="140" spans="1:21" ht="30" customHeight="1">
      <c r="A140" s="211"/>
      <c r="B140" s="120"/>
      <c r="C140" s="62" t="s">
        <v>391</v>
      </c>
      <c r="D140" s="68">
        <v>3</v>
      </c>
      <c r="E140" s="63" t="s">
        <v>392</v>
      </c>
      <c r="F140" s="61" t="s">
        <v>393</v>
      </c>
      <c r="G140" s="69">
        <v>3</v>
      </c>
      <c r="H140" s="63" t="s">
        <v>394</v>
      </c>
      <c r="I140" s="61" t="s">
        <v>393</v>
      </c>
      <c r="J140" s="104"/>
      <c r="K140" s="86"/>
      <c r="L140" s="86"/>
      <c r="M140" s="106"/>
      <c r="N140" s="85"/>
      <c r="O140" s="85"/>
      <c r="P140" s="137"/>
      <c r="Q140" s="137"/>
      <c r="R140" s="48">
        <f>COUNTIF(D139:D141,"2")</f>
        <v>0</v>
      </c>
      <c r="S140" s="48">
        <f>COUNTIF(G139:G141,"2")</f>
        <v>0</v>
      </c>
      <c r="T140" s="48">
        <f>COUNTIF(J139:J141,"2")</f>
        <v>0</v>
      </c>
      <c r="U140" s="48">
        <f>COUNTIF(M139:M141,"2")</f>
        <v>0</v>
      </c>
    </row>
    <row r="141" spans="1:21" ht="30" customHeight="1">
      <c r="A141" s="211"/>
      <c r="B141" s="120"/>
      <c r="C141" s="62" t="s">
        <v>395</v>
      </c>
      <c r="D141" s="68">
        <v>3</v>
      </c>
      <c r="E141" s="63" t="s">
        <v>396</v>
      </c>
      <c r="F141" s="61" t="s">
        <v>397</v>
      </c>
      <c r="G141" s="69">
        <v>3</v>
      </c>
      <c r="H141" s="63" t="s">
        <v>398</v>
      </c>
      <c r="I141" s="61" t="s">
        <v>397</v>
      </c>
      <c r="J141" s="104"/>
      <c r="K141" s="86"/>
      <c r="L141" s="86"/>
      <c r="M141" s="106"/>
      <c r="N141" s="85"/>
      <c r="O141" s="85"/>
      <c r="P141" s="137"/>
      <c r="Q141" s="137"/>
      <c r="R141" s="48">
        <f>COUNTIF(D139:D141,"3")</f>
        <v>3</v>
      </c>
      <c r="S141" s="48">
        <f>COUNTIF(G139:G141,"3")</f>
        <v>3</v>
      </c>
      <c r="T141" s="48">
        <f>COUNTIF(J139:J141,"3")</f>
        <v>0</v>
      </c>
      <c r="U141" s="48">
        <f>COUNTIF(M139:M141,"3")</f>
        <v>0</v>
      </c>
    </row>
    <row r="142" spans="1:21">
      <c r="R142" s="48">
        <f>COUNTIF(D139:D141,"4")</f>
        <v>0</v>
      </c>
      <c r="S142" s="48">
        <f>COUNTIF(G139:G141,"4")</f>
        <v>0</v>
      </c>
      <c r="T142" s="48">
        <f>COUNTIF(J139:J141,"4")</f>
        <v>0</v>
      </c>
    </row>
    <row r="65530" spans="2:6">
      <c r="B65530" s="209" t="s">
        <v>49</v>
      </c>
      <c r="C65530" s="209"/>
      <c r="D65530" s="209"/>
      <c r="E65530" s="209"/>
      <c r="F65530" s="100"/>
    </row>
    <row r="65531" spans="2:6">
      <c r="B65531" s="210" t="s">
        <v>50</v>
      </c>
      <c r="C65531" s="210"/>
      <c r="D65531" s="210"/>
      <c r="E65531" s="210"/>
      <c r="F65531" s="138"/>
    </row>
    <row r="65532" spans="2:6">
      <c r="B65532" s="210" t="s">
        <v>51</v>
      </c>
      <c r="C65532" s="210"/>
      <c r="D65532" s="210"/>
      <c r="E65532" s="210"/>
      <c r="F65532" s="138"/>
    </row>
  </sheetData>
  <sheetProtection password="EE30" sheet="1"/>
  <mergeCells count="93">
    <mergeCell ref="N3:N4"/>
    <mergeCell ref="O3:O4"/>
    <mergeCell ref="B119:C120"/>
    <mergeCell ref="B2:C5"/>
    <mergeCell ref="B52:C53"/>
    <mergeCell ref="B81:C82"/>
    <mergeCell ref="I3:I4"/>
    <mergeCell ref="J3:J4"/>
    <mergeCell ref="K3:K4"/>
    <mergeCell ref="L3:L4"/>
    <mergeCell ref="M3:M4"/>
    <mergeCell ref="D3:D4"/>
    <mergeCell ref="E3:E4"/>
    <mergeCell ref="F3:F4"/>
    <mergeCell ref="G3:G4"/>
    <mergeCell ref="H3:H4"/>
    <mergeCell ref="A121:A125"/>
    <mergeCell ref="A127:A131"/>
    <mergeCell ref="A133:A136"/>
    <mergeCell ref="A138:A141"/>
    <mergeCell ref="B6:B10"/>
    <mergeCell ref="B12:B17"/>
    <mergeCell ref="B19:B27"/>
    <mergeCell ref="B29:B33"/>
    <mergeCell ref="B35:B44"/>
    <mergeCell ref="B46:B50"/>
    <mergeCell ref="A83:A86"/>
    <mergeCell ref="A88:A95"/>
    <mergeCell ref="A97:A99"/>
    <mergeCell ref="A101:A111"/>
    <mergeCell ref="A113:A117"/>
    <mergeCell ref="A46:A50"/>
    <mergeCell ref="A54:A59"/>
    <mergeCell ref="A61:A65"/>
    <mergeCell ref="A67:A71"/>
    <mergeCell ref="A73:A79"/>
    <mergeCell ref="A6:A10"/>
    <mergeCell ref="A12:A17"/>
    <mergeCell ref="A19:A27"/>
    <mergeCell ref="A29:A33"/>
    <mergeCell ref="A35:A44"/>
    <mergeCell ref="B137:C137"/>
    <mergeCell ref="C138:K138"/>
    <mergeCell ref="B65530:E65530"/>
    <mergeCell ref="B65531:E65531"/>
    <mergeCell ref="B65532:E65532"/>
    <mergeCell ref="C121:K121"/>
    <mergeCell ref="B126:C126"/>
    <mergeCell ref="C127:K127"/>
    <mergeCell ref="B132:C132"/>
    <mergeCell ref="C133:K133"/>
    <mergeCell ref="B118:C118"/>
    <mergeCell ref="D119:F119"/>
    <mergeCell ref="G119:I119"/>
    <mergeCell ref="J119:L119"/>
    <mergeCell ref="M119:O119"/>
    <mergeCell ref="C97:L97"/>
    <mergeCell ref="B100:C100"/>
    <mergeCell ref="C101:K101"/>
    <mergeCell ref="B112:C112"/>
    <mergeCell ref="C113:K113"/>
    <mergeCell ref="M81:O81"/>
    <mergeCell ref="C83:K83"/>
    <mergeCell ref="B87:C87"/>
    <mergeCell ref="C88:K88"/>
    <mergeCell ref="B96:C96"/>
    <mergeCell ref="C67:K67"/>
    <mergeCell ref="B72:K72"/>
    <mergeCell ref="C73:K73"/>
    <mergeCell ref="B80:C80"/>
    <mergeCell ref="D81:F81"/>
    <mergeCell ref="G81:I81"/>
    <mergeCell ref="J81:L81"/>
    <mergeCell ref="M52:O52"/>
    <mergeCell ref="C54:K54"/>
    <mergeCell ref="B60:C60"/>
    <mergeCell ref="C61:K61"/>
    <mergeCell ref="B66:K66"/>
    <mergeCell ref="B45:K45"/>
    <mergeCell ref="B51:K51"/>
    <mergeCell ref="D52:F52"/>
    <mergeCell ref="G52:I52"/>
    <mergeCell ref="J52:L52"/>
    <mergeCell ref="B11:K11"/>
    <mergeCell ref="B18:K18"/>
    <mergeCell ref="B28:K28"/>
    <mergeCell ref="B34:K34"/>
    <mergeCell ref="D35:K35"/>
    <mergeCell ref="B1:K1"/>
    <mergeCell ref="D2:F2"/>
    <mergeCell ref="G2:I2"/>
    <mergeCell ref="J2:L2"/>
    <mergeCell ref="M2:O2"/>
  </mergeCells>
  <conditionalFormatting sqref="D7:D10">
    <cfRule type="iconSet" priority="149">
      <iconSet iconSet="4TrafficLights">
        <cfvo type="percent" val="0"/>
        <cfvo type="num" val="1"/>
        <cfvo type="num" val="3"/>
        <cfvo type="num" val="4"/>
      </iconSet>
    </cfRule>
  </conditionalFormatting>
  <conditionalFormatting sqref="D13:D17">
    <cfRule type="iconSet" priority="145">
      <iconSet iconSet="4TrafficLights">
        <cfvo type="percent" val="0"/>
        <cfvo type="num" val="1"/>
        <cfvo type="num" val="3"/>
        <cfvo type="num" val="4"/>
      </iconSet>
    </cfRule>
  </conditionalFormatting>
  <conditionalFormatting sqref="D20:D27">
    <cfRule type="iconSet" priority="138">
      <iconSet iconSet="4TrafficLights">
        <cfvo type="percent" val="0"/>
        <cfvo type="num" val="1"/>
        <cfvo type="num" val="3"/>
        <cfvo type="num" val="4"/>
      </iconSet>
    </cfRule>
  </conditionalFormatting>
  <conditionalFormatting sqref="D30:D33">
    <cfRule type="iconSet" priority="133">
      <iconSet iconSet="4TrafficLights">
        <cfvo type="percent" val="0"/>
        <cfvo type="num" val="1"/>
        <cfvo type="num" val="3"/>
        <cfvo type="num" val="4"/>
      </iconSet>
    </cfRule>
  </conditionalFormatting>
  <conditionalFormatting sqref="D36:D44">
    <cfRule type="iconSet" priority="128">
      <iconSet iconSet="4TrafficLights">
        <cfvo type="percent" val="0"/>
        <cfvo type="num" val="1"/>
        <cfvo type="num" val="3"/>
        <cfvo type="num" val="4"/>
      </iconSet>
    </cfRule>
  </conditionalFormatting>
  <conditionalFormatting sqref="D47:D50">
    <cfRule type="iconSet" priority="123">
      <iconSet iconSet="4TrafficLights">
        <cfvo type="percent" val="0"/>
        <cfvo type="num" val="1"/>
        <cfvo type="num" val="3"/>
        <cfvo type="num" val="4"/>
      </iconSet>
    </cfRule>
  </conditionalFormatting>
  <conditionalFormatting sqref="D55:D58">
    <cfRule type="iconSet" priority="5">
      <iconSet iconSet="4TrafficLights">
        <cfvo type="percent" val="0"/>
        <cfvo type="num" val="1"/>
        <cfvo type="num" val="3"/>
        <cfvo type="num" val="4"/>
      </iconSet>
    </cfRule>
  </conditionalFormatting>
  <conditionalFormatting sqref="D59">
    <cfRule type="iconSet" priority="4">
      <iconSet iconSet="4TrafficLights">
        <cfvo type="percent" val="0"/>
        <cfvo type="num" val="1"/>
        <cfvo type="num" val="3"/>
        <cfvo type="num" val="4"/>
      </iconSet>
    </cfRule>
  </conditionalFormatting>
  <conditionalFormatting sqref="D62:D65">
    <cfRule type="iconSet" priority="3">
      <iconSet iconSet="4TrafficLights">
        <cfvo type="percent" val="0"/>
        <cfvo type="num" val="1"/>
        <cfvo type="num" val="3"/>
        <cfvo type="num" val="4"/>
      </iconSet>
    </cfRule>
  </conditionalFormatting>
  <conditionalFormatting sqref="D68:D71">
    <cfRule type="iconSet" priority="2">
      <iconSet iconSet="4TrafficLights">
        <cfvo type="percent" val="0"/>
        <cfvo type="num" val="1"/>
        <cfvo type="num" val="3"/>
        <cfvo type="num" val="4"/>
      </iconSet>
    </cfRule>
  </conditionalFormatting>
  <conditionalFormatting sqref="D74:D79">
    <cfRule type="iconSet" priority="1">
      <iconSet iconSet="4TrafficLights">
        <cfvo type="percent" val="0"/>
        <cfvo type="num" val="1"/>
        <cfvo type="num" val="3"/>
        <cfvo type="num" val="4"/>
      </iconSet>
    </cfRule>
  </conditionalFormatting>
  <conditionalFormatting sqref="D84:D86">
    <cfRule type="iconSet" priority="56">
      <iconSet iconSet="4TrafficLights">
        <cfvo type="percent" val="0"/>
        <cfvo type="num" val="1"/>
        <cfvo type="num" val="3"/>
        <cfvo type="num" val="4"/>
      </iconSet>
    </cfRule>
  </conditionalFormatting>
  <conditionalFormatting sqref="D89:D95">
    <cfRule type="iconSet" priority="53">
      <iconSet iconSet="4TrafficLights">
        <cfvo type="percent" val="0"/>
        <cfvo type="num" val="1"/>
        <cfvo type="num" val="3"/>
        <cfvo type="num" val="4"/>
      </iconSet>
    </cfRule>
  </conditionalFormatting>
  <conditionalFormatting sqref="D98:D99">
    <cfRule type="iconSet" priority="50">
      <iconSet iconSet="4TrafficLights">
        <cfvo type="percent" val="0"/>
        <cfvo type="num" val="1"/>
        <cfvo type="num" val="3"/>
        <cfvo type="num" val="4"/>
      </iconSet>
    </cfRule>
  </conditionalFormatting>
  <conditionalFormatting sqref="D102:D111">
    <cfRule type="iconSet" priority="47">
      <iconSet iconSet="4TrafficLights">
        <cfvo type="percent" val="0"/>
        <cfvo type="num" val="1"/>
        <cfvo type="num" val="3"/>
        <cfvo type="num" val="4"/>
      </iconSet>
    </cfRule>
  </conditionalFormatting>
  <conditionalFormatting sqref="D114:D117">
    <cfRule type="iconSet" priority="44">
      <iconSet iconSet="4TrafficLights">
        <cfvo type="percent" val="0"/>
        <cfvo type="num" val="1"/>
        <cfvo type="num" val="3"/>
        <cfvo type="num" val="4"/>
      </iconSet>
    </cfRule>
  </conditionalFormatting>
  <conditionalFormatting sqref="D122:D125">
    <cfRule type="iconSet" priority="41">
      <iconSet iconSet="4TrafficLights">
        <cfvo type="percent" val="0"/>
        <cfvo type="num" val="1"/>
        <cfvo type="num" val="3"/>
        <cfvo type="num" val="4"/>
      </iconSet>
    </cfRule>
  </conditionalFormatting>
  <conditionalFormatting sqref="D128:D131">
    <cfRule type="iconSet" priority="38">
      <iconSet iconSet="4TrafficLights">
        <cfvo type="percent" val="0"/>
        <cfvo type="num" val="1"/>
        <cfvo type="num" val="3"/>
        <cfvo type="num" val="4"/>
      </iconSet>
    </cfRule>
  </conditionalFormatting>
  <conditionalFormatting sqref="D134:D136">
    <cfRule type="iconSet" priority="29">
      <iconSet iconSet="4TrafficLights">
        <cfvo type="percent" val="0"/>
        <cfvo type="num" val="1"/>
        <cfvo type="num" val="3"/>
        <cfvo type="num" val="4"/>
      </iconSet>
    </cfRule>
    <cfRule type="iconSet" priority="35">
      <iconSet iconSet="4TrafficLights">
        <cfvo type="percent" val="0"/>
        <cfvo type="num" val="1"/>
        <cfvo type="num" val="3"/>
        <cfvo type="num" val="4"/>
      </iconSet>
    </cfRule>
  </conditionalFormatting>
  <conditionalFormatting sqref="D139:D141">
    <cfRule type="iconSet" priority="32">
      <iconSet iconSet="4TrafficLights">
        <cfvo type="percent" val="0"/>
        <cfvo type="num" val="1"/>
        <cfvo type="num" val="3"/>
        <cfvo type="num" val="4"/>
      </iconSet>
    </cfRule>
  </conditionalFormatting>
  <conditionalFormatting sqref="G7:G10">
    <cfRule type="iconSet" priority="147">
      <iconSet iconSet="4TrafficLights">
        <cfvo type="percent" val="0"/>
        <cfvo type="num" val="1"/>
        <cfvo type="num" val="3"/>
        <cfvo type="num" val="4"/>
      </iconSet>
    </cfRule>
  </conditionalFormatting>
  <conditionalFormatting sqref="G13:G17">
    <cfRule type="iconSet" priority="144">
      <iconSet iconSet="4TrafficLights">
        <cfvo type="percent" val="0"/>
        <cfvo type="num" val="1"/>
        <cfvo type="num" val="3"/>
        <cfvo type="num" val="4"/>
      </iconSet>
    </cfRule>
  </conditionalFormatting>
  <conditionalFormatting sqref="G20:G27">
    <cfRule type="iconSet" priority="137">
      <iconSet iconSet="4TrafficLights">
        <cfvo type="percent" val="0"/>
        <cfvo type="num" val="1"/>
        <cfvo type="num" val="3"/>
        <cfvo type="num" val="4"/>
      </iconSet>
    </cfRule>
  </conditionalFormatting>
  <conditionalFormatting sqref="G30:G33">
    <cfRule type="iconSet" priority="132">
      <iconSet iconSet="4TrafficLights">
        <cfvo type="percent" val="0"/>
        <cfvo type="num" val="1"/>
        <cfvo type="num" val="3"/>
        <cfvo type="num" val="4"/>
      </iconSet>
    </cfRule>
  </conditionalFormatting>
  <conditionalFormatting sqref="G36:G44">
    <cfRule type="iconSet" priority="127">
      <iconSet iconSet="4TrafficLights">
        <cfvo type="percent" val="0"/>
        <cfvo type="num" val="1"/>
        <cfvo type="num" val="3"/>
        <cfvo type="num" val="4"/>
      </iconSet>
    </cfRule>
  </conditionalFormatting>
  <conditionalFormatting sqref="G47:G50">
    <cfRule type="iconSet" priority="122">
      <iconSet iconSet="4TrafficLights">
        <cfvo type="percent" val="0"/>
        <cfvo type="num" val="1"/>
        <cfvo type="num" val="3"/>
        <cfvo type="num" val="4"/>
      </iconSet>
    </cfRule>
  </conditionalFormatting>
  <conditionalFormatting sqref="G55:G59">
    <cfRule type="iconSet" priority="116">
      <iconSet iconSet="4TrafficLights">
        <cfvo type="percent" val="0"/>
        <cfvo type="num" val="1"/>
        <cfvo type="num" val="3"/>
        <cfvo type="num" val="4"/>
      </iconSet>
    </cfRule>
  </conditionalFormatting>
  <conditionalFormatting sqref="G62:G65">
    <cfRule type="iconSet" priority="110">
      <iconSet iconSet="4TrafficLights">
        <cfvo type="percent" val="0"/>
        <cfvo type="num" val="1"/>
        <cfvo type="num" val="3"/>
        <cfvo type="num" val="4"/>
      </iconSet>
    </cfRule>
  </conditionalFormatting>
  <conditionalFormatting sqref="G68:G71">
    <cfRule type="iconSet" priority="88">
      <iconSet iconSet="4TrafficLights">
        <cfvo type="percent" val="0"/>
        <cfvo type="num" val="1"/>
        <cfvo type="num" val="3"/>
        <cfvo type="num" val="4"/>
      </iconSet>
    </cfRule>
  </conditionalFormatting>
  <conditionalFormatting sqref="G74:G79">
    <cfRule type="iconSet" priority="71">
      <iconSet iconSet="4TrafficLights">
        <cfvo type="percent" val="0"/>
        <cfvo type="num" val="1"/>
        <cfvo type="num" val="3"/>
        <cfvo type="num" val="4"/>
      </iconSet>
    </cfRule>
  </conditionalFormatting>
  <conditionalFormatting sqref="G84:G86">
    <cfRule type="iconSet" priority="55">
      <iconSet iconSet="4TrafficLights">
        <cfvo type="percent" val="0"/>
        <cfvo type="num" val="1"/>
        <cfvo type="num" val="3"/>
        <cfvo type="num" val="4"/>
      </iconSet>
    </cfRule>
  </conditionalFormatting>
  <conditionalFormatting sqref="G89:G95">
    <cfRule type="iconSet" priority="52">
      <iconSet iconSet="4TrafficLights">
        <cfvo type="percent" val="0"/>
        <cfvo type="num" val="1"/>
        <cfvo type="num" val="3"/>
        <cfvo type="num" val="4"/>
      </iconSet>
    </cfRule>
  </conditionalFormatting>
  <conditionalFormatting sqref="G98:G99">
    <cfRule type="iconSet" priority="49">
      <iconSet iconSet="4TrafficLights">
        <cfvo type="percent" val="0"/>
        <cfvo type="num" val="1"/>
        <cfvo type="num" val="3"/>
        <cfvo type="num" val="4"/>
      </iconSet>
    </cfRule>
  </conditionalFormatting>
  <conditionalFormatting sqref="G102:G111">
    <cfRule type="iconSet" priority="46">
      <iconSet iconSet="4TrafficLights">
        <cfvo type="percent" val="0"/>
        <cfvo type="num" val="1"/>
        <cfvo type="num" val="3"/>
        <cfvo type="num" val="4"/>
      </iconSet>
    </cfRule>
  </conditionalFormatting>
  <conditionalFormatting sqref="G114:G117">
    <cfRule type="iconSet" priority="43">
      <iconSet iconSet="4TrafficLights">
        <cfvo type="percent" val="0"/>
        <cfvo type="num" val="1"/>
        <cfvo type="num" val="3"/>
        <cfvo type="num" val="4"/>
      </iconSet>
    </cfRule>
  </conditionalFormatting>
  <conditionalFormatting sqref="G122:G125">
    <cfRule type="iconSet" priority="40">
      <iconSet iconSet="4TrafficLights">
        <cfvo type="percent" val="0"/>
        <cfvo type="num" val="1"/>
        <cfvo type="num" val="3"/>
        <cfvo type="num" val="4"/>
      </iconSet>
    </cfRule>
  </conditionalFormatting>
  <conditionalFormatting sqref="G128:G131">
    <cfRule type="iconSet" priority="37">
      <iconSet iconSet="4TrafficLights">
        <cfvo type="percent" val="0"/>
        <cfvo type="num" val="1"/>
        <cfvo type="num" val="3"/>
        <cfvo type="num" val="4"/>
      </iconSet>
    </cfRule>
  </conditionalFormatting>
  <conditionalFormatting sqref="G134:G136">
    <cfRule type="iconSet" priority="34">
      <iconSet iconSet="4TrafficLights">
        <cfvo type="percent" val="0"/>
        <cfvo type="num" val="1"/>
        <cfvo type="num" val="3"/>
        <cfvo type="num" val="4"/>
      </iconSet>
    </cfRule>
  </conditionalFormatting>
  <conditionalFormatting sqref="G139:G141">
    <cfRule type="iconSet" priority="31">
      <iconSet iconSet="4TrafficLights">
        <cfvo type="percent" val="0"/>
        <cfvo type="num" val="1"/>
        <cfvo type="num" val="3"/>
        <cfvo type="num" val="4"/>
      </iconSet>
    </cfRule>
  </conditionalFormatting>
  <conditionalFormatting sqref="J7:J10">
    <cfRule type="iconSet" priority="146">
      <iconSet iconSet="4TrafficLights">
        <cfvo type="percent" val="0"/>
        <cfvo type="num" val="1"/>
        <cfvo type="num" val="3"/>
        <cfvo type="num" val="4"/>
      </iconSet>
    </cfRule>
  </conditionalFormatting>
  <conditionalFormatting sqref="J13:J17">
    <cfRule type="iconSet" priority="143">
      <iconSet iconSet="4TrafficLights">
        <cfvo type="percent" val="0"/>
        <cfvo type="num" val="1"/>
        <cfvo type="num" val="3"/>
        <cfvo type="num" val="4"/>
      </iconSet>
    </cfRule>
  </conditionalFormatting>
  <conditionalFormatting sqref="J20:J27">
    <cfRule type="iconSet" priority="134">
      <iconSet iconSet="4TrafficLights">
        <cfvo type="percent" val="0"/>
        <cfvo type="num" val="1"/>
        <cfvo type="num" val="3"/>
        <cfvo type="num" val="4"/>
      </iconSet>
    </cfRule>
  </conditionalFormatting>
  <conditionalFormatting sqref="J30:J33">
    <cfRule type="iconSet" priority="129">
      <iconSet iconSet="4TrafficLights">
        <cfvo type="percent" val="0"/>
        <cfvo type="num" val="1"/>
        <cfvo type="num" val="3"/>
        <cfvo type="num" val="4"/>
      </iconSet>
    </cfRule>
  </conditionalFormatting>
  <conditionalFormatting sqref="J36:J44">
    <cfRule type="iconSet" priority="124">
      <iconSet iconSet="4TrafficLights">
        <cfvo type="percent" val="0"/>
        <cfvo type="num" val="1"/>
        <cfvo type="num" val="3"/>
        <cfvo type="num" val="4"/>
      </iconSet>
    </cfRule>
  </conditionalFormatting>
  <conditionalFormatting sqref="J47:J50">
    <cfRule type="iconSet" priority="119">
      <iconSet iconSet="4TrafficLights">
        <cfvo type="percent" val="0"/>
        <cfvo type="num" val="1"/>
        <cfvo type="num" val="3"/>
        <cfvo type="num" val="4"/>
      </iconSet>
    </cfRule>
  </conditionalFormatting>
  <conditionalFormatting sqref="J55:J59">
    <cfRule type="iconSet" priority="114">
      <iconSet iconSet="4TrafficLights">
        <cfvo type="percent" val="0"/>
        <cfvo type="num" val="1"/>
        <cfvo type="num" val="3"/>
        <cfvo type="num" val="4"/>
      </iconSet>
    </cfRule>
  </conditionalFormatting>
  <conditionalFormatting sqref="J62:J65">
    <cfRule type="iconSet" priority="108">
      <iconSet iconSet="4TrafficLights">
        <cfvo type="percent" val="0"/>
        <cfvo type="num" val="1"/>
        <cfvo type="num" val="3"/>
        <cfvo type="num" val="4"/>
      </iconSet>
    </cfRule>
  </conditionalFormatting>
  <conditionalFormatting sqref="J68:J71">
    <cfRule type="iconSet" priority="86">
      <iconSet iconSet="4TrafficLights">
        <cfvo type="percent" val="0"/>
        <cfvo type="num" val="1"/>
        <cfvo type="num" val="3"/>
        <cfvo type="num" val="4"/>
      </iconSet>
    </cfRule>
  </conditionalFormatting>
  <conditionalFormatting sqref="J74:J79">
    <cfRule type="iconSet" priority="69">
      <iconSet iconSet="4TrafficLights">
        <cfvo type="percent" val="0"/>
        <cfvo type="num" val="1"/>
        <cfvo type="num" val="3"/>
        <cfvo type="num" val="4"/>
      </iconSet>
    </cfRule>
  </conditionalFormatting>
  <conditionalFormatting sqref="J84:J86">
    <cfRule type="iconSet" priority="54">
      <iconSet iconSet="4TrafficLights">
        <cfvo type="percent" val="0"/>
        <cfvo type="num" val="1"/>
        <cfvo type="num" val="3"/>
        <cfvo type="num" val="4"/>
      </iconSet>
    </cfRule>
  </conditionalFormatting>
  <conditionalFormatting sqref="J89:J95">
    <cfRule type="iconSet" priority="51">
      <iconSet iconSet="4TrafficLights">
        <cfvo type="percent" val="0"/>
        <cfvo type="num" val="1"/>
        <cfvo type="num" val="3"/>
        <cfvo type="num" val="4"/>
      </iconSet>
    </cfRule>
  </conditionalFormatting>
  <conditionalFormatting sqref="J98:J99">
    <cfRule type="iconSet" priority="48">
      <iconSet iconSet="4TrafficLights">
        <cfvo type="percent" val="0"/>
        <cfvo type="num" val="1"/>
        <cfvo type="num" val="3"/>
        <cfvo type="num" val="4"/>
      </iconSet>
    </cfRule>
  </conditionalFormatting>
  <conditionalFormatting sqref="J102:J111">
    <cfRule type="iconSet" priority="45">
      <iconSet iconSet="4TrafficLights">
        <cfvo type="percent" val="0"/>
        <cfvo type="num" val="1"/>
        <cfvo type="num" val="3"/>
        <cfvo type="num" val="4"/>
      </iconSet>
    </cfRule>
  </conditionalFormatting>
  <conditionalFormatting sqref="J114:J117">
    <cfRule type="iconSet" priority="42">
      <iconSet iconSet="4TrafficLights">
        <cfvo type="percent" val="0"/>
        <cfvo type="num" val="1"/>
        <cfvo type="num" val="3"/>
        <cfvo type="num" val="4"/>
      </iconSet>
    </cfRule>
  </conditionalFormatting>
  <conditionalFormatting sqref="J122:J125">
    <cfRule type="iconSet" priority="39">
      <iconSet iconSet="4TrafficLights">
        <cfvo type="percent" val="0"/>
        <cfvo type="num" val="1"/>
        <cfvo type="num" val="3"/>
        <cfvo type="num" val="4"/>
      </iconSet>
    </cfRule>
  </conditionalFormatting>
  <conditionalFormatting sqref="J128:J131">
    <cfRule type="iconSet" priority="36">
      <iconSet iconSet="4TrafficLights">
        <cfvo type="percent" val="0"/>
        <cfvo type="num" val="1"/>
        <cfvo type="num" val="3"/>
        <cfvo type="num" val="4"/>
      </iconSet>
    </cfRule>
  </conditionalFormatting>
  <conditionalFormatting sqref="J134:J136">
    <cfRule type="iconSet" priority="33">
      <iconSet iconSet="4TrafficLights">
        <cfvo type="percent" val="0"/>
        <cfvo type="num" val="1"/>
        <cfvo type="num" val="3"/>
        <cfvo type="num" val="4"/>
      </iconSet>
    </cfRule>
  </conditionalFormatting>
  <conditionalFormatting sqref="J139:J141">
    <cfRule type="iconSet" priority="30">
      <iconSet iconSet="4TrafficLights">
        <cfvo type="percent" val="0"/>
        <cfvo type="num" val="1"/>
        <cfvo type="num" val="3"/>
        <cfvo type="num" val="4"/>
      </iconSet>
    </cfRule>
  </conditionalFormatting>
  <conditionalFormatting sqref="M7:M10">
    <cfRule type="iconSet" priority="28">
      <iconSet iconSet="4TrafficLights">
        <cfvo type="percent" val="0"/>
        <cfvo type="num" val="1"/>
        <cfvo type="num" val="3"/>
        <cfvo type="num" val="4"/>
      </iconSet>
    </cfRule>
  </conditionalFormatting>
  <conditionalFormatting sqref="M13:M17">
    <cfRule type="iconSet" priority="27">
      <iconSet iconSet="4TrafficLights">
        <cfvo type="percent" val="0"/>
        <cfvo type="num" val="1"/>
        <cfvo type="num" val="3"/>
        <cfvo type="num" val="4"/>
      </iconSet>
    </cfRule>
  </conditionalFormatting>
  <conditionalFormatting sqref="M20:M27">
    <cfRule type="iconSet" priority="26">
      <iconSet iconSet="4TrafficLights">
        <cfvo type="percent" val="0"/>
        <cfvo type="num" val="1"/>
        <cfvo type="num" val="3"/>
        <cfvo type="num" val="4"/>
      </iconSet>
    </cfRule>
  </conditionalFormatting>
  <conditionalFormatting sqref="M30:M33">
    <cfRule type="iconSet" priority="25">
      <iconSet iconSet="4TrafficLights">
        <cfvo type="percent" val="0"/>
        <cfvo type="num" val="1"/>
        <cfvo type="num" val="3"/>
        <cfvo type="num" val="4"/>
      </iconSet>
    </cfRule>
  </conditionalFormatting>
  <conditionalFormatting sqref="M36:M44">
    <cfRule type="iconSet" priority="24">
      <iconSet iconSet="4TrafficLights">
        <cfvo type="percent" val="0"/>
        <cfvo type="num" val="1"/>
        <cfvo type="num" val="3"/>
        <cfvo type="num" val="4"/>
      </iconSet>
    </cfRule>
  </conditionalFormatting>
  <conditionalFormatting sqref="M47:M50">
    <cfRule type="iconSet" priority="23">
      <iconSet iconSet="4TrafficLights">
        <cfvo type="percent" val="0"/>
        <cfvo type="num" val="1"/>
        <cfvo type="num" val="3"/>
        <cfvo type="num" val="4"/>
      </iconSet>
    </cfRule>
  </conditionalFormatting>
  <conditionalFormatting sqref="M55:M59">
    <cfRule type="iconSet" priority="22">
      <iconSet iconSet="4TrafficLights">
        <cfvo type="percent" val="0"/>
        <cfvo type="num" val="1"/>
        <cfvo type="num" val="3"/>
        <cfvo type="num" val="4"/>
      </iconSet>
    </cfRule>
  </conditionalFormatting>
  <conditionalFormatting sqref="M62:M65">
    <cfRule type="iconSet" priority="21">
      <iconSet iconSet="4TrafficLights">
        <cfvo type="percent" val="0"/>
        <cfvo type="num" val="1"/>
        <cfvo type="num" val="3"/>
        <cfvo type="num" val="4"/>
      </iconSet>
    </cfRule>
  </conditionalFormatting>
  <conditionalFormatting sqref="M68:M71">
    <cfRule type="iconSet" priority="20">
      <iconSet iconSet="4TrafficLights">
        <cfvo type="percent" val="0"/>
        <cfvo type="num" val="1"/>
        <cfvo type="num" val="3"/>
        <cfvo type="num" val="4"/>
      </iconSet>
    </cfRule>
  </conditionalFormatting>
  <conditionalFormatting sqref="M74:M79">
    <cfRule type="iconSet" priority="19">
      <iconSet iconSet="4TrafficLights">
        <cfvo type="percent" val="0"/>
        <cfvo type="num" val="1"/>
        <cfvo type="num" val="3"/>
        <cfvo type="num" val="4"/>
      </iconSet>
    </cfRule>
  </conditionalFormatting>
  <conditionalFormatting sqref="M84:M86">
    <cfRule type="iconSet" priority="18">
      <iconSet iconSet="4TrafficLights">
        <cfvo type="percent" val="0"/>
        <cfvo type="num" val="1"/>
        <cfvo type="num" val="3"/>
        <cfvo type="num" val="4"/>
      </iconSet>
    </cfRule>
  </conditionalFormatting>
  <conditionalFormatting sqref="M89:M95">
    <cfRule type="iconSet" priority="17">
      <iconSet iconSet="4TrafficLights">
        <cfvo type="percent" val="0"/>
        <cfvo type="num" val="1"/>
        <cfvo type="num" val="3"/>
        <cfvo type="num" val="4"/>
      </iconSet>
    </cfRule>
  </conditionalFormatting>
  <conditionalFormatting sqref="M98:M99">
    <cfRule type="iconSet" priority="16">
      <iconSet iconSet="4TrafficLights">
        <cfvo type="percent" val="0"/>
        <cfvo type="num" val="1"/>
        <cfvo type="num" val="3"/>
        <cfvo type="num" val="4"/>
      </iconSet>
    </cfRule>
  </conditionalFormatting>
  <conditionalFormatting sqref="M102:M111">
    <cfRule type="iconSet" priority="15">
      <iconSet iconSet="4TrafficLights">
        <cfvo type="percent" val="0"/>
        <cfvo type="num" val="1"/>
        <cfvo type="num" val="3"/>
        <cfvo type="num" val="4"/>
      </iconSet>
    </cfRule>
  </conditionalFormatting>
  <conditionalFormatting sqref="M114:M117">
    <cfRule type="iconSet" priority="14">
      <iconSet iconSet="4TrafficLights">
        <cfvo type="percent" val="0"/>
        <cfvo type="num" val="1"/>
        <cfvo type="num" val="3"/>
        <cfvo type="num" val="4"/>
      </iconSet>
    </cfRule>
  </conditionalFormatting>
  <conditionalFormatting sqref="M122:M125">
    <cfRule type="iconSet" priority="13">
      <iconSet iconSet="4TrafficLights">
        <cfvo type="percent" val="0"/>
        <cfvo type="num" val="1"/>
        <cfvo type="num" val="3"/>
        <cfvo type="num" val="4"/>
      </iconSet>
    </cfRule>
  </conditionalFormatting>
  <conditionalFormatting sqref="M128:M131">
    <cfRule type="iconSet" priority="12">
      <iconSet iconSet="4TrafficLights">
        <cfvo type="percent" val="0"/>
        <cfvo type="num" val="1"/>
        <cfvo type="num" val="3"/>
        <cfvo type="num" val="4"/>
      </iconSet>
    </cfRule>
  </conditionalFormatting>
  <conditionalFormatting sqref="M134:M136">
    <cfRule type="iconSet" priority="11">
      <iconSet iconSet="4TrafficLights">
        <cfvo type="percent" val="0"/>
        <cfvo type="num" val="1"/>
        <cfvo type="num" val="3"/>
        <cfvo type="num" val="4"/>
      </iconSet>
    </cfRule>
  </conditionalFormatting>
  <conditionalFormatting sqref="M139:M141">
    <cfRule type="iconSet" priority="10">
      <iconSet iconSet="4TrafficLights">
        <cfvo type="percent" val="0"/>
        <cfvo type="num" val="1"/>
        <cfvo type="num" val="3"/>
        <cfvo type="num" val="4"/>
      </iconSet>
    </cfRule>
  </conditionalFormatting>
  <conditionalFormatting sqref="P7:P9">
    <cfRule type="iconSet" priority="139">
      <iconSet iconSet="3Flags">
        <cfvo type="percent" val="0"/>
        <cfvo type="num" val="0"/>
        <cfvo type="num" val="1" gte="0"/>
      </iconSet>
    </cfRule>
  </conditionalFormatting>
  <conditionalFormatting sqref="Q7">
    <cfRule type="cellIs" dxfId="1" priority="140" stopIfTrue="1" operator="lessThan">
      <formula>$Q$7</formula>
    </cfRule>
  </conditionalFormatting>
  <dataValidations count="1">
    <dataValidation type="list" allowBlank="1" showInputMessage="1" showErrorMessage="1" sqref="D7:D10 D13:D17 D20:D27 D30:D33 D36:D44 D47:D50 D55:D59 D62:D65 D68:D71 D74:D79 D84:D86 D89:D95 D98:D99 D102:D111 D114:D117 D122:D125 D128:D131 D134:D136 D139:D141 G7:G10 G13:G17 G20:G27 G30:G33 G36:G44 G47:G50 G55:G59 G62:G65 G68:G71 G74:G79 G84:G86 G89:G95 G98:G99 G102:G111 G114:G117 G122:G125 G128:G131 G134:G136 G139:G141 J7:J10 J13:J17 J20:J27 J30:J33 J36:J44 J47:J50 J55:J59 J62:J65 J68:J71 J74:J79 J84:J86 J89:J95 J98:J99 J102:J111 J114:J117 J122:J125 J128:J131 J134:J136 J139:J141 M7:M10 M13:M17 M20:M27 M30:M33 M36:M44 M47:M50 M55:M59 M62:M65 M68:M71 M74:M79 M84:M86 M89:M95 M98:M99 M102:M111 M114:M117 M122:M125 M128:M131 M134:M136 M139:M141" xr:uid="{00000000-0002-0000-0100-000000000000}">
      <formula1>$Q$2:$Q$5</formula1>
    </dataValidation>
  </dataValidations>
  <hyperlinks>
    <hyperlink ref="B65532" r:id="rId1" xr:uid="{00000000-0004-0000-0100-000000000000}"/>
    <hyperlink ref="B65531" r:id="rId2" xr:uid="{00000000-0004-0000-0100-000001000000}"/>
  </hyperlinks>
  <pageMargins left="0.70866141732283505" right="0.70866141732283505" top="0.74803149606299202" bottom="0.74803149606299202" header="0.31496062992126" footer="0.31496062992126"/>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zoomScale="80" zoomScaleNormal="80" workbookViewId="0">
      <selection activeCell="B12" sqref="B12:U12"/>
    </sheetView>
  </sheetViews>
  <sheetFormatPr baseColWidth="10" defaultColWidth="11.44140625" defaultRowHeight="16.2"/>
  <cols>
    <col min="1" max="1" width="1.44140625" style="29" customWidth="1"/>
    <col min="2" max="2" width="34.6640625" style="29" customWidth="1"/>
    <col min="3" max="6" width="7.6640625" style="29" customWidth="1"/>
    <col min="7" max="7" width="1.6640625" style="29" customWidth="1"/>
    <col min="8" max="11" width="7.6640625" style="29" customWidth="1"/>
    <col min="12" max="12" width="1.6640625" style="29" customWidth="1"/>
    <col min="13" max="16" width="7.6640625" style="29" customWidth="1"/>
    <col min="17" max="17" width="2.109375" style="29" customWidth="1"/>
    <col min="18" max="21" width="7.6640625" style="29" customWidth="1"/>
    <col min="22" max="27" width="11.44140625" style="29"/>
    <col min="28" max="28" width="2" style="29" customWidth="1"/>
    <col min="29" max="33" width="11.44140625" style="29"/>
    <col min="34" max="34" width="1.88671875" style="29" customWidth="1"/>
    <col min="35" max="16384" width="11.44140625" style="29"/>
  </cols>
  <sheetData>
    <row r="1" spans="2:22" ht="6" customHeight="1"/>
    <row r="2" spans="2:22" ht="22.5" customHeight="1">
      <c r="B2" s="305" t="s">
        <v>55</v>
      </c>
      <c r="C2" s="289" t="s">
        <v>56</v>
      </c>
      <c r="D2" s="289"/>
      <c r="E2" s="289"/>
      <c r="F2" s="289"/>
      <c r="G2" s="30"/>
      <c r="H2" s="290" t="s">
        <v>57</v>
      </c>
      <c r="I2" s="290"/>
      <c r="J2" s="290"/>
      <c r="K2" s="290"/>
      <c r="L2" s="30"/>
      <c r="M2" s="291" t="s">
        <v>338</v>
      </c>
      <c r="N2" s="291"/>
      <c r="O2" s="291"/>
      <c r="P2" s="291"/>
      <c r="Q2" s="42"/>
      <c r="R2" s="292" t="s">
        <v>58</v>
      </c>
      <c r="S2" s="292"/>
      <c r="T2" s="292"/>
      <c r="U2" s="292"/>
      <c r="V2" s="311"/>
    </row>
    <row r="3" spans="2:22" ht="24.75" customHeight="1">
      <c r="B3" s="306"/>
      <c r="C3" s="31">
        <v>1</v>
      </c>
      <c r="D3" s="31">
        <v>2</v>
      </c>
      <c r="E3" s="32">
        <v>3</v>
      </c>
      <c r="F3" s="33">
        <v>4</v>
      </c>
      <c r="G3" s="307"/>
      <c r="H3" s="31">
        <v>1</v>
      </c>
      <c r="I3" s="31">
        <v>2</v>
      </c>
      <c r="J3" s="32">
        <v>3</v>
      </c>
      <c r="K3" s="33">
        <v>4</v>
      </c>
      <c r="L3" s="309"/>
      <c r="M3" s="31">
        <v>1</v>
      </c>
      <c r="N3" s="31">
        <v>2</v>
      </c>
      <c r="O3" s="32">
        <v>3</v>
      </c>
      <c r="P3" s="33">
        <v>4</v>
      </c>
      <c r="Q3" s="42"/>
      <c r="R3" s="31">
        <v>1</v>
      </c>
      <c r="S3" s="31">
        <v>2</v>
      </c>
      <c r="T3" s="32">
        <v>3</v>
      </c>
      <c r="U3" s="33">
        <v>4</v>
      </c>
      <c r="V3" s="311"/>
    </row>
    <row r="4" spans="2:22" ht="38.1" customHeight="1">
      <c r="B4" s="34" t="s">
        <v>62</v>
      </c>
      <c r="C4" s="35">
        <f>Autoevaluación!R7/SUM(Autoevaluación!R7:R10)</f>
        <v>0</v>
      </c>
      <c r="D4" s="36">
        <f>Autoevaluación!R8/SUM(Autoevaluación!R7:R10)</f>
        <v>0</v>
      </c>
      <c r="E4" s="36">
        <f>Autoevaluación!R9/SUM(Autoevaluación!R7:R10)</f>
        <v>1</v>
      </c>
      <c r="F4" s="36">
        <f>Autoevaluación!R10/SUM(Autoevaluación!R7:R10)</f>
        <v>0</v>
      </c>
      <c r="G4" s="308"/>
      <c r="H4" s="36">
        <f>Autoevaluación!S7/SUM(Autoevaluación!S7:S10)</f>
        <v>0</v>
      </c>
      <c r="I4" s="36">
        <f>Autoevaluación!S8/SUM(Autoevaluación!S7:S10)</f>
        <v>0</v>
      </c>
      <c r="J4" s="36">
        <f>Autoevaluación!S9/SUM(Autoevaluación!S7:S10)</f>
        <v>1</v>
      </c>
      <c r="K4" s="36">
        <f>Autoevaluación!S10/SUM(Autoevaluación!S7:S10)</f>
        <v>0</v>
      </c>
      <c r="L4" s="310"/>
      <c r="M4" s="36">
        <f>Autoevaluación!T7/SUM(Autoevaluación!T7:T10)</f>
        <v>0</v>
      </c>
      <c r="N4" s="36">
        <f>Autoevaluación!T8/SUM(Autoevaluación!T7:T10)</f>
        <v>0</v>
      </c>
      <c r="O4" s="36">
        <f>Autoevaluación!T9/SUM(Autoevaluación!T7:T10)</f>
        <v>1</v>
      </c>
      <c r="P4" s="36">
        <f>Autoevaluación!T10/SUM(Autoevaluación!T7:T10)</f>
        <v>0</v>
      </c>
      <c r="Q4" s="43"/>
      <c r="R4" s="36" t="e">
        <f>Autoevaluación!U7/SUM(Autoevaluación!U7:U10)</f>
        <v>#DIV/0!</v>
      </c>
      <c r="S4" s="36" t="e">
        <f>Autoevaluación!U8/SUM(Autoevaluación!U7:U10)</f>
        <v>#DIV/0!</v>
      </c>
      <c r="T4" s="36" t="e">
        <f>Autoevaluación!U9/SUM(Autoevaluación!U7:U10)</f>
        <v>#DIV/0!</v>
      </c>
      <c r="U4" s="36" t="e">
        <f>Autoevaluación!U10/SUM(Autoevaluación!U7:U10)</f>
        <v>#DIV/0!</v>
      </c>
    </row>
    <row r="5" spans="2:22" ht="38.1" customHeight="1">
      <c r="B5" s="34" t="s">
        <v>76</v>
      </c>
      <c r="C5" s="35">
        <f>Autoevaluación!R13/SUM(Autoevaluación!R13:R16)</f>
        <v>0</v>
      </c>
      <c r="D5" s="36">
        <f>Autoevaluación!R14/SUM(Autoevaluación!R13:R16)</f>
        <v>0.4</v>
      </c>
      <c r="E5" s="36">
        <f>Autoevaluación!R15/SUM(Autoevaluación!R13:R16)</f>
        <v>0.6</v>
      </c>
      <c r="F5" s="36">
        <f>Autoevaluación!R16/SUM(Autoevaluación!R13:R16)</f>
        <v>0</v>
      </c>
      <c r="G5" s="308"/>
      <c r="H5" s="36">
        <f>Autoevaluación!S13/SUM(Autoevaluación!S13:S16)</f>
        <v>0</v>
      </c>
      <c r="I5" s="36">
        <f>Autoevaluación!S14/SUM(Autoevaluación!S13:S16)</f>
        <v>0</v>
      </c>
      <c r="J5" s="36">
        <f>Autoevaluación!S15/SUM(Autoevaluación!S13:S16)</f>
        <v>1</v>
      </c>
      <c r="K5" s="36">
        <f>Autoevaluación!S16/SUM(Autoevaluación!S13:S16)</f>
        <v>0</v>
      </c>
      <c r="L5" s="310"/>
      <c r="M5" s="36">
        <f>Autoevaluación!T13/SUM(Autoevaluación!T13:T16)</f>
        <v>0</v>
      </c>
      <c r="N5" s="36">
        <f>Autoevaluación!T14/SUM(Autoevaluación!T13:T16)</f>
        <v>0</v>
      </c>
      <c r="O5" s="36">
        <f>Autoevaluación!T15/SUM(Autoevaluación!T13:T16)</f>
        <v>1</v>
      </c>
      <c r="P5" s="36">
        <f>Autoevaluación!T16/SUM(Autoevaluación!T13:T16)</f>
        <v>0</v>
      </c>
      <c r="Q5" s="43"/>
      <c r="R5" s="36" t="e">
        <f>Autoevaluación!U13/SUM(Autoevaluación!U13:U16)</f>
        <v>#DIV/0!</v>
      </c>
      <c r="S5" s="36" t="e">
        <f>Autoevaluación!U14/SUM(Autoevaluación!U13:U16)</f>
        <v>#DIV/0!</v>
      </c>
      <c r="T5" s="36" t="e">
        <f>Autoevaluación!U15/SUM(Autoevaluación!U13:U16)</f>
        <v>#DIV/0!</v>
      </c>
      <c r="U5" s="36" t="e">
        <f>Autoevaluación!U16/SUM(Autoevaluación!U13:U16)</f>
        <v>#DIV/0!</v>
      </c>
    </row>
    <row r="6" spans="2:22" ht="38.1" customHeight="1">
      <c r="B6" s="34" t="s">
        <v>92</v>
      </c>
      <c r="C6" s="35">
        <f>Autoevaluación!R20/SUM(Autoevaluación!R20:R23)</f>
        <v>0</v>
      </c>
      <c r="D6" s="36">
        <f>Autoevaluación!R21/SUM(Autoevaluación!R20:R23)</f>
        <v>0</v>
      </c>
      <c r="E6" s="36">
        <f>Autoevaluación!R22/SUM(Autoevaluación!R20:R23)</f>
        <v>1</v>
      </c>
      <c r="F6" s="36">
        <f>Autoevaluación!R23/SUM(Autoevaluación!R20:R23)</f>
        <v>0</v>
      </c>
      <c r="G6" s="308"/>
      <c r="H6" s="36">
        <f>Autoevaluación!S20/SUM(Autoevaluación!S20:S23)</f>
        <v>0</v>
      </c>
      <c r="I6" s="36">
        <f>Autoevaluación!S21/SUM(Autoevaluación!S20:S23)</f>
        <v>0</v>
      </c>
      <c r="J6" s="36">
        <f>Autoevaluación!S20/SUM(Autoevaluación!S20:S23)</f>
        <v>0</v>
      </c>
      <c r="K6" s="36">
        <f>Autoevaluación!S23/SUM(Autoevaluación!S20:S23)</f>
        <v>0</v>
      </c>
      <c r="L6" s="310"/>
      <c r="M6" s="36">
        <f>Autoevaluación!T20/SUM(Autoevaluación!T20:T23)</f>
        <v>0</v>
      </c>
      <c r="N6" s="36">
        <f>Autoevaluación!T21/SUM(Autoevaluación!T20:T23)</f>
        <v>0</v>
      </c>
      <c r="O6" s="36">
        <f>Autoevaluación!T22/SUM(Autoevaluación!T20:T23)</f>
        <v>1</v>
      </c>
      <c r="P6" s="36">
        <f>Autoevaluación!T23/SUM(Autoevaluación!T20:T23)</f>
        <v>0</v>
      </c>
      <c r="Q6" s="43"/>
      <c r="R6" s="36" t="e">
        <f>Autoevaluación!U20/SUM(Autoevaluación!U20:U23)</f>
        <v>#DIV/0!</v>
      </c>
      <c r="S6" s="36" t="e">
        <f>Autoevaluación!U21/SUM(Autoevaluación!U20:U23)</f>
        <v>#DIV/0!</v>
      </c>
      <c r="T6" s="36" t="e">
        <f>Autoevaluación!U22/SUM(Autoevaluación!U20:U23)</f>
        <v>#DIV/0!</v>
      </c>
      <c r="U6" s="36" t="e">
        <f>Autoevaluación!U23/SUM(Autoevaluación!U20:U23)</f>
        <v>#DIV/0!</v>
      </c>
      <c r="V6" s="44"/>
    </row>
    <row r="7" spans="2:22" ht="38.1" customHeight="1">
      <c r="B7" s="34" t="s">
        <v>117</v>
      </c>
      <c r="C7" s="35">
        <f>Autoevaluación!R30/SUM(Autoevaluación!R30:R33)</f>
        <v>0</v>
      </c>
      <c r="D7" s="36">
        <f>Autoevaluación!R31/SUM(Autoevaluación!R30:R33)</f>
        <v>0</v>
      </c>
      <c r="E7" s="36">
        <f>Autoevaluación!R32/SUM(Autoevaluación!R30:R33)</f>
        <v>1</v>
      </c>
      <c r="F7" s="36">
        <f>Autoevaluación!R33/SUM(Autoevaluación!R30:R33)</f>
        <v>0</v>
      </c>
      <c r="G7" s="308"/>
      <c r="H7" s="36">
        <f>Autoevaluación!S30/SUM(Autoevaluación!S30:S33)</f>
        <v>0</v>
      </c>
      <c r="I7" s="36">
        <f>Autoevaluación!S31/SUM(Autoevaluación!S30:S33)</f>
        <v>0</v>
      </c>
      <c r="J7" s="36">
        <f>Autoevaluación!S32/SUM(Autoevaluación!S30:S33)</f>
        <v>1</v>
      </c>
      <c r="K7" s="36">
        <f>Autoevaluación!S33/SUM(Autoevaluación!S30:S33)</f>
        <v>0</v>
      </c>
      <c r="L7" s="310"/>
      <c r="M7" s="36" t="e">
        <f>Autoevaluación!T30/SUM(Autoevaluación!T30:T33)</f>
        <v>#DIV/0!</v>
      </c>
      <c r="N7" s="36" t="e">
        <f>Autoevaluación!T31/SUM(Autoevaluación!T30:T33)</f>
        <v>#DIV/0!</v>
      </c>
      <c r="O7" s="36" t="e">
        <f>Autoevaluación!T32/SUM(Autoevaluación!T30:T33)</f>
        <v>#DIV/0!</v>
      </c>
      <c r="P7" s="36" t="e">
        <f>Autoevaluación!T33/SUM(Autoevaluación!T30:T33)</f>
        <v>#DIV/0!</v>
      </c>
      <c r="Q7" s="43"/>
      <c r="R7" s="36" t="e">
        <f>Autoevaluación!U30/SUM(Autoevaluación!U30:U33)</f>
        <v>#DIV/0!</v>
      </c>
      <c r="S7" s="36" t="e">
        <f>Autoevaluación!U31/SUM(Autoevaluación!U30:U33)</f>
        <v>#DIV/0!</v>
      </c>
      <c r="T7" s="36" t="e">
        <f>Autoevaluación!U32/SUM(Autoevaluación!U30:U33)</f>
        <v>#DIV/0!</v>
      </c>
      <c r="U7" s="36" t="e">
        <f>Autoevaluación!U33/SUM(Autoevaluación!U30:U33)</f>
        <v>#DIV/0!</v>
      </c>
    </row>
    <row r="8" spans="2:22" ht="38.1" customHeight="1">
      <c r="B8" s="34" t="s">
        <v>130</v>
      </c>
      <c r="C8" s="35">
        <f>Autoevaluación!R36/SUM(Autoevaluación!R36:R39)</f>
        <v>0</v>
      </c>
      <c r="D8" s="36">
        <f>Autoevaluación!R37/SUM(Autoevaluación!R36:R39)</f>
        <v>0.11111111111111099</v>
      </c>
      <c r="E8" s="36">
        <f>Autoevaluación!R38/SUM(Autoevaluación!R36:R39)</f>
        <v>0.88888888888888895</v>
      </c>
      <c r="F8" s="36">
        <f>Autoevaluación!R39/SUM(Autoevaluación!R36:R39)</f>
        <v>0</v>
      </c>
      <c r="G8" s="308"/>
      <c r="H8" s="36">
        <f>Autoevaluación!S36/SUM(Autoevaluación!S36:S39)</f>
        <v>0</v>
      </c>
      <c r="I8" s="36">
        <f>Autoevaluación!S37/SUM(Autoevaluación!S36:S39)</f>
        <v>0.1111111111111111</v>
      </c>
      <c r="J8" s="36">
        <f>Autoevaluación!S38/SUM(Autoevaluación!S36:S39)</f>
        <v>0.88888888888888884</v>
      </c>
      <c r="K8" s="36">
        <f>Autoevaluación!S39/SUM(Autoevaluación!S36:S39)</f>
        <v>0</v>
      </c>
      <c r="L8" s="310"/>
      <c r="M8" s="36">
        <f>Autoevaluación!T36/SUM(Autoevaluación!T36:T39)</f>
        <v>0</v>
      </c>
      <c r="N8" s="36">
        <f>Autoevaluación!T37/SUM(Autoevaluación!T36:T39)</f>
        <v>0</v>
      </c>
      <c r="O8" s="36">
        <f>Autoevaluación!T38/SUM(Autoevaluación!T36:T39)</f>
        <v>1</v>
      </c>
      <c r="P8" s="36">
        <f>Autoevaluación!T39/SUM(Autoevaluación!T36:T39)</f>
        <v>0</v>
      </c>
      <c r="Q8" s="43"/>
      <c r="R8" s="36" t="e">
        <f>Autoevaluación!U36/SUM(Autoevaluación!U36:U39)</f>
        <v>#DIV/0!</v>
      </c>
      <c r="S8" s="36" t="e">
        <f>Autoevaluación!U37/SUM(Autoevaluación!U36:U39)</f>
        <v>#DIV/0!</v>
      </c>
      <c r="T8" s="36" t="e">
        <f>Autoevaluación!U38/SUM(Autoevaluación!U36:U39)</f>
        <v>#DIV/0!</v>
      </c>
      <c r="U8" s="36" t="e">
        <f>Autoevaluación!U39/SUM(Autoevaluación!U36:U39)</f>
        <v>#DIV/0!</v>
      </c>
    </row>
    <row r="9" spans="2:22" ht="38.1" customHeight="1">
      <c r="B9" s="34" t="s">
        <v>158</v>
      </c>
      <c r="C9" s="35">
        <f>Autoevaluación!R47/SUM(Autoevaluación!R47:R50)</f>
        <v>0</v>
      </c>
      <c r="D9" s="36">
        <f>Autoevaluación!R48/SUM(Autoevaluación!R47:R50)</f>
        <v>0</v>
      </c>
      <c r="E9" s="36">
        <f>Autoevaluación!R49/SUM(Autoevaluación!R47:R50)</f>
        <v>1</v>
      </c>
      <c r="F9" s="36">
        <f>Autoevaluación!R50/SUM(Autoevaluación!R47:R50)</f>
        <v>0</v>
      </c>
      <c r="G9" s="308"/>
      <c r="H9" s="36">
        <f>Autoevaluación!S47/SUM(Autoevaluación!S47:S50)</f>
        <v>0</v>
      </c>
      <c r="I9" s="36">
        <f>Autoevaluación!S48/SUM(Autoevaluación!S47:S50)</f>
        <v>0</v>
      </c>
      <c r="J9" s="36">
        <f>Autoevaluación!S49/SUM(Autoevaluación!S47:S50)</f>
        <v>1</v>
      </c>
      <c r="K9" s="36">
        <f>Autoevaluación!S50/SUM(Autoevaluación!S47:S50)</f>
        <v>0</v>
      </c>
      <c r="L9" s="310"/>
      <c r="M9" s="36">
        <f>Autoevaluación!T47/SUM(Autoevaluación!T47:T50)</f>
        <v>0</v>
      </c>
      <c r="N9" s="36">
        <f>Autoevaluación!T48/SUM(Autoevaluación!T47:T50)</f>
        <v>0</v>
      </c>
      <c r="O9" s="36">
        <f>Autoevaluación!T49/SUM(Autoevaluación!T47:T50)</f>
        <v>1</v>
      </c>
      <c r="P9" s="36">
        <f>Autoevaluación!T50/SUM(Autoevaluación!T47:T50)</f>
        <v>0</v>
      </c>
      <c r="Q9" s="43"/>
      <c r="R9" s="36" t="e">
        <f>Autoevaluación!U47/SUM(Autoevaluación!U47:U50)</f>
        <v>#DIV/0!</v>
      </c>
      <c r="S9" s="36" t="e">
        <f>Autoevaluación!U48/SUM(Autoevaluación!U47:U50)</f>
        <v>#DIV/0!</v>
      </c>
      <c r="T9" s="36" t="e">
        <f>Autoevaluación!U49/SUM(Autoevaluación!U47:U50)</f>
        <v>#DIV/0!</v>
      </c>
      <c r="U9" s="36" t="e">
        <f>Autoevaluación!U50/SUM(Autoevaluación!U47:U50)</f>
        <v>#DIV/0!</v>
      </c>
    </row>
    <row r="10" spans="2:22" ht="38.1" customHeight="1">
      <c r="B10" s="37" t="s">
        <v>399</v>
      </c>
      <c r="C10" s="38">
        <f>AVERAGE(C4:C9)</f>
        <v>0</v>
      </c>
      <c r="D10" s="38">
        <f>AVERAGE(D4:D9)</f>
        <v>8.5185185185185197E-2</v>
      </c>
      <c r="E10" s="38">
        <f>AVERAGE(E4:E9)</f>
        <v>0.91481481481481497</v>
      </c>
      <c r="F10" s="38">
        <f>AVERAGE(F4:F9)</f>
        <v>0</v>
      </c>
      <c r="G10" s="39"/>
      <c r="H10" s="38">
        <f>AVERAGE(H4:H9)</f>
        <v>0</v>
      </c>
      <c r="I10" s="38">
        <f>AVERAGE(I4:I9)</f>
        <v>1.8518518518518517E-2</v>
      </c>
      <c r="J10" s="38">
        <f>AVERAGE(J4:J9)</f>
        <v>0.81481481481481488</v>
      </c>
      <c r="K10" s="38">
        <f>AVERAGE(K4:K9)</f>
        <v>0</v>
      </c>
      <c r="L10" s="39"/>
      <c r="M10" s="38" t="e">
        <f>AVERAGE(M4:M9)</f>
        <v>#DIV/0!</v>
      </c>
      <c r="N10" s="38" t="e">
        <f>AVERAGE(N4:N9)</f>
        <v>#DIV/0!</v>
      </c>
      <c r="O10" s="38" t="e">
        <f>AVERAGE(O4:O9)</f>
        <v>#DIV/0!</v>
      </c>
      <c r="P10" s="38" t="e">
        <f>AVERAGE(P4:P9)</f>
        <v>#DIV/0!</v>
      </c>
      <c r="Q10" s="45"/>
      <c r="R10" s="38" t="e">
        <f>AVERAGE(R4:R9)</f>
        <v>#DIV/0!</v>
      </c>
      <c r="S10" s="38" t="e">
        <f>AVERAGE(S4:S9)</f>
        <v>#DIV/0!</v>
      </c>
      <c r="T10" s="38" t="e">
        <f>AVERAGE(T4:T9)</f>
        <v>#DIV/0!</v>
      </c>
      <c r="U10" s="38" t="e">
        <f>AVERAGE(U4:U9)</f>
        <v>#DIV/0!</v>
      </c>
    </row>
    <row r="11" spans="2:22">
      <c r="B11" s="40"/>
      <c r="C11" s="40"/>
      <c r="D11" s="40"/>
      <c r="E11" s="40"/>
      <c r="F11" s="39"/>
      <c r="G11" s="39"/>
      <c r="H11" s="39"/>
      <c r="I11" s="39"/>
      <c r="J11" s="39"/>
      <c r="K11" s="39"/>
      <c r="L11" s="39"/>
      <c r="M11" s="39"/>
      <c r="N11" s="39"/>
      <c r="O11" s="39"/>
      <c r="P11" s="39"/>
      <c r="Q11" s="39"/>
      <c r="R11" s="39"/>
      <c r="S11" s="39"/>
      <c r="T11" s="39"/>
      <c r="U11" s="39"/>
    </row>
    <row r="12" spans="2:22" ht="21.9" customHeight="1">
      <c r="B12" s="293">
        <v>2023</v>
      </c>
      <c r="C12" s="294"/>
      <c r="D12" s="294"/>
      <c r="E12" s="294"/>
      <c r="F12" s="294"/>
      <c r="G12" s="294"/>
      <c r="H12" s="294"/>
      <c r="I12" s="294"/>
      <c r="J12" s="294"/>
      <c r="K12" s="294"/>
      <c r="L12" s="294"/>
      <c r="M12" s="294"/>
      <c r="N12" s="294"/>
      <c r="O12" s="294"/>
      <c r="P12" s="294"/>
      <c r="Q12" s="294"/>
      <c r="R12" s="294"/>
      <c r="S12" s="294"/>
      <c r="T12" s="294"/>
      <c r="U12" s="295"/>
    </row>
    <row r="13" spans="2:22" ht="24.9" customHeight="1">
      <c r="B13" s="296" t="s">
        <v>400</v>
      </c>
      <c r="C13" s="297"/>
      <c r="D13" s="297"/>
      <c r="E13" s="297"/>
      <c r="F13" s="297"/>
      <c r="G13" s="297"/>
      <c r="H13" s="297"/>
      <c r="I13" s="297"/>
      <c r="J13" s="297"/>
      <c r="K13" s="297"/>
      <c r="L13" s="297"/>
      <c r="M13" s="297"/>
      <c r="N13" s="297"/>
      <c r="O13" s="297"/>
      <c r="P13" s="297"/>
      <c r="Q13" s="297"/>
      <c r="R13" s="297"/>
      <c r="S13" s="297"/>
      <c r="T13" s="297"/>
      <c r="U13" s="297"/>
    </row>
    <row r="14" spans="2:22" ht="60" customHeight="1">
      <c r="B14" s="298"/>
      <c r="C14" s="298"/>
      <c r="D14" s="298"/>
      <c r="E14" s="298"/>
      <c r="F14" s="298"/>
      <c r="G14" s="298"/>
      <c r="H14" s="298"/>
      <c r="I14" s="298"/>
      <c r="J14" s="298"/>
      <c r="K14" s="298"/>
      <c r="L14" s="298"/>
      <c r="M14" s="298"/>
      <c r="N14" s="298"/>
      <c r="O14" s="298"/>
      <c r="P14" s="298"/>
      <c r="Q14" s="298"/>
      <c r="R14" s="298"/>
      <c r="S14" s="298"/>
      <c r="T14" s="298"/>
      <c r="U14" s="298"/>
    </row>
    <row r="15" spans="2:22" ht="60" customHeight="1">
      <c r="B15" s="298"/>
      <c r="C15" s="298"/>
      <c r="D15" s="298"/>
      <c r="E15" s="298"/>
      <c r="F15" s="298"/>
      <c r="G15" s="298"/>
      <c r="H15" s="298"/>
      <c r="I15" s="298"/>
      <c r="J15" s="298"/>
      <c r="K15" s="298"/>
      <c r="L15" s="298"/>
      <c r="M15" s="298"/>
      <c r="N15" s="298"/>
      <c r="O15" s="298"/>
      <c r="P15" s="298"/>
      <c r="Q15" s="298"/>
      <c r="R15" s="298"/>
      <c r="S15" s="298"/>
      <c r="T15" s="298"/>
      <c r="U15" s="298"/>
    </row>
    <row r="16" spans="2:22" s="28" customFormat="1" ht="24.9" customHeight="1">
      <c r="B16" s="299" t="s">
        <v>401</v>
      </c>
      <c r="C16" s="300"/>
      <c r="D16" s="300"/>
      <c r="E16" s="300"/>
      <c r="F16" s="300"/>
      <c r="G16" s="300"/>
      <c r="H16" s="300"/>
      <c r="I16" s="300"/>
      <c r="J16" s="300"/>
      <c r="K16" s="300"/>
      <c r="L16" s="300"/>
      <c r="M16" s="300"/>
      <c r="N16" s="300"/>
      <c r="O16" s="300"/>
      <c r="P16" s="300"/>
      <c r="Q16" s="300"/>
      <c r="R16" s="300"/>
      <c r="S16" s="300"/>
      <c r="T16" s="300"/>
      <c r="U16" s="300"/>
    </row>
    <row r="17" spans="2:21" ht="60" customHeight="1">
      <c r="B17" s="298"/>
      <c r="C17" s="298"/>
      <c r="D17" s="298"/>
      <c r="E17" s="298"/>
      <c r="F17" s="298"/>
      <c r="G17" s="298"/>
      <c r="H17" s="298"/>
      <c r="I17" s="298"/>
      <c r="J17" s="298"/>
      <c r="K17" s="298"/>
      <c r="L17" s="298"/>
      <c r="M17" s="298"/>
      <c r="N17" s="298"/>
      <c r="O17" s="298"/>
      <c r="P17" s="298"/>
      <c r="Q17" s="298"/>
      <c r="R17" s="298"/>
      <c r="S17" s="298"/>
      <c r="T17" s="298"/>
      <c r="U17" s="298"/>
    </row>
    <row r="18" spans="2:21" ht="60" customHeight="1">
      <c r="B18" s="298"/>
      <c r="C18" s="298"/>
      <c r="D18" s="298"/>
      <c r="E18" s="298"/>
      <c r="F18" s="298"/>
      <c r="G18" s="298"/>
      <c r="H18" s="298"/>
      <c r="I18" s="298"/>
      <c r="J18" s="298"/>
      <c r="K18" s="298"/>
      <c r="L18" s="298"/>
      <c r="M18" s="298"/>
      <c r="N18" s="298"/>
      <c r="O18" s="298"/>
      <c r="P18" s="298"/>
      <c r="Q18" s="298"/>
      <c r="R18" s="298"/>
      <c r="S18" s="298"/>
      <c r="T18" s="298"/>
      <c r="U18" s="298"/>
    </row>
    <row r="19" spans="2:21" ht="60" customHeight="1">
      <c r="B19" s="298"/>
      <c r="C19" s="298"/>
      <c r="D19" s="298"/>
      <c r="E19" s="298"/>
      <c r="F19" s="298"/>
      <c r="G19" s="298"/>
      <c r="H19" s="298"/>
      <c r="I19" s="298"/>
      <c r="J19" s="298"/>
      <c r="K19" s="298"/>
      <c r="L19" s="298"/>
      <c r="M19" s="298"/>
      <c r="N19" s="298"/>
      <c r="O19" s="298"/>
      <c r="P19" s="298"/>
      <c r="Q19" s="298"/>
      <c r="R19" s="298"/>
      <c r="S19" s="298"/>
      <c r="T19" s="298"/>
      <c r="U19" s="298"/>
    </row>
    <row r="20" spans="2:21" ht="16.5" customHeight="1">
      <c r="B20" s="41"/>
      <c r="C20" s="41"/>
      <c r="D20" s="41"/>
      <c r="E20" s="41"/>
      <c r="F20" s="41"/>
      <c r="G20" s="41"/>
      <c r="H20" s="41"/>
      <c r="I20" s="41"/>
      <c r="J20" s="41"/>
      <c r="K20" s="41"/>
      <c r="L20" s="41"/>
      <c r="M20" s="41"/>
      <c r="N20" s="41"/>
      <c r="O20" s="41"/>
      <c r="P20" s="41"/>
      <c r="Q20" s="41"/>
      <c r="R20" s="41"/>
      <c r="S20" s="41"/>
      <c r="T20" s="41"/>
      <c r="U20" s="41"/>
    </row>
    <row r="21" spans="2:21" ht="21.9" customHeight="1">
      <c r="B21" s="301">
        <v>2024</v>
      </c>
      <c r="C21" s="301"/>
      <c r="D21" s="301"/>
      <c r="E21" s="301"/>
      <c r="F21" s="301"/>
      <c r="G21" s="301"/>
      <c r="H21" s="301"/>
      <c r="I21" s="301"/>
      <c r="J21" s="301"/>
      <c r="K21" s="301"/>
      <c r="L21" s="301"/>
      <c r="M21" s="301"/>
      <c r="N21" s="301"/>
      <c r="O21" s="301"/>
      <c r="P21" s="301"/>
      <c r="Q21" s="301"/>
      <c r="R21" s="301"/>
      <c r="S21" s="301"/>
      <c r="T21" s="301"/>
      <c r="U21" s="301"/>
    </row>
    <row r="22" spans="2:21" ht="24.9" customHeight="1">
      <c r="B22" s="302" t="s">
        <v>400</v>
      </c>
      <c r="C22" s="302"/>
      <c r="D22" s="302"/>
      <c r="E22" s="302"/>
      <c r="F22" s="302"/>
      <c r="G22" s="302"/>
      <c r="H22" s="302"/>
      <c r="I22" s="302"/>
      <c r="J22" s="302"/>
      <c r="K22" s="302"/>
      <c r="L22" s="302"/>
      <c r="M22" s="302"/>
      <c r="N22" s="302"/>
      <c r="O22" s="302"/>
      <c r="P22" s="302"/>
      <c r="Q22" s="302"/>
      <c r="R22" s="302"/>
      <c r="S22" s="302"/>
      <c r="T22" s="302"/>
      <c r="U22" s="302"/>
    </row>
    <row r="23" spans="2:21" ht="60" customHeight="1">
      <c r="B23" s="298"/>
      <c r="C23" s="298"/>
      <c r="D23" s="298"/>
      <c r="E23" s="298"/>
      <c r="F23" s="298"/>
      <c r="G23" s="298"/>
      <c r="H23" s="298"/>
      <c r="I23" s="298"/>
      <c r="J23" s="298"/>
      <c r="K23" s="298"/>
      <c r="L23" s="298"/>
      <c r="M23" s="298"/>
      <c r="N23" s="298"/>
      <c r="O23" s="298"/>
      <c r="P23" s="298"/>
      <c r="Q23" s="298"/>
      <c r="R23" s="298"/>
      <c r="S23" s="298"/>
      <c r="T23" s="298"/>
      <c r="U23" s="298"/>
    </row>
    <row r="24" spans="2:21" ht="60" customHeight="1">
      <c r="B24" s="298"/>
      <c r="C24" s="298"/>
      <c r="D24" s="298"/>
      <c r="E24" s="298"/>
      <c r="F24" s="298"/>
      <c r="G24" s="298"/>
      <c r="H24" s="298"/>
      <c r="I24" s="298"/>
      <c r="J24" s="298"/>
      <c r="K24" s="298"/>
      <c r="L24" s="298"/>
      <c r="M24" s="298"/>
      <c r="N24" s="298"/>
      <c r="O24" s="298"/>
      <c r="P24" s="298"/>
      <c r="Q24" s="298"/>
      <c r="R24" s="298"/>
      <c r="S24" s="298"/>
      <c r="T24" s="298"/>
      <c r="U24" s="298"/>
    </row>
    <row r="25" spans="2:21" s="28" customFormat="1" ht="24.9" customHeight="1">
      <c r="B25" s="299" t="s">
        <v>401</v>
      </c>
      <c r="C25" s="300"/>
      <c r="D25" s="300"/>
      <c r="E25" s="300"/>
      <c r="F25" s="300"/>
      <c r="G25" s="300"/>
      <c r="H25" s="300"/>
      <c r="I25" s="300"/>
      <c r="J25" s="300"/>
      <c r="K25" s="300"/>
      <c r="L25" s="300"/>
      <c r="M25" s="300"/>
      <c r="N25" s="300"/>
      <c r="O25" s="300"/>
      <c r="P25" s="300"/>
      <c r="Q25" s="300"/>
      <c r="R25" s="300"/>
      <c r="S25" s="300"/>
      <c r="T25" s="300"/>
      <c r="U25" s="300"/>
    </row>
    <row r="26" spans="2:21" ht="60" customHeight="1">
      <c r="B26" s="298"/>
      <c r="C26" s="298"/>
      <c r="D26" s="298"/>
      <c r="E26" s="298"/>
      <c r="F26" s="298"/>
      <c r="G26" s="298"/>
      <c r="H26" s="298"/>
      <c r="I26" s="298"/>
      <c r="J26" s="298"/>
      <c r="K26" s="298"/>
      <c r="L26" s="298"/>
      <c r="M26" s="298"/>
      <c r="N26" s="298"/>
      <c r="O26" s="298"/>
      <c r="P26" s="298"/>
      <c r="Q26" s="298"/>
      <c r="R26" s="298"/>
      <c r="S26" s="298"/>
      <c r="T26" s="298"/>
      <c r="U26" s="298"/>
    </row>
    <row r="27" spans="2:21" ht="60" customHeight="1">
      <c r="B27" s="298"/>
      <c r="C27" s="298"/>
      <c r="D27" s="298"/>
      <c r="E27" s="298"/>
      <c r="F27" s="298"/>
      <c r="G27" s="298"/>
      <c r="H27" s="298"/>
      <c r="I27" s="298"/>
      <c r="J27" s="298"/>
      <c r="K27" s="298"/>
      <c r="L27" s="298"/>
      <c r="M27" s="298"/>
      <c r="N27" s="298"/>
      <c r="O27" s="298"/>
      <c r="P27" s="298"/>
      <c r="Q27" s="298"/>
      <c r="R27" s="298"/>
      <c r="S27" s="298"/>
      <c r="T27" s="298"/>
      <c r="U27" s="298"/>
    </row>
    <row r="28" spans="2:21" ht="60" customHeight="1">
      <c r="B28" s="298"/>
      <c r="C28" s="298"/>
      <c r="D28" s="298"/>
      <c r="E28" s="298"/>
      <c r="F28" s="298"/>
      <c r="G28" s="298"/>
      <c r="H28" s="298"/>
      <c r="I28" s="298"/>
      <c r="J28" s="298"/>
      <c r="K28" s="298"/>
      <c r="L28" s="298"/>
      <c r="M28" s="298"/>
      <c r="N28" s="298"/>
      <c r="O28" s="298"/>
      <c r="P28" s="298"/>
      <c r="Q28" s="298"/>
      <c r="R28" s="298"/>
      <c r="S28" s="298"/>
      <c r="T28" s="298"/>
      <c r="U28" s="298"/>
    </row>
    <row r="29" spans="2:21" ht="16.5" customHeight="1">
      <c r="B29" s="41"/>
      <c r="C29" s="41"/>
      <c r="D29" s="41"/>
      <c r="E29" s="41"/>
      <c r="F29" s="41"/>
      <c r="G29" s="41"/>
      <c r="H29" s="41"/>
      <c r="I29" s="41"/>
      <c r="J29" s="41"/>
      <c r="K29" s="41"/>
      <c r="L29" s="41"/>
      <c r="M29" s="41"/>
      <c r="N29" s="41"/>
      <c r="O29" s="41"/>
      <c r="P29" s="41"/>
      <c r="Q29" s="41"/>
      <c r="R29" s="41"/>
      <c r="S29" s="41"/>
      <c r="T29" s="41"/>
      <c r="U29" s="41"/>
    </row>
    <row r="30" spans="2:21" ht="21.9" customHeight="1">
      <c r="B30" s="314">
        <v>2025</v>
      </c>
      <c r="C30" s="315"/>
      <c r="D30" s="315"/>
      <c r="E30" s="315"/>
      <c r="F30" s="315"/>
      <c r="G30" s="315"/>
      <c r="H30" s="315"/>
      <c r="I30" s="315"/>
      <c r="J30" s="315"/>
      <c r="K30" s="315"/>
      <c r="L30" s="315"/>
      <c r="M30" s="315"/>
      <c r="N30" s="315"/>
      <c r="O30" s="315"/>
      <c r="P30" s="315"/>
      <c r="Q30" s="315"/>
      <c r="R30" s="315"/>
      <c r="S30" s="315"/>
      <c r="T30" s="315"/>
      <c r="U30" s="315"/>
    </row>
    <row r="31" spans="2:21" ht="24.9" customHeight="1">
      <c r="B31" s="303" t="s">
        <v>400</v>
      </c>
      <c r="C31" s="304"/>
      <c r="D31" s="304"/>
      <c r="E31" s="304"/>
      <c r="F31" s="304"/>
      <c r="G31" s="304"/>
      <c r="H31" s="304"/>
      <c r="I31" s="304"/>
      <c r="J31" s="304"/>
      <c r="K31" s="304"/>
      <c r="L31" s="304"/>
      <c r="M31" s="304"/>
      <c r="N31" s="304"/>
      <c r="O31" s="304"/>
      <c r="P31" s="304"/>
      <c r="Q31" s="304"/>
      <c r="R31" s="304"/>
      <c r="S31" s="304"/>
      <c r="T31" s="304"/>
      <c r="U31" s="304"/>
    </row>
    <row r="32" spans="2:21" ht="60" customHeight="1">
      <c r="B32" s="298"/>
      <c r="C32" s="298"/>
      <c r="D32" s="298"/>
      <c r="E32" s="298"/>
      <c r="F32" s="298"/>
      <c r="G32" s="298"/>
      <c r="H32" s="298"/>
      <c r="I32" s="298"/>
      <c r="J32" s="298"/>
      <c r="K32" s="298"/>
      <c r="L32" s="298"/>
      <c r="M32" s="298"/>
      <c r="N32" s="298"/>
      <c r="O32" s="298"/>
      <c r="P32" s="298"/>
      <c r="Q32" s="298"/>
      <c r="R32" s="298"/>
      <c r="S32" s="298"/>
      <c r="T32" s="298"/>
      <c r="U32" s="298"/>
    </row>
    <row r="33" spans="2:21" ht="60" customHeight="1">
      <c r="B33" s="298"/>
      <c r="C33" s="298"/>
      <c r="D33" s="298"/>
      <c r="E33" s="298"/>
      <c r="F33" s="298"/>
      <c r="G33" s="298"/>
      <c r="H33" s="298"/>
      <c r="I33" s="298"/>
      <c r="J33" s="298"/>
      <c r="K33" s="298"/>
      <c r="L33" s="298"/>
      <c r="M33" s="298"/>
      <c r="N33" s="298"/>
      <c r="O33" s="298"/>
      <c r="P33" s="298"/>
      <c r="Q33" s="298"/>
      <c r="R33" s="298"/>
      <c r="S33" s="298"/>
      <c r="T33" s="298"/>
      <c r="U33" s="298"/>
    </row>
    <row r="34" spans="2:21" s="28" customFormat="1" ht="24.9" customHeight="1">
      <c r="B34" s="299" t="s">
        <v>401</v>
      </c>
      <c r="C34" s="300"/>
      <c r="D34" s="300"/>
      <c r="E34" s="300"/>
      <c r="F34" s="300"/>
      <c r="G34" s="300"/>
      <c r="H34" s="300"/>
      <c r="I34" s="300"/>
      <c r="J34" s="300"/>
      <c r="K34" s="300"/>
      <c r="L34" s="300"/>
      <c r="M34" s="300"/>
      <c r="N34" s="300"/>
      <c r="O34" s="300"/>
      <c r="P34" s="300"/>
      <c r="Q34" s="300"/>
      <c r="R34" s="300"/>
      <c r="S34" s="300"/>
      <c r="T34" s="300"/>
      <c r="U34" s="300"/>
    </row>
    <row r="35" spans="2:21" ht="60" customHeight="1">
      <c r="B35" s="298"/>
      <c r="C35" s="298"/>
      <c r="D35" s="298"/>
      <c r="E35" s="298"/>
      <c r="F35" s="298"/>
      <c r="G35" s="298"/>
      <c r="H35" s="298"/>
      <c r="I35" s="298"/>
      <c r="J35" s="298"/>
      <c r="K35" s="298"/>
      <c r="L35" s="298"/>
      <c r="M35" s="298"/>
      <c r="N35" s="298"/>
      <c r="O35" s="298"/>
      <c r="P35" s="298"/>
      <c r="Q35" s="298"/>
      <c r="R35" s="298"/>
      <c r="S35" s="298"/>
      <c r="T35" s="298"/>
      <c r="U35" s="298"/>
    </row>
    <row r="36" spans="2:21" ht="60" customHeight="1">
      <c r="B36" s="298"/>
      <c r="C36" s="298"/>
      <c r="D36" s="298"/>
      <c r="E36" s="298"/>
      <c r="F36" s="298"/>
      <c r="G36" s="298"/>
      <c r="H36" s="298"/>
      <c r="I36" s="298"/>
      <c r="J36" s="298"/>
      <c r="K36" s="298"/>
      <c r="L36" s="298"/>
      <c r="M36" s="298"/>
      <c r="N36" s="298"/>
      <c r="O36" s="298"/>
      <c r="P36" s="298"/>
      <c r="Q36" s="298"/>
      <c r="R36" s="298"/>
      <c r="S36" s="298"/>
      <c r="T36" s="298"/>
      <c r="U36" s="298"/>
    </row>
    <row r="37" spans="2:21" ht="60" customHeight="1">
      <c r="B37" s="298"/>
      <c r="C37" s="298"/>
      <c r="D37" s="298"/>
      <c r="E37" s="298"/>
      <c r="F37" s="298"/>
      <c r="G37" s="298"/>
      <c r="H37" s="298"/>
      <c r="I37" s="298"/>
      <c r="J37" s="298"/>
      <c r="K37" s="298"/>
      <c r="L37" s="298"/>
      <c r="M37" s="298"/>
      <c r="N37" s="298"/>
      <c r="O37" s="298"/>
      <c r="P37" s="298"/>
      <c r="Q37" s="298"/>
      <c r="R37" s="298"/>
      <c r="S37" s="298"/>
      <c r="T37" s="298"/>
      <c r="U37" s="298"/>
    </row>
    <row r="39" spans="2:21">
      <c r="B39" s="312">
        <v>2026</v>
      </c>
      <c r="C39" s="313"/>
      <c r="D39" s="313"/>
      <c r="E39" s="313"/>
      <c r="F39" s="313"/>
      <c r="G39" s="313"/>
      <c r="H39" s="313"/>
      <c r="I39" s="313"/>
      <c r="J39" s="313"/>
      <c r="K39" s="313"/>
      <c r="L39" s="313"/>
      <c r="M39" s="313"/>
      <c r="N39" s="313"/>
      <c r="O39" s="313"/>
      <c r="P39" s="313"/>
      <c r="Q39" s="313"/>
      <c r="R39" s="313"/>
      <c r="S39" s="313"/>
      <c r="T39" s="313"/>
      <c r="U39" s="313"/>
    </row>
    <row r="40" spans="2:21" ht="19.8">
      <c r="B40" s="303" t="s">
        <v>400</v>
      </c>
      <c r="C40" s="304"/>
      <c r="D40" s="304"/>
      <c r="E40" s="304"/>
      <c r="F40" s="304"/>
      <c r="G40" s="304"/>
      <c r="H40" s="304"/>
      <c r="I40" s="304"/>
      <c r="J40" s="304"/>
      <c r="K40" s="304"/>
      <c r="L40" s="304"/>
      <c r="M40" s="304"/>
      <c r="N40" s="304"/>
      <c r="O40" s="304"/>
      <c r="P40" s="304"/>
      <c r="Q40" s="304"/>
      <c r="R40" s="304"/>
      <c r="S40" s="304"/>
      <c r="T40" s="304"/>
      <c r="U40" s="304"/>
    </row>
    <row r="41" spans="2:21" ht="60.75" customHeight="1">
      <c r="B41" s="298"/>
      <c r="C41" s="298"/>
      <c r="D41" s="298"/>
      <c r="E41" s="298"/>
      <c r="F41" s="298"/>
      <c r="G41" s="298"/>
      <c r="H41" s="298"/>
      <c r="I41" s="298"/>
      <c r="J41" s="298"/>
      <c r="K41" s="298"/>
      <c r="L41" s="298"/>
      <c r="M41" s="298"/>
      <c r="N41" s="298"/>
      <c r="O41" s="298"/>
      <c r="P41" s="298"/>
      <c r="Q41" s="298"/>
      <c r="R41" s="298"/>
      <c r="S41" s="298"/>
      <c r="T41" s="298"/>
      <c r="U41" s="298"/>
    </row>
    <row r="42" spans="2:21" ht="60" customHeight="1">
      <c r="B42" s="298"/>
      <c r="C42" s="298"/>
      <c r="D42" s="298"/>
      <c r="E42" s="298"/>
      <c r="F42" s="298"/>
      <c r="G42" s="298"/>
      <c r="H42" s="298"/>
      <c r="I42" s="298"/>
      <c r="J42" s="298"/>
      <c r="K42" s="298"/>
      <c r="L42" s="298"/>
      <c r="M42" s="298"/>
      <c r="N42" s="298"/>
      <c r="O42" s="298"/>
      <c r="P42" s="298"/>
      <c r="Q42" s="298"/>
      <c r="R42" s="298"/>
      <c r="S42" s="298"/>
      <c r="T42" s="298"/>
      <c r="U42" s="298"/>
    </row>
    <row r="43" spans="2:21" ht="19.8">
      <c r="B43" s="299" t="s">
        <v>401</v>
      </c>
      <c r="C43" s="300"/>
      <c r="D43" s="300"/>
      <c r="E43" s="300"/>
      <c r="F43" s="300"/>
      <c r="G43" s="300"/>
      <c r="H43" s="300"/>
      <c r="I43" s="300"/>
      <c r="J43" s="300"/>
      <c r="K43" s="300"/>
      <c r="L43" s="300"/>
      <c r="M43" s="300"/>
      <c r="N43" s="300"/>
      <c r="O43" s="300"/>
      <c r="P43" s="300"/>
      <c r="Q43" s="300"/>
      <c r="R43" s="300"/>
      <c r="S43" s="300"/>
      <c r="T43" s="300"/>
      <c r="U43" s="300"/>
    </row>
    <row r="44" spans="2:21" ht="45.75" customHeight="1">
      <c r="B44" s="298"/>
      <c r="C44" s="298"/>
      <c r="D44" s="298"/>
      <c r="E44" s="298"/>
      <c r="F44" s="298"/>
      <c r="G44" s="298"/>
      <c r="H44" s="298"/>
      <c r="I44" s="298"/>
      <c r="J44" s="298"/>
      <c r="K44" s="298"/>
      <c r="L44" s="298"/>
      <c r="M44" s="298"/>
      <c r="N44" s="298"/>
      <c r="O44" s="298"/>
      <c r="P44" s="298"/>
      <c r="Q44" s="298"/>
      <c r="R44" s="298"/>
      <c r="S44" s="298"/>
      <c r="T44" s="298"/>
      <c r="U44" s="298"/>
    </row>
    <row r="45" spans="2:21" ht="48" customHeight="1">
      <c r="B45" s="298"/>
      <c r="C45" s="298"/>
      <c r="D45" s="298"/>
      <c r="E45" s="298"/>
      <c r="F45" s="298"/>
      <c r="G45" s="298"/>
      <c r="H45" s="298"/>
      <c r="I45" s="298"/>
      <c r="J45" s="298"/>
      <c r="K45" s="298"/>
      <c r="L45" s="298"/>
      <c r="M45" s="298"/>
      <c r="N45" s="298"/>
      <c r="O45" s="298"/>
      <c r="P45" s="298"/>
      <c r="Q45" s="298"/>
      <c r="R45" s="298"/>
      <c r="S45" s="298"/>
      <c r="T45" s="298"/>
      <c r="U45" s="298"/>
    </row>
    <row r="46" spans="2:21" ht="56.25" customHeight="1">
      <c r="B46" s="298"/>
      <c r="C46" s="298"/>
      <c r="D46" s="298"/>
      <c r="E46" s="298"/>
      <c r="F46" s="298"/>
      <c r="G46" s="298"/>
      <c r="H46" s="298"/>
      <c r="I46" s="298"/>
      <c r="J46" s="298"/>
      <c r="K46" s="298"/>
      <c r="L46" s="298"/>
      <c r="M46" s="298"/>
      <c r="N46" s="298"/>
      <c r="O46" s="298"/>
      <c r="P46" s="298"/>
      <c r="Q46" s="298"/>
      <c r="R46" s="298"/>
      <c r="S46" s="298"/>
      <c r="T46" s="298"/>
      <c r="U46" s="298"/>
    </row>
    <row r="65495" spans="2:22">
      <c r="B65495" s="46" t="s">
        <v>49</v>
      </c>
      <c r="C65495" s="46"/>
      <c r="D65495" s="46"/>
      <c r="E65495" s="46"/>
      <c r="F65495" s="46"/>
      <c r="G65495" s="46"/>
      <c r="H65495" s="46"/>
      <c r="I65495" s="46"/>
      <c r="J65495" s="46"/>
      <c r="K65495" s="46"/>
      <c r="L65495" s="46"/>
      <c r="M65495" s="46"/>
      <c r="N65495" s="46"/>
      <c r="O65495" s="46"/>
      <c r="P65495" s="46"/>
      <c r="Q65495" s="46"/>
      <c r="R65495" s="46"/>
      <c r="S65495" s="46"/>
      <c r="T65495" s="46"/>
      <c r="U65495" s="46"/>
      <c r="V65495" s="46"/>
    </row>
    <row r="65496" spans="2:22">
      <c r="B65496" s="47" t="s">
        <v>50</v>
      </c>
      <c r="C65496" s="47"/>
      <c r="D65496" s="47"/>
      <c r="E65496" s="47"/>
      <c r="F65496" s="47"/>
      <c r="G65496" s="47"/>
      <c r="H65496" s="47"/>
      <c r="I65496" s="47"/>
      <c r="J65496" s="47"/>
      <c r="K65496" s="47"/>
      <c r="L65496" s="47"/>
      <c r="M65496" s="47"/>
      <c r="N65496" s="47"/>
      <c r="O65496" s="47"/>
      <c r="P65496" s="47"/>
      <c r="Q65496" s="47"/>
      <c r="R65496" s="47"/>
      <c r="S65496" s="47"/>
      <c r="T65496" s="47"/>
      <c r="U65496" s="47"/>
      <c r="V65496" s="47"/>
    </row>
    <row r="65497" spans="2:22">
      <c r="B65497" s="47" t="s">
        <v>51</v>
      </c>
      <c r="C65497" s="47"/>
      <c r="D65497" s="47"/>
      <c r="E65497" s="47"/>
      <c r="F65497" s="47"/>
      <c r="G65497" s="47"/>
      <c r="H65497" s="47"/>
      <c r="I65497" s="47"/>
      <c r="J65497" s="47"/>
      <c r="K65497" s="47"/>
      <c r="L65497" s="47"/>
      <c r="M65497" s="47"/>
      <c r="N65497" s="47"/>
      <c r="O65497" s="47"/>
      <c r="P65497" s="47"/>
      <c r="Q65497" s="47"/>
      <c r="R65497" s="47"/>
      <c r="S65497" s="47"/>
      <c r="T65497" s="47"/>
      <c r="U65497" s="47"/>
      <c r="V65497" s="47"/>
    </row>
  </sheetData>
  <mergeCells count="40">
    <mergeCell ref="B46:U46"/>
    <mergeCell ref="B2:B3"/>
    <mergeCell ref="G3:G9"/>
    <mergeCell ref="L3:L9"/>
    <mergeCell ref="V2:V3"/>
    <mergeCell ref="B41:U41"/>
    <mergeCell ref="B42:U42"/>
    <mergeCell ref="B43:U43"/>
    <mergeCell ref="B44:U44"/>
    <mergeCell ref="B45:U45"/>
    <mergeCell ref="B35:U35"/>
    <mergeCell ref="B36:U36"/>
    <mergeCell ref="B37:U37"/>
    <mergeCell ref="B39:U39"/>
    <mergeCell ref="B40:U40"/>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4" zoomScale="70" zoomScaleNormal="70" workbookViewId="0">
      <selection activeCell="B39" sqref="B39:U39"/>
    </sheetView>
  </sheetViews>
  <sheetFormatPr baseColWidth="10" defaultColWidth="11.44140625" defaultRowHeight="16.2"/>
  <cols>
    <col min="1" max="1" width="1.44140625" style="2" customWidth="1"/>
    <col min="2" max="2" width="34.6640625" style="2" customWidth="1"/>
    <col min="3" max="6" width="7.6640625" style="2" customWidth="1"/>
    <col min="7" max="7" width="1.6640625" style="2" customWidth="1"/>
    <col min="8" max="11" width="7.6640625" style="2" customWidth="1"/>
    <col min="12" max="12" width="1.6640625" style="2" customWidth="1"/>
    <col min="13" max="16" width="7.6640625" style="2" customWidth="1"/>
    <col min="17" max="17" width="2.88671875" style="2" customWidth="1"/>
    <col min="18" max="21" width="7.6640625" style="2" customWidth="1"/>
    <col min="22" max="27" width="11.44140625" style="2"/>
    <col min="28" max="28" width="2" style="2" customWidth="1"/>
    <col min="29" max="33" width="11.44140625" style="2"/>
    <col min="34" max="34" width="1.88671875" style="2" customWidth="1"/>
    <col min="35" max="16384" width="11.44140625" style="2"/>
  </cols>
  <sheetData>
    <row r="1" spans="2:22" ht="6" customHeight="1"/>
    <row r="2" spans="2:22" ht="22.5" customHeight="1">
      <c r="B2" s="327" t="s">
        <v>402</v>
      </c>
      <c r="C2" s="316" t="s">
        <v>56</v>
      </c>
      <c r="D2" s="316"/>
      <c r="E2" s="316"/>
      <c r="F2" s="316"/>
      <c r="G2" s="3"/>
      <c r="H2" s="317" t="s">
        <v>57</v>
      </c>
      <c r="I2" s="317"/>
      <c r="J2" s="317"/>
      <c r="K2" s="317"/>
      <c r="L2" s="3"/>
      <c r="M2" s="318" t="s">
        <v>338</v>
      </c>
      <c r="N2" s="318"/>
      <c r="O2" s="318"/>
      <c r="P2" s="318"/>
      <c r="Q2" s="18"/>
      <c r="R2" s="319" t="s">
        <v>58</v>
      </c>
      <c r="S2" s="319"/>
      <c r="T2" s="319"/>
      <c r="U2" s="319"/>
      <c r="V2" s="333"/>
    </row>
    <row r="3" spans="2:22" ht="24.75" customHeight="1">
      <c r="B3" s="328"/>
      <c r="C3" s="4">
        <v>1</v>
      </c>
      <c r="D3" s="4">
        <v>2</v>
      </c>
      <c r="E3" s="5">
        <v>3</v>
      </c>
      <c r="F3" s="6">
        <v>4</v>
      </c>
      <c r="G3" s="329"/>
      <c r="H3" s="4">
        <v>1</v>
      </c>
      <c r="I3" s="4">
        <v>2</v>
      </c>
      <c r="J3" s="5">
        <v>3</v>
      </c>
      <c r="K3" s="6">
        <v>4</v>
      </c>
      <c r="L3" s="331"/>
      <c r="M3" s="4">
        <v>1</v>
      </c>
      <c r="N3" s="4">
        <v>2</v>
      </c>
      <c r="O3" s="5">
        <v>3</v>
      </c>
      <c r="P3" s="6">
        <v>4</v>
      </c>
      <c r="Q3" s="19"/>
      <c r="R3" s="4">
        <v>1</v>
      </c>
      <c r="S3" s="4">
        <v>2</v>
      </c>
      <c r="T3" s="5">
        <v>3</v>
      </c>
      <c r="U3" s="6">
        <v>4</v>
      </c>
      <c r="V3" s="333"/>
    </row>
    <row r="4" spans="2:22" ht="38.1" customHeight="1">
      <c r="B4" s="25" t="s">
        <v>403</v>
      </c>
      <c r="C4" s="8">
        <f>Autoevaluación!R55/SUM(Autoevaluación!R55:R58)</f>
        <v>0</v>
      </c>
      <c r="D4" s="9">
        <f>Autoevaluación!R56/SUM(Autoevaluación!R55:R58)</f>
        <v>0</v>
      </c>
      <c r="E4" s="9">
        <f>Autoevaluación!R57/SUM(Autoevaluación!R55:R58)</f>
        <v>1</v>
      </c>
      <c r="F4" s="9">
        <f>Autoevaluación!R58/SUM(Autoevaluación!R55:R58)</f>
        <v>0</v>
      </c>
      <c r="G4" s="330"/>
      <c r="H4" s="9" t="e">
        <f>Autoevaluación!S55/SUM(Autoevaluación!S55:S59)</f>
        <v>#DIV/0!</v>
      </c>
      <c r="I4" s="9" t="e">
        <f>Autoevaluación!S56/SUM(Autoevaluación!S55:S58)</f>
        <v>#DIV/0!</v>
      </c>
      <c r="J4" s="9" t="e">
        <f>Autoevaluación!S57/SUM(Autoevaluación!S55:S58)</f>
        <v>#DIV/0!</v>
      </c>
      <c r="K4" s="9" t="e">
        <f>Autoevaluación!S58/SUM(Autoevaluación!S55:S58)</f>
        <v>#DIV/0!</v>
      </c>
      <c r="L4" s="332"/>
      <c r="M4" s="9" t="e">
        <f>Autoevaluación!T55/SUM(Autoevaluación!T55:T58)</f>
        <v>#DIV/0!</v>
      </c>
      <c r="N4" s="9" t="e">
        <f>Autoevaluación!T56/SUM(Autoevaluación!T55:T58)</f>
        <v>#DIV/0!</v>
      </c>
      <c r="O4" s="9" t="e">
        <f>Autoevaluación!T57/SUM(Autoevaluación!T55:T58)</f>
        <v>#DIV/0!</v>
      </c>
      <c r="P4" s="9" t="e">
        <f>Autoevaluación!T58/SUM(Autoevaluación!T55:T58)</f>
        <v>#DIV/0!</v>
      </c>
      <c r="Q4" s="20"/>
      <c r="R4" s="9" t="e">
        <f>Autoevaluación!U55/SUM(Autoevaluación!U55:U58)</f>
        <v>#DIV/0!</v>
      </c>
      <c r="S4" s="9" t="e">
        <f>Autoevaluación!U56/SUM(Autoevaluación!U55:U58)</f>
        <v>#DIV/0!</v>
      </c>
      <c r="T4" s="9" t="e">
        <f>Autoevaluación!U57/SUM(Autoevaluación!U55:U58)</f>
        <v>#DIV/0!</v>
      </c>
      <c r="U4" s="9" t="e">
        <f>Autoevaluación!U58/SUM(Autoevaluación!U55:U58)</f>
        <v>#DIV/0!</v>
      </c>
    </row>
    <row r="5" spans="2:22" ht="38.1" customHeight="1">
      <c r="B5" s="25" t="s">
        <v>404</v>
      </c>
      <c r="C5" s="8">
        <f>Autoevaluación!R62/SUM(Autoevaluación!R62:R65)</f>
        <v>0</v>
      </c>
      <c r="D5" s="9">
        <f>Autoevaluación!R63/SUM(Autoevaluación!R62:R65)</f>
        <v>0.25</v>
      </c>
      <c r="E5" s="9">
        <f>Autoevaluación!R64/SUM(Autoevaluación!R62:R65)</f>
        <v>0.75</v>
      </c>
      <c r="F5" s="9">
        <f>Autoevaluación!R65/SUM(Autoevaluación!R62:R65)</f>
        <v>0</v>
      </c>
      <c r="G5" s="330"/>
      <c r="H5" s="9" t="e">
        <f>Autoevaluación!S62/SUM(Autoevaluación!S62:S65)</f>
        <v>#DIV/0!</v>
      </c>
      <c r="I5" s="9" t="e">
        <f>Autoevaluación!S63/SUM(Autoevaluación!S62:S65)</f>
        <v>#DIV/0!</v>
      </c>
      <c r="J5" s="9" t="e">
        <f>Autoevaluación!S64/SUM(Autoevaluación!S62:S65)</f>
        <v>#DIV/0!</v>
      </c>
      <c r="K5" s="9" t="e">
        <f>Autoevaluación!S65/SUM(Autoevaluación!S62:S65)</f>
        <v>#DIV/0!</v>
      </c>
      <c r="L5" s="332"/>
      <c r="M5" s="9" t="e">
        <f>Autoevaluación!T62/SUM(Autoevaluación!T62:T65)</f>
        <v>#DIV/0!</v>
      </c>
      <c r="N5" s="9" t="e">
        <f>Autoevaluación!T63/SUM(Autoevaluación!T62:T65)</f>
        <v>#DIV/0!</v>
      </c>
      <c r="O5" s="9" t="e">
        <f>Autoevaluación!T64/SUM(Autoevaluación!T62:T65)</f>
        <v>#DIV/0!</v>
      </c>
      <c r="P5" s="9" t="e">
        <f>Autoevaluación!T65/SUM(Autoevaluación!T62:T65)</f>
        <v>#DIV/0!</v>
      </c>
      <c r="Q5" s="20"/>
      <c r="R5" s="9" t="e">
        <f>Autoevaluación!U62/SUM(Autoevaluación!U62:U65)</f>
        <v>#DIV/0!</v>
      </c>
      <c r="S5" s="9" t="e">
        <f>Autoevaluación!U63/SUM(Autoevaluación!U62:U65)</f>
        <v>#DIV/0!</v>
      </c>
      <c r="T5" s="9" t="e">
        <f>Autoevaluación!U64/SUM(Autoevaluación!U62:U65)</f>
        <v>#DIV/0!</v>
      </c>
      <c r="U5" s="9" t="e">
        <f>Autoevaluación!U65/SUM(Autoevaluación!U62:U65)</f>
        <v>#DIV/0!</v>
      </c>
    </row>
    <row r="6" spans="2:22" ht="38.1" customHeight="1">
      <c r="B6" s="25" t="s">
        <v>405</v>
      </c>
      <c r="C6" s="8">
        <f>Autoevaluación!R68/SUM(Autoevaluación!R68:R71)</f>
        <v>0</v>
      </c>
      <c r="D6" s="9">
        <f>Autoevaluación!R69/SUM(Autoevaluación!R68:R71)</f>
        <v>0</v>
      </c>
      <c r="E6" s="9">
        <f>Autoevaluación!R70/SUM(Autoevaluación!R68:R71)</f>
        <v>1</v>
      </c>
      <c r="F6" s="9">
        <f>Autoevaluación!R71/SUM(Autoevaluación!R68:R71)</f>
        <v>0</v>
      </c>
      <c r="G6" s="330"/>
      <c r="H6" s="9" t="e">
        <f>Autoevaluación!S68/SUM(Autoevaluación!S68:S71)</f>
        <v>#DIV/0!</v>
      </c>
      <c r="I6" s="9" t="e">
        <f>Autoevaluación!S69/SUM(Autoevaluación!S68:S71)</f>
        <v>#DIV/0!</v>
      </c>
      <c r="J6" s="9" t="e">
        <f>Autoevaluación!S70/SUM(Autoevaluación!S68:S71)</f>
        <v>#DIV/0!</v>
      </c>
      <c r="K6" s="9" t="e">
        <f>Autoevaluación!S71/SUM(Autoevaluación!S68:S71)</f>
        <v>#DIV/0!</v>
      </c>
      <c r="L6" s="332"/>
      <c r="M6" s="9" t="e">
        <f>Autoevaluación!T68/SUM(Autoevaluación!T68:T71)</f>
        <v>#DIV/0!</v>
      </c>
      <c r="N6" s="9" t="e">
        <f>Autoevaluación!T69/SUM(Autoevaluación!T68:T71)</f>
        <v>#DIV/0!</v>
      </c>
      <c r="O6" s="9" t="e">
        <f>Autoevaluación!T70/SUM(Autoevaluación!T68:T71)</f>
        <v>#DIV/0!</v>
      </c>
      <c r="P6" s="9" t="e">
        <f>Autoevaluación!T71/SUM(Autoevaluación!T68:T71)</f>
        <v>#DIV/0!</v>
      </c>
      <c r="Q6" s="20"/>
      <c r="R6" s="9" t="e">
        <f>Autoevaluación!U68/SUM(Autoevaluación!U68:U71)</f>
        <v>#DIV/0!</v>
      </c>
      <c r="S6" s="9" t="e">
        <f>Autoevaluación!U69/SUM(Autoevaluación!U68:U71)</f>
        <v>#DIV/0!</v>
      </c>
      <c r="T6" s="9" t="e">
        <f>Autoevaluación!U70/SUM(Autoevaluación!U68:U71)</f>
        <v>#DIV/0!</v>
      </c>
      <c r="U6" s="9" t="e">
        <f>Autoevaluación!U71/SUM(Autoevaluación!U68:U71)</f>
        <v>#DIV/0!</v>
      </c>
      <c r="V6" s="21"/>
    </row>
    <row r="7" spans="2:22" ht="38.1" customHeight="1">
      <c r="B7" s="25" t="s">
        <v>406</v>
      </c>
      <c r="C7" s="8">
        <f>Autoevaluación!R74/SUM(Autoevaluación!R74:R77)</f>
        <v>0</v>
      </c>
      <c r="D7" s="9">
        <f>Autoevaluación!R75/SUM(Autoevaluación!R74:R77)</f>
        <v>0.5</v>
      </c>
      <c r="E7" s="9">
        <f>Autoevaluación!R76/SUM(Autoevaluación!R74:R77)</f>
        <v>0.5</v>
      </c>
      <c r="F7" s="9">
        <f>Autoevaluación!R77/SUM(Autoevaluación!R74:R77)</f>
        <v>0</v>
      </c>
      <c r="G7" s="330"/>
      <c r="H7" s="9" t="e">
        <f>Autoevaluación!S74/SUM(Autoevaluación!S74:S77)</f>
        <v>#DIV/0!</v>
      </c>
      <c r="I7" s="9" t="e">
        <f>Autoevaluación!S75/SUM(Autoevaluación!S74:S77)</f>
        <v>#DIV/0!</v>
      </c>
      <c r="J7" s="9" t="e">
        <f>Autoevaluación!S76/SUM(Autoevaluación!S74:S77)</f>
        <v>#DIV/0!</v>
      </c>
      <c r="K7" s="9" t="e">
        <f>Autoevaluación!S77/SUM(Autoevaluación!S74:S77)</f>
        <v>#DIV/0!</v>
      </c>
      <c r="L7" s="332"/>
      <c r="M7" s="9" t="e">
        <f>Autoevaluación!T74/SUM(Autoevaluación!T74:T77)</f>
        <v>#DIV/0!</v>
      </c>
      <c r="N7" s="9" t="e">
        <f>Autoevaluación!T75/SUM(Autoevaluación!T74:T77)</f>
        <v>#DIV/0!</v>
      </c>
      <c r="O7" s="9" t="e">
        <f>Autoevaluación!T76/SUM(Autoevaluación!T74:T77)</f>
        <v>#DIV/0!</v>
      </c>
      <c r="P7" s="9" t="e">
        <f>Autoevaluación!T77/SUM(Autoevaluación!T74:T77)</f>
        <v>#DIV/0!</v>
      </c>
      <c r="Q7" s="20"/>
      <c r="R7" s="9" t="e">
        <f>Autoevaluación!U74/SUM(Autoevaluación!U74:U77)</f>
        <v>#DIV/0!</v>
      </c>
      <c r="S7" s="9" t="e">
        <f>Autoevaluación!U75/SUM(Autoevaluación!U74:U77)</f>
        <v>#DIV/0!</v>
      </c>
      <c r="T7" s="9" t="e">
        <f>Autoevaluación!U76/SUM(Autoevaluación!U74:U77)</f>
        <v>#DIV/0!</v>
      </c>
      <c r="U7" s="9" t="e">
        <f>Autoevaluación!U77/SUM(Autoevaluación!U74:U77)</f>
        <v>#DIV/0!</v>
      </c>
    </row>
    <row r="8" spans="2:22" ht="38.1" customHeight="1">
      <c r="B8" s="11"/>
      <c r="C8" s="9"/>
      <c r="D8" s="9"/>
      <c r="E8" s="9"/>
      <c r="F8" s="9"/>
      <c r="G8" s="330"/>
      <c r="H8" s="9"/>
      <c r="I8" s="9"/>
      <c r="J8" s="9"/>
      <c r="K8" s="9"/>
      <c r="L8" s="332"/>
      <c r="M8" s="9"/>
      <c r="N8" s="9"/>
      <c r="O8" s="9"/>
      <c r="P8" s="9"/>
      <c r="Q8" s="20"/>
      <c r="R8" s="9"/>
      <c r="S8" s="9"/>
      <c r="T8" s="9"/>
      <c r="U8" s="9"/>
    </row>
    <row r="9" spans="2:22" ht="38.1" customHeight="1">
      <c r="B9" s="12"/>
      <c r="C9" s="9"/>
      <c r="D9" s="9"/>
      <c r="E9" s="9"/>
      <c r="F9" s="9"/>
      <c r="G9" s="330"/>
      <c r="H9" s="9"/>
      <c r="I9" s="9"/>
      <c r="J9" s="9"/>
      <c r="K9" s="9"/>
      <c r="L9" s="332"/>
      <c r="M9" s="9"/>
      <c r="N9" s="9"/>
      <c r="O9" s="9"/>
      <c r="P9" s="9"/>
      <c r="Q9" s="20"/>
      <c r="R9" s="9"/>
      <c r="S9" s="9"/>
      <c r="T9" s="9"/>
      <c r="U9" s="9"/>
    </row>
    <row r="10" spans="2:22" ht="38.1" customHeight="1">
      <c r="B10" s="13" t="s">
        <v>407</v>
      </c>
      <c r="C10" s="14">
        <f>AVERAGE(C4:C9)</f>
        <v>0</v>
      </c>
      <c r="D10" s="14">
        <f>AVERAGE(D4:D9)</f>
        <v>0.1875</v>
      </c>
      <c r="E10" s="14">
        <f>AVERAGE(E4:E9)</f>
        <v>0.8125</v>
      </c>
      <c r="F10" s="14">
        <f>AVERAGE(F4:F9)</f>
        <v>0</v>
      </c>
      <c r="G10" s="15"/>
      <c r="H10" s="14" t="e">
        <f>AVERAGE(H4:H9)</f>
        <v>#DIV/0!</v>
      </c>
      <c r="I10" s="14" t="e">
        <f>AVERAGE(I4:I9)</f>
        <v>#DIV/0!</v>
      </c>
      <c r="J10" s="14" t="e">
        <f>AVERAGE(J4:J9)</f>
        <v>#DIV/0!</v>
      </c>
      <c r="K10" s="14" t="e">
        <f>AVERAGE(K4:K9)</f>
        <v>#DIV/0!</v>
      </c>
      <c r="L10" s="15"/>
      <c r="M10" s="14" t="e">
        <f>AVERAGE(M4:M9)</f>
        <v>#DIV/0!</v>
      </c>
      <c r="N10" s="14" t="e">
        <f>AVERAGE(N4:N9)</f>
        <v>#DIV/0!</v>
      </c>
      <c r="O10" s="14" t="e">
        <f>AVERAGE(O4:O9)</f>
        <v>#DIV/0!</v>
      </c>
      <c r="P10" s="14" t="e">
        <f>AVERAGE(P4:P9)</f>
        <v>#DIV/0!</v>
      </c>
      <c r="Q10" s="22"/>
      <c r="R10" s="14" t="e">
        <f>AVERAGE(R4:R9)</f>
        <v>#DIV/0!</v>
      </c>
      <c r="S10" s="14" t="e">
        <f>AVERAGE(S4:S9)</f>
        <v>#DIV/0!</v>
      </c>
      <c r="T10" s="14" t="e">
        <f>AVERAGE(T4:T9)</f>
        <v>#DIV/0!</v>
      </c>
      <c r="U10" s="14" t="e">
        <f>AVERAGE(U4:U9)</f>
        <v>#DIV/0!</v>
      </c>
    </row>
    <row r="11" spans="2:22">
      <c r="B11" s="16"/>
      <c r="C11" s="16"/>
      <c r="D11" s="16"/>
      <c r="E11" s="16"/>
      <c r="F11" s="15"/>
      <c r="G11" s="15"/>
      <c r="H11" s="15"/>
      <c r="I11" s="15"/>
      <c r="J11" s="15"/>
      <c r="K11" s="15"/>
      <c r="L11" s="15"/>
      <c r="M11" s="15"/>
      <c r="N11" s="15"/>
      <c r="O11" s="15"/>
      <c r="P11" s="15"/>
      <c r="Q11" s="15"/>
      <c r="R11" s="15"/>
      <c r="S11" s="15"/>
      <c r="T11" s="15"/>
      <c r="U11" s="15"/>
    </row>
    <row r="12" spans="2:22" ht="21.9" customHeight="1">
      <c r="B12" s="316" t="s">
        <v>56</v>
      </c>
      <c r="C12" s="316"/>
      <c r="D12" s="316"/>
      <c r="E12" s="316"/>
      <c r="F12" s="316"/>
      <c r="G12" s="316"/>
      <c r="H12" s="316"/>
      <c r="I12" s="316"/>
      <c r="J12" s="316"/>
      <c r="K12" s="316"/>
      <c r="L12" s="316"/>
      <c r="M12" s="316"/>
      <c r="N12" s="316"/>
      <c r="O12" s="316"/>
      <c r="P12" s="316"/>
      <c r="Q12" s="316"/>
      <c r="R12" s="316"/>
      <c r="S12" s="316"/>
      <c r="T12" s="316"/>
      <c r="U12" s="316"/>
    </row>
    <row r="13" spans="2:22" ht="24.9" customHeight="1">
      <c r="B13" s="320" t="s">
        <v>400</v>
      </c>
      <c r="C13" s="320"/>
      <c r="D13" s="320"/>
      <c r="E13" s="320"/>
      <c r="F13" s="320"/>
      <c r="G13" s="320"/>
      <c r="H13" s="320"/>
      <c r="I13" s="320"/>
      <c r="J13" s="320"/>
      <c r="K13" s="320"/>
      <c r="L13" s="320"/>
      <c r="M13" s="320"/>
      <c r="N13" s="320"/>
      <c r="O13" s="320"/>
      <c r="P13" s="320"/>
      <c r="Q13" s="320"/>
      <c r="R13" s="320"/>
      <c r="S13" s="320"/>
      <c r="T13" s="320"/>
      <c r="U13" s="320"/>
    </row>
    <row r="14" spans="2:22" ht="60" customHeight="1">
      <c r="B14" s="321"/>
      <c r="C14" s="321"/>
      <c r="D14" s="321"/>
      <c r="E14" s="321"/>
      <c r="F14" s="321"/>
      <c r="G14" s="321"/>
      <c r="H14" s="321"/>
      <c r="I14" s="321"/>
      <c r="J14" s="321"/>
      <c r="K14" s="321"/>
      <c r="L14" s="321"/>
      <c r="M14" s="321"/>
      <c r="N14" s="321"/>
      <c r="O14" s="321"/>
      <c r="P14" s="321"/>
      <c r="Q14" s="321"/>
      <c r="R14" s="321"/>
      <c r="S14" s="321"/>
      <c r="T14" s="321"/>
      <c r="U14" s="321"/>
    </row>
    <row r="15" spans="2:22" ht="60" customHeight="1">
      <c r="B15" s="321"/>
      <c r="C15" s="321"/>
      <c r="D15" s="321"/>
      <c r="E15" s="321"/>
      <c r="F15" s="321"/>
      <c r="G15" s="321"/>
      <c r="H15" s="321"/>
      <c r="I15" s="321"/>
      <c r="J15" s="321"/>
      <c r="K15" s="321"/>
      <c r="L15" s="321"/>
      <c r="M15" s="321"/>
      <c r="N15" s="321"/>
      <c r="O15" s="321"/>
      <c r="P15" s="321"/>
      <c r="Q15" s="321"/>
      <c r="R15" s="321"/>
      <c r="S15" s="321"/>
      <c r="T15" s="321"/>
      <c r="U15" s="321"/>
    </row>
    <row r="16" spans="2:22" s="1" customFormat="1" ht="24.9" customHeight="1">
      <c r="B16" s="322" t="s">
        <v>401</v>
      </c>
      <c r="C16" s="322"/>
      <c r="D16" s="322"/>
      <c r="E16" s="322"/>
      <c r="F16" s="322"/>
      <c r="G16" s="322"/>
      <c r="H16" s="322"/>
      <c r="I16" s="322"/>
      <c r="J16" s="322"/>
      <c r="K16" s="322"/>
      <c r="L16" s="322"/>
      <c r="M16" s="322"/>
      <c r="N16" s="322"/>
      <c r="O16" s="322"/>
      <c r="P16" s="322"/>
      <c r="Q16" s="322"/>
      <c r="R16" s="322"/>
      <c r="S16" s="322"/>
      <c r="T16" s="322"/>
      <c r="U16" s="322"/>
    </row>
    <row r="17" spans="2:21" ht="60" customHeight="1">
      <c r="B17" s="321"/>
      <c r="C17" s="321"/>
      <c r="D17" s="321"/>
      <c r="E17" s="321"/>
      <c r="F17" s="321"/>
      <c r="G17" s="321"/>
      <c r="H17" s="321"/>
      <c r="I17" s="321"/>
      <c r="J17" s="321"/>
      <c r="K17" s="321"/>
      <c r="L17" s="321"/>
      <c r="M17" s="321"/>
      <c r="N17" s="321"/>
      <c r="O17" s="321"/>
      <c r="P17" s="321"/>
      <c r="Q17" s="321"/>
      <c r="R17" s="321"/>
      <c r="S17" s="321"/>
      <c r="T17" s="321"/>
      <c r="U17" s="321"/>
    </row>
    <row r="18" spans="2:21" ht="60" customHeight="1">
      <c r="B18" s="321"/>
      <c r="C18" s="321"/>
      <c r="D18" s="321"/>
      <c r="E18" s="321"/>
      <c r="F18" s="321"/>
      <c r="G18" s="321"/>
      <c r="H18" s="321"/>
      <c r="I18" s="321"/>
      <c r="J18" s="321"/>
      <c r="K18" s="321"/>
      <c r="L18" s="321"/>
      <c r="M18" s="321"/>
      <c r="N18" s="321"/>
      <c r="O18" s="321"/>
      <c r="P18" s="321"/>
      <c r="Q18" s="321"/>
      <c r="R18" s="321"/>
      <c r="S18" s="321"/>
      <c r="T18" s="321"/>
      <c r="U18" s="321"/>
    </row>
    <row r="19" spans="2:21" ht="60" customHeight="1">
      <c r="B19" s="321"/>
      <c r="C19" s="321"/>
      <c r="D19" s="321"/>
      <c r="E19" s="321"/>
      <c r="F19" s="321"/>
      <c r="G19" s="321"/>
      <c r="H19" s="321"/>
      <c r="I19" s="321"/>
      <c r="J19" s="321"/>
      <c r="K19" s="321"/>
      <c r="L19" s="321"/>
      <c r="M19" s="321"/>
      <c r="N19" s="321"/>
      <c r="O19" s="321"/>
      <c r="P19" s="321"/>
      <c r="Q19" s="321"/>
      <c r="R19" s="321"/>
      <c r="S19" s="321"/>
      <c r="T19" s="321"/>
      <c r="U19" s="321"/>
    </row>
    <row r="20" spans="2:21" ht="16.5" customHeight="1">
      <c r="B20" s="17"/>
      <c r="C20" s="17"/>
      <c r="D20" s="17"/>
      <c r="E20" s="17"/>
      <c r="F20" s="17"/>
      <c r="G20" s="17"/>
      <c r="H20" s="17"/>
      <c r="I20" s="17"/>
      <c r="J20" s="17"/>
      <c r="K20" s="17"/>
      <c r="L20" s="17"/>
      <c r="M20" s="17"/>
      <c r="N20" s="17"/>
      <c r="O20" s="17"/>
      <c r="P20" s="17"/>
      <c r="Q20" s="17"/>
      <c r="R20" s="17"/>
      <c r="S20" s="17"/>
      <c r="T20" s="17"/>
      <c r="U20" s="17"/>
    </row>
    <row r="21" spans="2:21" ht="21.9" customHeight="1">
      <c r="B21" s="323" t="s">
        <v>57</v>
      </c>
      <c r="C21" s="323"/>
      <c r="D21" s="323"/>
      <c r="E21" s="323"/>
      <c r="F21" s="323"/>
      <c r="G21" s="323"/>
      <c r="H21" s="323"/>
      <c r="I21" s="323"/>
      <c r="J21" s="323"/>
      <c r="K21" s="323"/>
      <c r="L21" s="323"/>
      <c r="M21" s="323"/>
      <c r="N21" s="323"/>
      <c r="O21" s="323"/>
      <c r="P21" s="323"/>
      <c r="Q21" s="323"/>
      <c r="R21" s="323"/>
      <c r="S21" s="323"/>
      <c r="T21" s="323"/>
      <c r="U21" s="323"/>
    </row>
    <row r="22" spans="2:21" ht="24.9" customHeight="1">
      <c r="B22" s="324" t="s">
        <v>400</v>
      </c>
      <c r="C22" s="324"/>
      <c r="D22" s="324"/>
      <c r="E22" s="324"/>
      <c r="F22" s="324"/>
      <c r="G22" s="324"/>
      <c r="H22" s="324"/>
      <c r="I22" s="324"/>
      <c r="J22" s="324"/>
      <c r="K22" s="324"/>
      <c r="L22" s="324"/>
      <c r="M22" s="324"/>
      <c r="N22" s="324"/>
      <c r="O22" s="324"/>
      <c r="P22" s="324"/>
      <c r="Q22" s="324"/>
      <c r="R22" s="324"/>
      <c r="S22" s="324"/>
      <c r="T22" s="324"/>
      <c r="U22" s="324"/>
    </row>
    <row r="23" spans="2:21" ht="60" customHeight="1">
      <c r="B23" s="321"/>
      <c r="C23" s="321"/>
      <c r="D23" s="321"/>
      <c r="E23" s="321"/>
      <c r="F23" s="321"/>
      <c r="G23" s="321"/>
      <c r="H23" s="321"/>
      <c r="I23" s="321"/>
      <c r="J23" s="321"/>
      <c r="K23" s="321"/>
      <c r="L23" s="321"/>
      <c r="M23" s="321"/>
      <c r="N23" s="321"/>
      <c r="O23" s="321"/>
      <c r="P23" s="321"/>
      <c r="Q23" s="321"/>
      <c r="R23" s="321"/>
      <c r="S23" s="321"/>
      <c r="T23" s="321"/>
      <c r="U23" s="321"/>
    </row>
    <row r="24" spans="2:21" ht="60" customHeight="1">
      <c r="B24" s="321"/>
      <c r="C24" s="321"/>
      <c r="D24" s="321"/>
      <c r="E24" s="321"/>
      <c r="F24" s="321"/>
      <c r="G24" s="321"/>
      <c r="H24" s="321"/>
      <c r="I24" s="321"/>
      <c r="J24" s="321"/>
      <c r="K24" s="321"/>
      <c r="L24" s="321"/>
      <c r="M24" s="321"/>
      <c r="N24" s="321"/>
      <c r="O24" s="321"/>
      <c r="P24" s="321"/>
      <c r="Q24" s="321"/>
      <c r="R24" s="321"/>
      <c r="S24" s="321"/>
      <c r="T24" s="321"/>
      <c r="U24" s="321"/>
    </row>
    <row r="25" spans="2:21" s="1" customFormat="1" ht="24.9" customHeight="1">
      <c r="B25" s="322" t="s">
        <v>401</v>
      </c>
      <c r="C25" s="322"/>
      <c r="D25" s="322"/>
      <c r="E25" s="322"/>
      <c r="F25" s="322"/>
      <c r="G25" s="322"/>
      <c r="H25" s="322"/>
      <c r="I25" s="322"/>
      <c r="J25" s="322"/>
      <c r="K25" s="322"/>
      <c r="L25" s="322"/>
      <c r="M25" s="322"/>
      <c r="N25" s="322"/>
      <c r="O25" s="322"/>
      <c r="P25" s="322"/>
      <c r="Q25" s="322"/>
      <c r="R25" s="322"/>
      <c r="S25" s="322"/>
      <c r="T25" s="322"/>
      <c r="U25" s="322"/>
    </row>
    <row r="26" spans="2:21" ht="60" customHeight="1">
      <c r="B26" s="321"/>
      <c r="C26" s="321"/>
      <c r="D26" s="321"/>
      <c r="E26" s="321"/>
      <c r="F26" s="321"/>
      <c r="G26" s="321"/>
      <c r="H26" s="321"/>
      <c r="I26" s="321"/>
      <c r="J26" s="321"/>
      <c r="K26" s="321"/>
      <c r="L26" s="321"/>
      <c r="M26" s="321"/>
      <c r="N26" s="321"/>
      <c r="O26" s="321"/>
      <c r="P26" s="321"/>
      <c r="Q26" s="321"/>
      <c r="R26" s="321"/>
      <c r="S26" s="321"/>
      <c r="T26" s="321"/>
      <c r="U26" s="321"/>
    </row>
    <row r="27" spans="2:21" ht="60" customHeight="1">
      <c r="B27" s="321"/>
      <c r="C27" s="321"/>
      <c r="D27" s="321"/>
      <c r="E27" s="321"/>
      <c r="F27" s="321"/>
      <c r="G27" s="321"/>
      <c r="H27" s="321"/>
      <c r="I27" s="321"/>
      <c r="J27" s="321"/>
      <c r="K27" s="321"/>
      <c r="L27" s="321"/>
      <c r="M27" s="321"/>
      <c r="N27" s="321"/>
      <c r="O27" s="321"/>
      <c r="P27" s="321"/>
      <c r="Q27" s="321"/>
      <c r="R27" s="321"/>
      <c r="S27" s="321"/>
      <c r="T27" s="321"/>
      <c r="U27" s="321"/>
    </row>
    <row r="28" spans="2:21" ht="60" customHeight="1">
      <c r="B28" s="321"/>
      <c r="C28" s="321"/>
      <c r="D28" s="321"/>
      <c r="E28" s="321"/>
      <c r="F28" s="321"/>
      <c r="G28" s="321"/>
      <c r="H28" s="321"/>
      <c r="I28" s="321"/>
      <c r="J28" s="321"/>
      <c r="K28" s="321"/>
      <c r="L28" s="321"/>
      <c r="M28" s="321"/>
      <c r="N28" s="321"/>
      <c r="O28" s="321"/>
      <c r="P28" s="321"/>
      <c r="Q28" s="321"/>
      <c r="R28" s="321"/>
      <c r="S28" s="321"/>
      <c r="T28" s="321"/>
      <c r="U28" s="321"/>
    </row>
    <row r="29" spans="2:21" ht="16.5" customHeight="1">
      <c r="B29" s="17"/>
      <c r="C29" s="17"/>
      <c r="D29" s="17"/>
      <c r="E29" s="17"/>
      <c r="F29" s="17"/>
      <c r="G29" s="17"/>
      <c r="H29" s="17"/>
      <c r="I29" s="17"/>
      <c r="J29" s="17"/>
      <c r="K29" s="17"/>
      <c r="L29" s="17"/>
      <c r="M29" s="17"/>
      <c r="N29" s="17"/>
      <c r="O29" s="17"/>
      <c r="P29" s="17"/>
      <c r="Q29" s="17"/>
      <c r="R29" s="17"/>
      <c r="S29" s="17"/>
      <c r="T29" s="17"/>
      <c r="U29" s="17"/>
    </row>
    <row r="30" spans="2:21" ht="21.9" customHeight="1">
      <c r="B30" s="334" t="s">
        <v>338</v>
      </c>
      <c r="C30" s="334"/>
      <c r="D30" s="334"/>
      <c r="E30" s="334"/>
      <c r="F30" s="334"/>
      <c r="G30" s="334"/>
      <c r="H30" s="334"/>
      <c r="I30" s="334"/>
      <c r="J30" s="334"/>
      <c r="K30" s="334"/>
      <c r="L30" s="334"/>
      <c r="M30" s="334"/>
      <c r="N30" s="334"/>
      <c r="O30" s="334"/>
      <c r="P30" s="334"/>
      <c r="Q30" s="334"/>
      <c r="R30" s="334"/>
      <c r="S30" s="334"/>
      <c r="T30" s="334"/>
      <c r="U30" s="334"/>
    </row>
    <row r="31" spans="2:21" ht="24.9" customHeight="1">
      <c r="B31" s="325" t="s">
        <v>400</v>
      </c>
      <c r="C31" s="326"/>
      <c r="D31" s="326"/>
      <c r="E31" s="326"/>
      <c r="F31" s="326"/>
      <c r="G31" s="326"/>
      <c r="H31" s="326"/>
      <c r="I31" s="326"/>
      <c r="J31" s="326"/>
      <c r="K31" s="326"/>
      <c r="L31" s="326"/>
      <c r="M31" s="326"/>
      <c r="N31" s="326"/>
      <c r="O31" s="326"/>
      <c r="P31" s="326"/>
      <c r="Q31" s="326"/>
      <c r="R31" s="326"/>
      <c r="S31" s="326"/>
      <c r="T31" s="326"/>
      <c r="U31" s="326"/>
    </row>
    <row r="32" spans="2:21" ht="60" customHeight="1">
      <c r="B32" s="321"/>
      <c r="C32" s="321"/>
      <c r="D32" s="321"/>
      <c r="E32" s="321"/>
      <c r="F32" s="321"/>
      <c r="G32" s="321"/>
      <c r="H32" s="321"/>
      <c r="I32" s="321"/>
      <c r="J32" s="321"/>
      <c r="K32" s="321"/>
      <c r="L32" s="321"/>
      <c r="M32" s="321"/>
      <c r="N32" s="321"/>
      <c r="O32" s="321"/>
      <c r="P32" s="321"/>
      <c r="Q32" s="321"/>
      <c r="R32" s="321"/>
      <c r="S32" s="321"/>
      <c r="T32" s="321"/>
      <c r="U32" s="321"/>
    </row>
    <row r="33" spans="2:21" ht="60" customHeight="1">
      <c r="B33" s="321"/>
      <c r="C33" s="321"/>
      <c r="D33" s="321"/>
      <c r="E33" s="321"/>
      <c r="F33" s="321"/>
      <c r="G33" s="321"/>
      <c r="H33" s="321"/>
      <c r="I33" s="321"/>
      <c r="J33" s="321"/>
      <c r="K33" s="321"/>
      <c r="L33" s="321"/>
      <c r="M33" s="321"/>
      <c r="N33" s="321"/>
      <c r="O33" s="321"/>
      <c r="P33" s="321"/>
      <c r="Q33" s="321"/>
      <c r="R33" s="321"/>
      <c r="S33" s="321"/>
      <c r="T33" s="321"/>
      <c r="U33" s="321"/>
    </row>
    <row r="34" spans="2:21" s="1" customFormat="1" ht="24.9" customHeight="1">
      <c r="B34" s="322" t="s">
        <v>401</v>
      </c>
      <c r="C34" s="322"/>
      <c r="D34" s="322"/>
      <c r="E34" s="322"/>
      <c r="F34" s="322"/>
      <c r="G34" s="322"/>
      <c r="H34" s="322"/>
      <c r="I34" s="322"/>
      <c r="J34" s="322"/>
      <c r="K34" s="322"/>
      <c r="L34" s="322"/>
      <c r="M34" s="322"/>
      <c r="N34" s="322"/>
      <c r="O34" s="322"/>
      <c r="P34" s="322"/>
      <c r="Q34" s="322"/>
      <c r="R34" s="322"/>
      <c r="S34" s="322"/>
      <c r="T34" s="322"/>
      <c r="U34" s="322"/>
    </row>
    <row r="35" spans="2:21" ht="60" customHeight="1">
      <c r="B35" s="321"/>
      <c r="C35" s="321"/>
      <c r="D35" s="321"/>
      <c r="E35" s="321"/>
      <c r="F35" s="321"/>
      <c r="G35" s="321"/>
      <c r="H35" s="321"/>
      <c r="I35" s="321"/>
      <c r="J35" s="321"/>
      <c r="K35" s="321"/>
      <c r="L35" s="321"/>
      <c r="M35" s="321"/>
      <c r="N35" s="321"/>
      <c r="O35" s="321"/>
      <c r="P35" s="321"/>
      <c r="Q35" s="321"/>
      <c r="R35" s="321"/>
      <c r="S35" s="321"/>
      <c r="T35" s="321"/>
      <c r="U35" s="321"/>
    </row>
    <row r="36" spans="2:21" ht="60" customHeight="1">
      <c r="B36" s="321"/>
      <c r="C36" s="321"/>
      <c r="D36" s="321"/>
      <c r="E36" s="321"/>
      <c r="F36" s="321"/>
      <c r="G36" s="321"/>
      <c r="H36" s="321"/>
      <c r="I36" s="321"/>
      <c r="J36" s="321"/>
      <c r="K36" s="321"/>
      <c r="L36" s="321"/>
      <c r="M36" s="321"/>
      <c r="N36" s="321"/>
      <c r="O36" s="321"/>
      <c r="P36" s="321"/>
      <c r="Q36" s="321"/>
      <c r="R36" s="321"/>
      <c r="S36" s="321"/>
      <c r="T36" s="321"/>
      <c r="U36" s="321"/>
    </row>
    <row r="37" spans="2:21" ht="60" customHeight="1">
      <c r="B37" s="321"/>
      <c r="C37" s="321"/>
      <c r="D37" s="321"/>
      <c r="E37" s="321"/>
      <c r="F37" s="321"/>
      <c r="G37" s="321"/>
      <c r="H37" s="321"/>
      <c r="I37" s="321"/>
      <c r="J37" s="321"/>
      <c r="K37" s="321"/>
      <c r="L37" s="321"/>
      <c r="M37" s="321"/>
      <c r="N37" s="321"/>
      <c r="O37" s="321"/>
      <c r="P37" s="321"/>
      <c r="Q37" s="321"/>
      <c r="R37" s="321"/>
      <c r="S37" s="321"/>
      <c r="T37" s="321"/>
      <c r="U37" s="321"/>
    </row>
    <row r="39" spans="2:21">
      <c r="B39" s="319" t="s">
        <v>58</v>
      </c>
      <c r="C39" s="319"/>
      <c r="D39" s="319"/>
      <c r="E39" s="319"/>
      <c r="F39" s="319"/>
      <c r="G39" s="319"/>
      <c r="H39" s="319"/>
      <c r="I39" s="319"/>
      <c r="J39" s="319"/>
      <c r="K39" s="319"/>
      <c r="L39" s="319"/>
      <c r="M39" s="319"/>
      <c r="N39" s="319"/>
      <c r="O39" s="319"/>
      <c r="P39" s="319"/>
      <c r="Q39" s="319"/>
      <c r="R39" s="319"/>
      <c r="S39" s="319"/>
      <c r="T39" s="319"/>
      <c r="U39" s="319"/>
    </row>
    <row r="40" spans="2:21" ht="19.8">
      <c r="B40" s="325" t="s">
        <v>400</v>
      </c>
      <c r="C40" s="326"/>
      <c r="D40" s="326"/>
      <c r="E40" s="326"/>
      <c r="F40" s="326"/>
      <c r="G40" s="326"/>
      <c r="H40" s="326"/>
      <c r="I40" s="326"/>
      <c r="J40" s="326"/>
      <c r="K40" s="326"/>
      <c r="L40" s="326"/>
      <c r="M40" s="326"/>
      <c r="N40" s="326"/>
      <c r="O40" s="326"/>
      <c r="P40" s="326"/>
      <c r="Q40" s="326"/>
      <c r="R40" s="326"/>
      <c r="S40" s="326"/>
      <c r="T40" s="326"/>
      <c r="U40" s="326"/>
    </row>
    <row r="41" spans="2:21" ht="51.75" customHeight="1">
      <c r="B41" s="321"/>
      <c r="C41" s="321"/>
      <c r="D41" s="321"/>
      <c r="E41" s="321"/>
      <c r="F41" s="321"/>
      <c r="G41" s="321"/>
      <c r="H41" s="321"/>
      <c r="I41" s="321"/>
      <c r="J41" s="321"/>
      <c r="K41" s="321"/>
      <c r="L41" s="321"/>
      <c r="M41" s="321"/>
      <c r="N41" s="321"/>
      <c r="O41" s="321"/>
      <c r="P41" s="321"/>
      <c r="Q41" s="321"/>
      <c r="R41" s="321"/>
      <c r="S41" s="321"/>
      <c r="T41" s="321"/>
      <c r="U41" s="321"/>
    </row>
    <row r="42" spans="2:21" ht="50.25" customHeight="1">
      <c r="B42" s="321"/>
      <c r="C42" s="321"/>
      <c r="D42" s="321"/>
      <c r="E42" s="321"/>
      <c r="F42" s="321"/>
      <c r="G42" s="321"/>
      <c r="H42" s="321"/>
      <c r="I42" s="321"/>
      <c r="J42" s="321"/>
      <c r="K42" s="321"/>
      <c r="L42" s="321"/>
      <c r="M42" s="321"/>
      <c r="N42" s="321"/>
      <c r="O42" s="321"/>
      <c r="P42" s="321"/>
      <c r="Q42" s="321"/>
      <c r="R42" s="321"/>
      <c r="S42" s="321"/>
      <c r="T42" s="321"/>
      <c r="U42" s="321"/>
    </row>
    <row r="43" spans="2:21" ht="19.8">
      <c r="B43" s="322" t="s">
        <v>401</v>
      </c>
      <c r="C43" s="322"/>
      <c r="D43" s="322"/>
      <c r="E43" s="322"/>
      <c r="F43" s="322"/>
      <c r="G43" s="322"/>
      <c r="H43" s="322"/>
      <c r="I43" s="322"/>
      <c r="J43" s="322"/>
      <c r="K43" s="322"/>
      <c r="L43" s="322"/>
      <c r="M43" s="322"/>
      <c r="N43" s="322"/>
      <c r="O43" s="322"/>
      <c r="P43" s="322"/>
      <c r="Q43" s="322"/>
      <c r="R43" s="322"/>
      <c r="S43" s="322"/>
      <c r="T43" s="322"/>
      <c r="U43" s="322"/>
    </row>
    <row r="44" spans="2:21" ht="69.75" customHeight="1">
      <c r="B44" s="321"/>
      <c r="C44" s="321"/>
      <c r="D44" s="321"/>
      <c r="E44" s="321"/>
      <c r="F44" s="321"/>
      <c r="G44" s="321"/>
      <c r="H44" s="321"/>
      <c r="I44" s="321"/>
      <c r="J44" s="321"/>
      <c r="K44" s="321"/>
      <c r="L44" s="321"/>
      <c r="M44" s="321"/>
      <c r="N44" s="321"/>
      <c r="O44" s="321"/>
      <c r="P44" s="321"/>
      <c r="Q44" s="321"/>
      <c r="R44" s="321"/>
      <c r="S44" s="321"/>
      <c r="T44" s="321"/>
      <c r="U44" s="321"/>
    </row>
    <row r="45" spans="2:21" ht="60" customHeight="1">
      <c r="B45" s="321"/>
      <c r="C45" s="321"/>
      <c r="D45" s="321"/>
      <c r="E45" s="321"/>
      <c r="F45" s="321"/>
      <c r="G45" s="321"/>
      <c r="H45" s="321"/>
      <c r="I45" s="321"/>
      <c r="J45" s="321"/>
      <c r="K45" s="321"/>
      <c r="L45" s="321"/>
      <c r="M45" s="321"/>
      <c r="N45" s="321"/>
      <c r="O45" s="321"/>
      <c r="P45" s="321"/>
      <c r="Q45" s="321"/>
      <c r="R45" s="321"/>
      <c r="S45" s="321"/>
      <c r="T45" s="321"/>
      <c r="U45" s="321"/>
    </row>
    <row r="46" spans="2:21" ht="59.25" customHeight="1">
      <c r="B46" s="321"/>
      <c r="C46" s="321"/>
      <c r="D46" s="321"/>
      <c r="E46" s="321"/>
      <c r="F46" s="321"/>
      <c r="G46" s="321"/>
      <c r="H46" s="321"/>
      <c r="I46" s="321"/>
      <c r="J46" s="321"/>
      <c r="K46" s="321"/>
      <c r="L46" s="321"/>
      <c r="M46" s="321"/>
      <c r="N46" s="321"/>
      <c r="O46" s="321"/>
      <c r="P46" s="321"/>
      <c r="Q46" s="321"/>
      <c r="R46" s="321"/>
      <c r="S46" s="321"/>
      <c r="T46" s="321"/>
      <c r="U46" s="321"/>
    </row>
    <row r="65495" spans="2:22">
      <c r="B65495" s="23" t="s">
        <v>49</v>
      </c>
      <c r="C65495" s="23"/>
      <c r="D65495" s="23"/>
      <c r="E65495" s="23"/>
      <c r="F65495" s="23"/>
      <c r="G65495" s="23"/>
      <c r="H65495" s="23"/>
      <c r="I65495" s="23"/>
      <c r="J65495" s="23"/>
      <c r="K65495" s="23"/>
      <c r="L65495" s="23"/>
      <c r="M65495" s="23"/>
      <c r="N65495" s="23"/>
      <c r="O65495" s="23"/>
      <c r="P65495" s="23"/>
      <c r="Q65495" s="23"/>
      <c r="R65495" s="23"/>
      <c r="S65495" s="23"/>
      <c r="T65495" s="23"/>
      <c r="U65495" s="23"/>
      <c r="V65495" s="23"/>
    </row>
    <row r="65496" spans="2:22">
      <c r="B65496" s="24" t="s">
        <v>50</v>
      </c>
      <c r="C65496" s="24"/>
      <c r="D65496" s="24"/>
      <c r="E65496" s="24"/>
      <c r="F65496" s="24"/>
      <c r="G65496" s="24"/>
      <c r="H65496" s="24"/>
      <c r="I65496" s="24"/>
      <c r="J65496" s="24"/>
      <c r="K65496" s="24"/>
      <c r="L65496" s="24"/>
      <c r="M65496" s="24"/>
      <c r="N65496" s="24"/>
      <c r="O65496" s="24"/>
      <c r="P65496" s="24"/>
      <c r="Q65496" s="24"/>
      <c r="R65496" s="24"/>
      <c r="S65496" s="24"/>
      <c r="T65496" s="24"/>
      <c r="U65496" s="24"/>
      <c r="V65496" s="24"/>
    </row>
    <row r="65497" spans="2:22">
      <c r="B65497" s="24" t="s">
        <v>51</v>
      </c>
      <c r="C65497" s="24"/>
      <c r="D65497" s="24"/>
      <c r="E65497" s="24"/>
      <c r="F65497" s="24"/>
      <c r="G65497" s="24"/>
      <c r="H65497" s="24"/>
      <c r="I65497" s="24"/>
      <c r="J65497" s="24"/>
      <c r="K65497" s="24"/>
      <c r="L65497" s="24"/>
      <c r="M65497" s="24"/>
      <c r="N65497" s="24"/>
      <c r="O65497" s="24"/>
      <c r="P65497" s="24"/>
      <c r="Q65497" s="24"/>
      <c r="R65497" s="24"/>
      <c r="S65497" s="24"/>
      <c r="T65497" s="24"/>
      <c r="U65497" s="24"/>
      <c r="V65497" s="24"/>
    </row>
  </sheetData>
  <mergeCells count="40">
    <mergeCell ref="B46:U46"/>
    <mergeCell ref="B2:B3"/>
    <mergeCell ref="G3:G9"/>
    <mergeCell ref="L3:L9"/>
    <mergeCell ref="V2:V3"/>
    <mergeCell ref="B41:U41"/>
    <mergeCell ref="B42:U42"/>
    <mergeCell ref="B43:U43"/>
    <mergeCell ref="B44:U44"/>
    <mergeCell ref="B45:U45"/>
    <mergeCell ref="B35:U35"/>
    <mergeCell ref="B36:U36"/>
    <mergeCell ref="B37:U37"/>
    <mergeCell ref="B39:U39"/>
    <mergeCell ref="B40:U40"/>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34" zoomScale="70" zoomScaleNormal="70" workbookViewId="0">
      <selection activeCell="AP32" sqref="AP32"/>
    </sheetView>
  </sheetViews>
  <sheetFormatPr baseColWidth="10" defaultColWidth="11.44140625" defaultRowHeight="16.2"/>
  <cols>
    <col min="1" max="1" width="1.44140625" style="2" customWidth="1"/>
    <col min="2" max="2" width="38.33203125" style="2" customWidth="1"/>
    <col min="3" max="6" width="7.6640625" style="2" customWidth="1"/>
    <col min="7" max="7" width="1.6640625" style="2" customWidth="1"/>
    <col min="8" max="11" width="7.6640625" style="2" customWidth="1"/>
    <col min="12" max="12" width="1.6640625" style="2" customWidth="1"/>
    <col min="13" max="16" width="7.6640625" style="2" customWidth="1"/>
    <col min="17" max="17" width="2.109375" style="2" customWidth="1"/>
    <col min="18" max="21" width="7.6640625" style="2" customWidth="1"/>
    <col min="22" max="22" width="14.109375" style="2" customWidth="1"/>
    <col min="23" max="27" width="11.44140625" style="2"/>
    <col min="28" max="28" width="2" style="2" customWidth="1"/>
    <col min="29" max="33" width="11.44140625" style="2"/>
    <col min="34" max="34" width="1.88671875" style="2" customWidth="1"/>
    <col min="35" max="16384" width="11.44140625" style="2"/>
  </cols>
  <sheetData>
    <row r="1" spans="2:22" ht="6" customHeight="1"/>
    <row r="2" spans="2:22" ht="22.5" customHeight="1">
      <c r="B2" s="327" t="s">
        <v>408</v>
      </c>
      <c r="C2" s="316" t="s">
        <v>56</v>
      </c>
      <c r="D2" s="316"/>
      <c r="E2" s="316"/>
      <c r="F2" s="316"/>
      <c r="G2" s="3"/>
      <c r="H2" s="317" t="s">
        <v>57</v>
      </c>
      <c r="I2" s="317"/>
      <c r="J2" s="317"/>
      <c r="K2" s="317"/>
      <c r="L2" s="3"/>
      <c r="M2" s="318" t="s">
        <v>338</v>
      </c>
      <c r="N2" s="318"/>
      <c r="O2" s="318"/>
      <c r="P2" s="318"/>
      <c r="Q2" s="18"/>
      <c r="R2" s="319" t="s">
        <v>58</v>
      </c>
      <c r="S2" s="319"/>
      <c r="T2" s="319"/>
      <c r="U2" s="319"/>
      <c r="V2" s="333"/>
    </row>
    <row r="3" spans="2:22" ht="24.75" customHeight="1">
      <c r="B3" s="328"/>
      <c r="C3" s="4">
        <v>1</v>
      </c>
      <c r="D3" s="4">
        <v>2</v>
      </c>
      <c r="E3" s="5">
        <v>3</v>
      </c>
      <c r="F3" s="6">
        <v>4</v>
      </c>
      <c r="G3" s="329"/>
      <c r="H3" s="4">
        <v>1</v>
      </c>
      <c r="I3" s="4">
        <v>2</v>
      </c>
      <c r="J3" s="5">
        <v>3</v>
      </c>
      <c r="K3" s="6">
        <v>4</v>
      </c>
      <c r="L3" s="331"/>
      <c r="M3" s="4">
        <v>1</v>
      </c>
      <c r="N3" s="4">
        <v>2</v>
      </c>
      <c r="O3" s="5">
        <v>3</v>
      </c>
      <c r="P3" s="6">
        <v>4</v>
      </c>
      <c r="Q3" s="19"/>
      <c r="R3" s="4">
        <v>1</v>
      </c>
      <c r="S3" s="4">
        <v>2</v>
      </c>
      <c r="T3" s="5">
        <v>3</v>
      </c>
      <c r="U3" s="6">
        <v>4</v>
      </c>
      <c r="V3" s="333"/>
    </row>
    <row r="4" spans="2:22" ht="38.1" customHeight="1">
      <c r="B4" s="25" t="s">
        <v>409</v>
      </c>
      <c r="C4" s="8">
        <f>Autoevaluación!R84/SUM(Autoevaluación!R84:R87)</f>
        <v>0</v>
      </c>
      <c r="D4" s="9">
        <f>Autoevaluación!R85/SUM(Autoevaluación!R84:R87)</f>
        <v>0</v>
      </c>
      <c r="E4" s="9">
        <f>Autoevaluación!R86/SUM(Autoevaluación!R84:R87)</f>
        <v>1</v>
      </c>
      <c r="F4" s="9">
        <f>Autoevaluación!R87/SUM(Autoevaluación!R84:R87)</f>
        <v>0</v>
      </c>
      <c r="G4" s="330"/>
      <c r="H4" s="26">
        <f>Autoevaluación!S84/SUM(Autoevaluación!S84:S87)</f>
        <v>0</v>
      </c>
      <c r="I4" s="9">
        <f>Autoevaluación!S85/SUM(Autoevaluación!S84:S87)</f>
        <v>0</v>
      </c>
      <c r="J4" s="9">
        <f>Autoevaluación!S86/SUM(Autoevaluación!S84:S87)</f>
        <v>1</v>
      </c>
      <c r="K4" s="9">
        <f>Autoevaluación!S87/SUM(Autoevaluación!S84:S87)</f>
        <v>0</v>
      </c>
      <c r="L4" s="332"/>
      <c r="M4" s="9" t="e">
        <f>Autoevaluación!T84/SUM(Autoevaluación!T84:T87)</f>
        <v>#DIV/0!</v>
      </c>
      <c r="N4" s="9" t="e">
        <f>Autoevaluación!T85/SUM(Autoevaluación!T84:T87)</f>
        <v>#DIV/0!</v>
      </c>
      <c r="O4" s="9" t="e">
        <f>Autoevaluación!T86/SUM(Autoevaluación!T84:T87)</f>
        <v>#DIV/0!</v>
      </c>
      <c r="P4" s="9" t="e">
        <f>Autoevaluación!T87/SUM(Autoevaluación!T84:T87)</f>
        <v>#DIV/0!</v>
      </c>
      <c r="Q4" s="20"/>
      <c r="R4" s="9" t="e">
        <f>Autoevaluación!U84/SUM(Autoevaluación!U84:U87)</f>
        <v>#DIV/0!</v>
      </c>
      <c r="S4" s="9" t="e">
        <f>Autoevaluación!U85/SUM(Autoevaluación!U84:U87)</f>
        <v>#DIV/0!</v>
      </c>
      <c r="T4" s="9" t="e">
        <f>Autoevaluación!U86/SUM(Autoevaluación!U84:U87)</f>
        <v>#DIV/0!</v>
      </c>
      <c r="U4" s="9" t="e">
        <f>Autoevaluación!U87/SUM(Autoevaluación!U84:U87)</f>
        <v>#DIV/0!</v>
      </c>
    </row>
    <row r="5" spans="2:22" ht="38.1" customHeight="1">
      <c r="B5" s="27" t="s">
        <v>410</v>
      </c>
      <c r="C5" s="8">
        <f>Autoevaluación!R89/SUM(Autoevaluación!R89:R92)</f>
        <v>0</v>
      </c>
      <c r="D5" s="9">
        <f>Autoevaluación!R90/SUM(Autoevaluación!R89:R92)</f>
        <v>0</v>
      </c>
      <c r="E5" s="9">
        <f>Autoevaluación!R91/SUM(Autoevaluación!R89:R92)</f>
        <v>1</v>
      </c>
      <c r="F5" s="9">
        <f>Autoevaluación!R92/SUM(Autoevaluación!R89:R92)</f>
        <v>0</v>
      </c>
      <c r="G5" s="330"/>
      <c r="H5" s="26">
        <f>Autoevaluación!S89/SUM(Autoevaluación!S89:S92)</f>
        <v>0</v>
      </c>
      <c r="I5" s="9">
        <f>Autoevaluación!S90/SUM(Autoevaluación!S89:S92)</f>
        <v>0</v>
      </c>
      <c r="J5" s="9" t="e">
        <v>#NAME?</v>
      </c>
      <c r="K5" s="9">
        <f>Autoevaluación!S92/SUM(Autoevaluación!S89:S92)</f>
        <v>0</v>
      </c>
      <c r="L5" s="332"/>
      <c r="M5" s="9" t="e">
        <f>Autoevaluación!T89/SUM(Autoevaluación!T89:T92)</f>
        <v>#DIV/0!</v>
      </c>
      <c r="N5" s="9" t="e">
        <f>Autoevaluación!T90/SUM(Autoevaluación!T89:T92)</f>
        <v>#DIV/0!</v>
      </c>
      <c r="O5" s="9" t="e">
        <f>Autoevaluación!T91/SUM(Autoevaluación!T89:T92)</f>
        <v>#DIV/0!</v>
      </c>
      <c r="P5" s="9" t="e">
        <f>Autoevaluación!T92/SUM(Autoevaluación!T89:T92)</f>
        <v>#DIV/0!</v>
      </c>
      <c r="Q5" s="20"/>
      <c r="R5" s="9" t="e">
        <f>Autoevaluación!U89/SUM(Autoevaluación!U89:U92)</f>
        <v>#DIV/0!</v>
      </c>
      <c r="S5" s="9" t="e">
        <f>Autoevaluación!U90/SUM(Autoevaluación!U89:U92)</f>
        <v>#DIV/0!</v>
      </c>
      <c r="T5" s="9" t="e">
        <f>Autoevaluación!U91/SUM(Autoevaluación!U89:U92)</f>
        <v>#DIV/0!</v>
      </c>
      <c r="U5" s="9" t="e">
        <f>Autoevaluación!U92/SUM(Autoevaluación!U89:U92)</f>
        <v>#DIV/0!</v>
      </c>
      <c r="V5" s="1"/>
    </row>
    <row r="6" spans="2:22" ht="38.1" customHeight="1">
      <c r="B6" s="27" t="s">
        <v>411</v>
      </c>
      <c r="C6" s="8">
        <f>Autoevaluación!R98/SUM(Autoevaluación!R98:R101)</f>
        <v>0</v>
      </c>
      <c r="D6" s="9">
        <f>Autoevaluación!R99/SUM(Autoevaluación!R98:R101)</f>
        <v>0</v>
      </c>
      <c r="E6" s="9">
        <f>Autoevaluación!R100/SUM(Autoevaluación!R98:R101)</f>
        <v>1</v>
      </c>
      <c r="F6" s="9">
        <f>Autoevaluación!R101/SUM(Autoevaluación!R98:R101)</f>
        <v>0</v>
      </c>
      <c r="G6" s="330"/>
      <c r="H6" s="26">
        <f>Autoevaluación!S98/SUM(Autoevaluación!S98:S101)</f>
        <v>0</v>
      </c>
      <c r="I6" s="9">
        <f>Autoevaluación!S99/SUM(Autoevaluación!S98:S101)</f>
        <v>0</v>
      </c>
      <c r="J6" s="9">
        <f>Autoevaluación!S100/SUM(Autoevaluación!S98:S101)</f>
        <v>1</v>
      </c>
      <c r="K6" s="9">
        <f>Autoevaluación!S10/SUM(Autoevaluación!S98:S101)</f>
        <v>0</v>
      </c>
      <c r="L6" s="332"/>
      <c r="M6" s="9" t="e">
        <f>Autoevaluación!T98/SUM(Autoevaluación!T98:T101)</f>
        <v>#DIV/0!</v>
      </c>
      <c r="N6" s="9" t="e">
        <f>Autoevaluación!T99/SUM(Autoevaluación!T98:T101)</f>
        <v>#DIV/0!</v>
      </c>
      <c r="O6" s="9" t="e">
        <f>Autoevaluación!T100/SUM(Autoevaluación!T98:T101)</f>
        <v>#DIV/0!</v>
      </c>
      <c r="P6" s="9" t="e">
        <f>Autoevaluación!T101/SUM(Autoevaluación!T98:T101)</f>
        <v>#DIV/0!</v>
      </c>
      <c r="Q6" s="20"/>
      <c r="R6" s="9" t="e">
        <f>Autoevaluación!U98/SUM(Autoevaluación!U98:U101)</f>
        <v>#DIV/0!</v>
      </c>
      <c r="S6" s="9" t="e">
        <f>Autoevaluación!U99/SUM(Autoevaluación!U98:U101)</f>
        <v>#DIV/0!</v>
      </c>
      <c r="T6" s="9" t="e">
        <f>Autoevaluación!U100/SUM(Autoevaluación!U98:U101)</f>
        <v>#DIV/0!</v>
      </c>
      <c r="U6" s="9" t="e">
        <f>Autoevaluación!U101/SUM(Autoevaluación!U98:U101)</f>
        <v>#DIV/0!</v>
      </c>
      <c r="V6" s="21"/>
    </row>
    <row r="7" spans="2:22" ht="38.1" customHeight="1">
      <c r="B7" s="25" t="s">
        <v>412</v>
      </c>
      <c r="C7" s="8">
        <f>Autoevaluación!R102/SUM(Autoevaluación!R102:R105)</f>
        <v>0</v>
      </c>
      <c r="D7" s="9">
        <f>Autoevaluación!R103/SUM(Autoevaluación!R102:R105)</f>
        <v>0.1</v>
      </c>
      <c r="E7" s="9">
        <f>Autoevaluación!R104/SUM(Autoevaluación!R102:R105)</f>
        <v>0.4</v>
      </c>
      <c r="F7" s="9">
        <f>Autoevaluación!R105/SUM(Autoevaluación!R102:R105)</f>
        <v>0.5</v>
      </c>
      <c r="G7" s="330"/>
      <c r="H7" s="26">
        <f>Autoevaluación!S102/SUM(Autoevaluación!S102:S105)</f>
        <v>0</v>
      </c>
      <c r="I7" s="9">
        <f>Autoevaluación!S103/SUM(Autoevaluación!S102:S105)</f>
        <v>0</v>
      </c>
      <c r="J7" s="9">
        <f>Autoevaluación!S104/SUM(Autoevaluación!S102:S105)</f>
        <v>0.5</v>
      </c>
      <c r="K7" s="9">
        <f>Autoevaluación!S105/SUM(Autoevaluación!S102:S105)</f>
        <v>0.5</v>
      </c>
      <c r="L7" s="332"/>
      <c r="M7" s="9" t="e">
        <f>Autoevaluación!T102/SUM(Autoevaluación!T102:T105)</f>
        <v>#DIV/0!</v>
      </c>
      <c r="N7" s="9" t="e">
        <f>Autoevaluación!T103/SUM(Autoevaluación!T102:T105)</f>
        <v>#DIV/0!</v>
      </c>
      <c r="O7" s="9" t="e">
        <f>Autoevaluación!T104/SUM(Autoevaluación!T102:T105)</f>
        <v>#DIV/0!</v>
      </c>
      <c r="P7" s="9" t="e">
        <f>Autoevaluación!T105/SUM(Autoevaluación!T102:T105)</f>
        <v>#DIV/0!</v>
      </c>
      <c r="Q7" s="20"/>
      <c r="R7" s="9" t="e">
        <f>Autoevaluación!U102/SUM(Autoevaluación!U102:U105)</f>
        <v>#DIV/0!</v>
      </c>
      <c r="S7" s="9" t="e">
        <f>Autoevaluación!U103/SUM(Autoevaluación!U102:U105)</f>
        <v>#DIV/0!</v>
      </c>
      <c r="T7" s="9" t="e">
        <f>Autoevaluación!U104/SUM(Autoevaluación!U102:U105)</f>
        <v>#DIV/0!</v>
      </c>
      <c r="U7" s="9" t="e">
        <f>Autoevaluación!U105/SUM(Autoevaluación!U102:U105)</f>
        <v>#DIV/0!</v>
      </c>
    </row>
    <row r="8" spans="2:22" ht="38.1" customHeight="1">
      <c r="B8" s="25" t="s">
        <v>413</v>
      </c>
      <c r="C8" s="8">
        <f>Autoevaluación!R114/SUM(Autoevaluación!R114:R117)</f>
        <v>0</v>
      </c>
      <c r="D8" s="9">
        <f>Autoevaluación!R115/SUM(Autoevaluación!R114:R117)</f>
        <v>0</v>
      </c>
      <c r="E8" s="9">
        <f>Autoevaluación!R116/SUM(Autoevaluación!R114:R117)</f>
        <v>0.5</v>
      </c>
      <c r="F8" s="9">
        <f>Autoevaluación!R117/SUM(Autoevaluación!R114:R117)</f>
        <v>0.5</v>
      </c>
      <c r="G8" s="330"/>
      <c r="H8" s="26">
        <f>Autoevaluación!S114/SUM(Autoevaluación!S114:S117)</f>
        <v>0</v>
      </c>
      <c r="I8" s="9">
        <f>Autoevaluación!S115/SUM(Autoevaluación!S114:S117)</f>
        <v>0</v>
      </c>
      <c r="J8" s="9">
        <f>Autoevaluación!S116/SUM(Autoevaluación!S114:S117)</f>
        <v>0.25</v>
      </c>
      <c r="K8" s="9">
        <f>Autoevaluación!S117/SUM(Autoevaluación!S114:S117)</f>
        <v>0.75</v>
      </c>
      <c r="L8" s="332"/>
      <c r="M8" s="9" t="e">
        <f>Autoevaluación!T114/SUM(Autoevaluación!T114:T117)</f>
        <v>#DIV/0!</v>
      </c>
      <c r="N8" s="9" t="e">
        <f>Autoevaluación!T115/SUM(Autoevaluación!T114:T117)</f>
        <v>#DIV/0!</v>
      </c>
      <c r="O8" s="9" t="e">
        <f>Autoevaluación!T116/SUM(Autoevaluación!T114:T117)</f>
        <v>#DIV/0!</v>
      </c>
      <c r="P8" s="9" t="e">
        <f>Autoevaluación!T117/SUM(Autoevaluación!T114:T117)</f>
        <v>#DIV/0!</v>
      </c>
      <c r="Q8" s="20"/>
      <c r="R8" s="9" t="e">
        <f>Autoevaluación!U114/SUM(Autoevaluación!U114:U117)</f>
        <v>#DIV/0!</v>
      </c>
      <c r="S8" s="9" t="e">
        <f>Autoevaluación!U115/SUM(Autoevaluación!U114:U117)</f>
        <v>#DIV/0!</v>
      </c>
      <c r="T8" s="9" t="e">
        <f>Autoevaluación!U116/SUM(Autoevaluación!U114:U117)</f>
        <v>#DIV/0!</v>
      </c>
      <c r="U8" s="9" t="e">
        <f>Autoevaluación!U117/SUM(Autoevaluación!U114:U117)</f>
        <v>#DIV/0!</v>
      </c>
    </row>
    <row r="9" spans="2:22" ht="38.1" customHeight="1">
      <c r="B9" s="11"/>
      <c r="C9" s="9"/>
      <c r="D9" s="9"/>
      <c r="E9" s="9"/>
      <c r="F9" s="9"/>
      <c r="G9" s="330"/>
      <c r="H9" s="9"/>
      <c r="I9" s="9"/>
      <c r="J9" s="9"/>
      <c r="K9" s="9"/>
      <c r="L9" s="332"/>
      <c r="M9" s="9"/>
      <c r="N9" s="9"/>
      <c r="O9" s="9"/>
      <c r="P9" s="9"/>
      <c r="Q9" s="20"/>
      <c r="R9" s="9"/>
      <c r="S9" s="9"/>
      <c r="T9" s="9"/>
      <c r="U9" s="9"/>
    </row>
    <row r="10" spans="2:22" ht="42" customHeight="1">
      <c r="B10" s="13" t="s">
        <v>414</v>
      </c>
      <c r="C10" s="14">
        <f>AVERAGE(C4:C9)</f>
        <v>0</v>
      </c>
      <c r="D10" s="14">
        <f>AVERAGE(D4:D9)</f>
        <v>0.02</v>
      </c>
      <c r="E10" s="14">
        <f>AVERAGE(E4:E9)</f>
        <v>0.78</v>
      </c>
      <c r="F10" s="14">
        <f>AVERAGE(F4:F9)</f>
        <v>0.2</v>
      </c>
      <c r="G10" s="15"/>
      <c r="H10" s="14">
        <f>AVERAGE(H4:H9)</f>
        <v>0</v>
      </c>
      <c r="I10" s="14">
        <f>AVERAGE(I4:I9)</f>
        <v>0</v>
      </c>
      <c r="J10" s="14" t="e">
        <f>AVERAGE(J4:J9)</f>
        <v>#NAME?</v>
      </c>
      <c r="K10" s="14">
        <f>AVERAGE(K4:K9)</f>
        <v>0.25</v>
      </c>
      <c r="L10" s="15"/>
      <c r="M10" s="14" t="e">
        <f>AVERAGE(M4:M9)</f>
        <v>#DIV/0!</v>
      </c>
      <c r="N10" s="14" t="e">
        <f>AVERAGE(N4:N9)</f>
        <v>#DIV/0!</v>
      </c>
      <c r="O10" s="14" t="e">
        <f>AVERAGE(O4:O9)</f>
        <v>#DIV/0!</v>
      </c>
      <c r="P10" s="14" t="e">
        <f>AVERAGE(P4:P9)</f>
        <v>#DIV/0!</v>
      </c>
      <c r="Q10" s="22"/>
      <c r="R10" s="14" t="e">
        <f>AVERAGE(R4:R9)</f>
        <v>#DIV/0!</v>
      </c>
      <c r="S10" s="14" t="e">
        <f>AVERAGE(S4:S9)</f>
        <v>#DIV/0!</v>
      </c>
      <c r="T10" s="14" t="e">
        <f>AVERAGE(T4:T9)</f>
        <v>#DIV/0!</v>
      </c>
      <c r="U10" s="14" t="e">
        <f>AVERAGE(U4:U9)</f>
        <v>#DIV/0!</v>
      </c>
    </row>
    <row r="11" spans="2:22">
      <c r="B11" s="16"/>
      <c r="C11" s="16"/>
      <c r="D11" s="16"/>
      <c r="E11" s="16"/>
      <c r="F11" s="15"/>
      <c r="G11" s="15"/>
      <c r="H11" s="15"/>
      <c r="I11" s="15"/>
      <c r="J11" s="15"/>
      <c r="K11" s="15"/>
      <c r="L11" s="15"/>
      <c r="M11" s="15"/>
      <c r="N11" s="15"/>
      <c r="O11" s="15"/>
      <c r="P11" s="15"/>
      <c r="Q11" s="15"/>
      <c r="R11" s="15"/>
      <c r="S11" s="15"/>
      <c r="T11" s="15"/>
      <c r="U11" s="15"/>
    </row>
    <row r="12" spans="2:22" ht="21.9" customHeight="1">
      <c r="B12" s="316" t="s">
        <v>56</v>
      </c>
      <c r="C12" s="316"/>
      <c r="D12" s="316"/>
      <c r="E12" s="316"/>
      <c r="F12" s="316"/>
      <c r="G12" s="316"/>
      <c r="H12" s="316"/>
      <c r="I12" s="316"/>
      <c r="J12" s="316"/>
      <c r="K12" s="316"/>
      <c r="L12" s="316"/>
      <c r="M12" s="316"/>
      <c r="N12" s="316"/>
      <c r="O12" s="316"/>
      <c r="P12" s="316"/>
      <c r="Q12" s="316"/>
      <c r="R12" s="316"/>
      <c r="S12" s="316"/>
      <c r="T12" s="316"/>
      <c r="U12" s="316"/>
    </row>
    <row r="13" spans="2:22" ht="24.9" customHeight="1">
      <c r="B13" s="320" t="s">
        <v>400</v>
      </c>
      <c r="C13" s="320"/>
      <c r="D13" s="320"/>
      <c r="E13" s="320"/>
      <c r="F13" s="320"/>
      <c r="G13" s="320"/>
      <c r="H13" s="320"/>
      <c r="I13" s="320"/>
      <c r="J13" s="320"/>
      <c r="K13" s="320"/>
      <c r="L13" s="320"/>
      <c r="M13" s="320"/>
      <c r="N13" s="320"/>
      <c r="O13" s="320"/>
      <c r="P13" s="320"/>
      <c r="Q13" s="320"/>
      <c r="R13" s="320"/>
      <c r="S13" s="320"/>
      <c r="T13" s="320"/>
      <c r="U13" s="320"/>
    </row>
    <row r="14" spans="2:22" ht="60" customHeight="1">
      <c r="B14" s="298"/>
      <c r="C14" s="298"/>
      <c r="D14" s="298"/>
      <c r="E14" s="298"/>
      <c r="F14" s="298"/>
      <c r="G14" s="298"/>
      <c r="H14" s="298"/>
      <c r="I14" s="298"/>
      <c r="J14" s="298"/>
      <c r="K14" s="298"/>
      <c r="L14" s="298"/>
      <c r="M14" s="298"/>
      <c r="N14" s="298"/>
      <c r="O14" s="298"/>
      <c r="P14" s="298"/>
      <c r="Q14" s="298"/>
      <c r="R14" s="298"/>
      <c r="S14" s="298"/>
      <c r="T14" s="298"/>
      <c r="U14" s="298"/>
    </row>
    <row r="15" spans="2:22" ht="60" customHeight="1">
      <c r="B15" s="298"/>
      <c r="C15" s="298"/>
      <c r="D15" s="298"/>
      <c r="E15" s="298"/>
      <c r="F15" s="298"/>
      <c r="G15" s="298"/>
      <c r="H15" s="298"/>
      <c r="I15" s="298"/>
      <c r="J15" s="298"/>
      <c r="K15" s="298"/>
      <c r="L15" s="298"/>
      <c r="M15" s="298"/>
      <c r="N15" s="298"/>
      <c r="O15" s="298"/>
      <c r="P15" s="298"/>
      <c r="Q15" s="298"/>
      <c r="R15" s="298"/>
      <c r="S15" s="298"/>
      <c r="T15" s="298"/>
      <c r="U15" s="298"/>
    </row>
    <row r="16" spans="2:22" s="1" customFormat="1" ht="24.9" customHeight="1">
      <c r="B16" s="322" t="s">
        <v>401</v>
      </c>
      <c r="C16" s="322"/>
      <c r="D16" s="322"/>
      <c r="E16" s="322"/>
      <c r="F16" s="322"/>
      <c r="G16" s="322"/>
      <c r="H16" s="322"/>
      <c r="I16" s="322"/>
      <c r="J16" s="322"/>
      <c r="K16" s="322"/>
      <c r="L16" s="322"/>
      <c r="M16" s="322"/>
      <c r="N16" s="322"/>
      <c r="O16" s="322"/>
      <c r="P16" s="322"/>
      <c r="Q16" s="322"/>
      <c r="R16" s="322"/>
      <c r="S16" s="322"/>
      <c r="T16" s="322"/>
      <c r="U16" s="322"/>
    </row>
    <row r="17" spans="2:21" ht="60" customHeight="1">
      <c r="B17" s="298"/>
      <c r="C17" s="298"/>
      <c r="D17" s="298"/>
      <c r="E17" s="298"/>
      <c r="F17" s="298"/>
      <c r="G17" s="298"/>
      <c r="H17" s="298"/>
      <c r="I17" s="298"/>
      <c r="J17" s="298"/>
      <c r="K17" s="298"/>
      <c r="L17" s="298"/>
      <c r="M17" s="298"/>
      <c r="N17" s="298"/>
      <c r="O17" s="298"/>
      <c r="P17" s="298"/>
      <c r="Q17" s="298"/>
      <c r="R17" s="298"/>
      <c r="S17" s="298"/>
      <c r="T17" s="298"/>
      <c r="U17" s="298"/>
    </row>
    <row r="18" spans="2:21" ht="60" customHeight="1">
      <c r="B18" s="298"/>
      <c r="C18" s="298"/>
      <c r="D18" s="298"/>
      <c r="E18" s="298"/>
      <c r="F18" s="298"/>
      <c r="G18" s="298"/>
      <c r="H18" s="298"/>
      <c r="I18" s="298"/>
      <c r="J18" s="298"/>
      <c r="K18" s="298"/>
      <c r="L18" s="298"/>
      <c r="M18" s="298"/>
      <c r="N18" s="298"/>
      <c r="O18" s="298"/>
      <c r="P18" s="298"/>
      <c r="Q18" s="298"/>
      <c r="R18" s="298"/>
      <c r="S18" s="298"/>
      <c r="T18" s="298"/>
      <c r="U18" s="298"/>
    </row>
    <row r="19" spans="2:21" ht="60" customHeight="1">
      <c r="B19" s="298"/>
      <c r="C19" s="298"/>
      <c r="D19" s="298"/>
      <c r="E19" s="298"/>
      <c r="F19" s="298"/>
      <c r="G19" s="298"/>
      <c r="H19" s="298"/>
      <c r="I19" s="298"/>
      <c r="J19" s="298"/>
      <c r="K19" s="298"/>
      <c r="L19" s="298"/>
      <c r="M19" s="298"/>
      <c r="N19" s="298"/>
      <c r="O19" s="298"/>
      <c r="P19" s="298"/>
      <c r="Q19" s="298"/>
      <c r="R19" s="298"/>
      <c r="S19" s="298"/>
      <c r="T19" s="298"/>
      <c r="U19" s="298"/>
    </row>
    <row r="20" spans="2:21" ht="16.5" customHeight="1">
      <c r="B20" s="17"/>
      <c r="C20" s="17"/>
      <c r="D20" s="17"/>
      <c r="E20" s="17"/>
      <c r="F20" s="17"/>
      <c r="G20" s="17"/>
      <c r="H20" s="17"/>
      <c r="I20" s="17"/>
      <c r="J20" s="17"/>
      <c r="K20" s="17"/>
      <c r="L20" s="17"/>
      <c r="M20" s="17"/>
      <c r="N20" s="17"/>
      <c r="O20" s="17"/>
      <c r="P20" s="17"/>
      <c r="Q20" s="17"/>
      <c r="R20" s="17"/>
      <c r="S20" s="17"/>
      <c r="T20" s="17"/>
      <c r="U20" s="17"/>
    </row>
    <row r="21" spans="2:21" ht="21.9" customHeight="1">
      <c r="B21" s="323" t="s">
        <v>57</v>
      </c>
      <c r="C21" s="323"/>
      <c r="D21" s="323"/>
      <c r="E21" s="323"/>
      <c r="F21" s="323"/>
      <c r="G21" s="323"/>
      <c r="H21" s="323"/>
      <c r="I21" s="323"/>
      <c r="J21" s="323"/>
      <c r="K21" s="323"/>
      <c r="L21" s="323"/>
      <c r="M21" s="323"/>
      <c r="N21" s="323"/>
      <c r="O21" s="323"/>
      <c r="P21" s="323"/>
      <c r="Q21" s="323"/>
      <c r="R21" s="323"/>
      <c r="S21" s="323"/>
      <c r="T21" s="323"/>
      <c r="U21" s="323"/>
    </row>
    <row r="22" spans="2:21" ht="24.9" customHeight="1">
      <c r="B22" s="325" t="s">
        <v>400</v>
      </c>
      <c r="C22" s="326"/>
      <c r="D22" s="326"/>
      <c r="E22" s="326"/>
      <c r="F22" s="326"/>
      <c r="G22" s="326"/>
      <c r="H22" s="326"/>
      <c r="I22" s="326"/>
      <c r="J22" s="326"/>
      <c r="K22" s="326"/>
      <c r="L22" s="326"/>
      <c r="M22" s="326"/>
      <c r="N22" s="326"/>
      <c r="O22" s="326"/>
      <c r="P22" s="326"/>
      <c r="Q22" s="326"/>
      <c r="R22" s="326"/>
      <c r="S22" s="326"/>
      <c r="T22" s="326"/>
      <c r="U22" s="326"/>
    </row>
    <row r="23" spans="2:21" ht="60" customHeight="1">
      <c r="B23" s="298"/>
      <c r="C23" s="298"/>
      <c r="D23" s="298"/>
      <c r="E23" s="298"/>
      <c r="F23" s="298"/>
      <c r="G23" s="298"/>
      <c r="H23" s="298"/>
      <c r="I23" s="298"/>
      <c r="J23" s="298"/>
      <c r="K23" s="298"/>
      <c r="L23" s="298"/>
      <c r="M23" s="298"/>
      <c r="N23" s="298"/>
      <c r="O23" s="298"/>
      <c r="P23" s="298"/>
      <c r="Q23" s="298"/>
      <c r="R23" s="298"/>
      <c r="S23" s="298"/>
      <c r="T23" s="298"/>
      <c r="U23" s="298"/>
    </row>
    <row r="24" spans="2:21" ht="60" customHeight="1">
      <c r="B24" s="298"/>
      <c r="C24" s="298"/>
      <c r="D24" s="298"/>
      <c r="E24" s="298"/>
      <c r="F24" s="298"/>
      <c r="G24" s="298"/>
      <c r="H24" s="298"/>
      <c r="I24" s="298"/>
      <c r="J24" s="298"/>
      <c r="K24" s="298"/>
      <c r="L24" s="298"/>
      <c r="M24" s="298"/>
      <c r="N24" s="298"/>
      <c r="O24" s="298"/>
      <c r="P24" s="298"/>
      <c r="Q24" s="298"/>
      <c r="R24" s="298"/>
      <c r="S24" s="298"/>
      <c r="T24" s="298"/>
      <c r="U24" s="298"/>
    </row>
    <row r="25" spans="2:21" s="1" customFormat="1" ht="24.9" customHeight="1">
      <c r="B25" s="322" t="s">
        <v>401</v>
      </c>
      <c r="C25" s="322"/>
      <c r="D25" s="322"/>
      <c r="E25" s="322"/>
      <c r="F25" s="322"/>
      <c r="G25" s="322"/>
      <c r="H25" s="322"/>
      <c r="I25" s="322"/>
      <c r="J25" s="322"/>
      <c r="K25" s="322"/>
      <c r="L25" s="322"/>
      <c r="M25" s="322"/>
      <c r="N25" s="322"/>
      <c r="O25" s="322"/>
      <c r="P25" s="322"/>
      <c r="Q25" s="322"/>
      <c r="R25" s="322"/>
      <c r="S25" s="322"/>
      <c r="T25" s="322"/>
      <c r="U25" s="322"/>
    </row>
    <row r="26" spans="2:21" ht="60" customHeight="1">
      <c r="B26" s="298"/>
      <c r="C26" s="298"/>
      <c r="D26" s="298"/>
      <c r="E26" s="298"/>
      <c r="F26" s="298"/>
      <c r="G26" s="298"/>
      <c r="H26" s="298"/>
      <c r="I26" s="298"/>
      <c r="J26" s="298"/>
      <c r="K26" s="298"/>
      <c r="L26" s="298"/>
      <c r="M26" s="298"/>
      <c r="N26" s="298"/>
      <c r="O26" s="298"/>
      <c r="P26" s="298"/>
      <c r="Q26" s="298"/>
      <c r="R26" s="298"/>
      <c r="S26" s="298"/>
      <c r="T26" s="298"/>
      <c r="U26" s="298"/>
    </row>
    <row r="27" spans="2:21" ht="60" customHeight="1">
      <c r="B27" s="298"/>
      <c r="C27" s="298"/>
      <c r="D27" s="298"/>
      <c r="E27" s="298"/>
      <c r="F27" s="298"/>
      <c r="G27" s="298"/>
      <c r="H27" s="298"/>
      <c r="I27" s="298"/>
      <c r="J27" s="298"/>
      <c r="K27" s="298"/>
      <c r="L27" s="298"/>
      <c r="M27" s="298"/>
      <c r="N27" s="298"/>
      <c r="O27" s="298"/>
      <c r="P27" s="298"/>
      <c r="Q27" s="298"/>
      <c r="R27" s="298"/>
      <c r="S27" s="298"/>
      <c r="T27" s="298"/>
      <c r="U27" s="298"/>
    </row>
    <row r="28" spans="2:21" ht="60" customHeight="1">
      <c r="B28" s="298"/>
      <c r="C28" s="298"/>
      <c r="D28" s="298"/>
      <c r="E28" s="298"/>
      <c r="F28" s="298"/>
      <c r="G28" s="298"/>
      <c r="H28" s="298"/>
      <c r="I28" s="298"/>
      <c r="J28" s="298"/>
      <c r="K28" s="298"/>
      <c r="L28" s="298"/>
      <c r="M28" s="298"/>
      <c r="N28" s="298"/>
      <c r="O28" s="298"/>
      <c r="P28" s="298"/>
      <c r="Q28" s="298"/>
      <c r="R28" s="298"/>
      <c r="S28" s="298"/>
      <c r="T28" s="298"/>
      <c r="U28" s="298"/>
    </row>
    <row r="29" spans="2:21" ht="16.5" customHeight="1">
      <c r="B29" s="17"/>
      <c r="C29" s="17"/>
      <c r="D29" s="17"/>
      <c r="E29" s="17"/>
      <c r="F29" s="17"/>
      <c r="G29" s="17"/>
      <c r="H29" s="17"/>
      <c r="I29" s="17"/>
      <c r="J29" s="17"/>
      <c r="K29" s="17"/>
      <c r="L29" s="17"/>
      <c r="M29" s="17"/>
      <c r="N29" s="17"/>
      <c r="O29" s="17"/>
      <c r="P29" s="17"/>
      <c r="Q29" s="17"/>
      <c r="R29" s="17"/>
      <c r="S29" s="17"/>
      <c r="T29" s="17"/>
      <c r="U29" s="17"/>
    </row>
    <row r="30" spans="2:21" ht="21.9" customHeight="1">
      <c r="B30" s="334" t="s">
        <v>338</v>
      </c>
      <c r="C30" s="334"/>
      <c r="D30" s="334"/>
      <c r="E30" s="334"/>
      <c r="F30" s="334"/>
      <c r="G30" s="334"/>
      <c r="H30" s="334"/>
      <c r="I30" s="334"/>
      <c r="J30" s="334"/>
      <c r="K30" s="334"/>
      <c r="L30" s="334"/>
      <c r="M30" s="334"/>
      <c r="N30" s="334"/>
      <c r="O30" s="334"/>
      <c r="P30" s="334"/>
      <c r="Q30" s="334"/>
      <c r="R30" s="334"/>
      <c r="S30" s="334"/>
      <c r="T30" s="334"/>
      <c r="U30" s="334"/>
    </row>
    <row r="31" spans="2:21" ht="24.9" customHeight="1">
      <c r="B31" s="324" t="s">
        <v>400</v>
      </c>
      <c r="C31" s="324"/>
      <c r="D31" s="324"/>
      <c r="E31" s="324"/>
      <c r="F31" s="324"/>
      <c r="G31" s="324"/>
      <c r="H31" s="324"/>
      <c r="I31" s="324"/>
      <c r="J31" s="324"/>
      <c r="K31" s="324"/>
      <c r="L31" s="324"/>
      <c r="M31" s="324"/>
      <c r="N31" s="324"/>
      <c r="O31" s="324"/>
      <c r="P31" s="324"/>
      <c r="Q31" s="324"/>
      <c r="R31" s="324"/>
      <c r="S31" s="324"/>
      <c r="T31" s="324"/>
      <c r="U31" s="324"/>
    </row>
    <row r="32" spans="2:21" ht="60" customHeight="1">
      <c r="B32" s="298"/>
      <c r="C32" s="298"/>
      <c r="D32" s="298"/>
      <c r="E32" s="298"/>
      <c r="F32" s="298"/>
      <c r="G32" s="298"/>
      <c r="H32" s="298"/>
      <c r="I32" s="298"/>
      <c r="J32" s="298"/>
      <c r="K32" s="298"/>
      <c r="L32" s="298"/>
      <c r="M32" s="298"/>
      <c r="N32" s="298"/>
      <c r="O32" s="298"/>
      <c r="P32" s="298"/>
      <c r="Q32" s="298"/>
      <c r="R32" s="298"/>
      <c r="S32" s="298"/>
      <c r="T32" s="298"/>
      <c r="U32" s="298"/>
    </row>
    <row r="33" spans="2:21" ht="60" customHeight="1">
      <c r="B33" s="298"/>
      <c r="C33" s="298"/>
      <c r="D33" s="298"/>
      <c r="E33" s="298"/>
      <c r="F33" s="298"/>
      <c r="G33" s="298"/>
      <c r="H33" s="298"/>
      <c r="I33" s="298"/>
      <c r="J33" s="298"/>
      <c r="K33" s="298"/>
      <c r="L33" s="298"/>
      <c r="M33" s="298"/>
      <c r="N33" s="298"/>
      <c r="O33" s="298"/>
      <c r="P33" s="298"/>
      <c r="Q33" s="298"/>
      <c r="R33" s="298"/>
      <c r="S33" s="298"/>
      <c r="T33" s="298"/>
      <c r="U33" s="298"/>
    </row>
    <row r="34" spans="2:21" s="1" customFormat="1" ht="24.9" customHeight="1">
      <c r="B34" s="322" t="s">
        <v>401</v>
      </c>
      <c r="C34" s="322"/>
      <c r="D34" s="322"/>
      <c r="E34" s="322"/>
      <c r="F34" s="322"/>
      <c r="G34" s="322"/>
      <c r="H34" s="322"/>
      <c r="I34" s="322"/>
      <c r="J34" s="322"/>
      <c r="K34" s="322"/>
      <c r="L34" s="322"/>
      <c r="M34" s="322"/>
      <c r="N34" s="322"/>
      <c r="O34" s="322"/>
      <c r="P34" s="322"/>
      <c r="Q34" s="322"/>
      <c r="R34" s="322"/>
      <c r="S34" s="322"/>
      <c r="T34" s="322"/>
      <c r="U34" s="322"/>
    </row>
    <row r="35" spans="2:21" ht="60" customHeight="1">
      <c r="B35" s="298"/>
      <c r="C35" s="298"/>
      <c r="D35" s="298"/>
      <c r="E35" s="298"/>
      <c r="F35" s="298"/>
      <c r="G35" s="298"/>
      <c r="H35" s="298"/>
      <c r="I35" s="298"/>
      <c r="J35" s="298"/>
      <c r="K35" s="298"/>
      <c r="L35" s="298"/>
      <c r="M35" s="298"/>
      <c r="N35" s="298"/>
      <c r="O35" s="298"/>
      <c r="P35" s="298"/>
      <c r="Q35" s="298"/>
      <c r="R35" s="298"/>
      <c r="S35" s="298"/>
      <c r="T35" s="298"/>
      <c r="U35" s="298"/>
    </row>
    <row r="36" spans="2:21" ht="60" customHeight="1">
      <c r="B36" s="298"/>
      <c r="C36" s="298"/>
      <c r="D36" s="298"/>
      <c r="E36" s="298"/>
      <c r="F36" s="298"/>
      <c r="G36" s="298"/>
      <c r="H36" s="298"/>
      <c r="I36" s="298"/>
      <c r="J36" s="298"/>
      <c r="K36" s="298"/>
      <c r="L36" s="298"/>
      <c r="M36" s="298"/>
      <c r="N36" s="298"/>
      <c r="O36" s="298"/>
      <c r="P36" s="298"/>
      <c r="Q36" s="298"/>
      <c r="R36" s="298"/>
      <c r="S36" s="298"/>
      <c r="T36" s="298"/>
      <c r="U36" s="298"/>
    </row>
    <row r="37" spans="2:21" ht="60" customHeight="1">
      <c r="B37" s="298"/>
      <c r="C37" s="298"/>
      <c r="D37" s="298"/>
      <c r="E37" s="298"/>
      <c r="F37" s="298"/>
      <c r="G37" s="298"/>
      <c r="H37" s="298"/>
      <c r="I37" s="298"/>
      <c r="J37" s="298"/>
      <c r="K37" s="298"/>
      <c r="L37" s="298"/>
      <c r="M37" s="298"/>
      <c r="N37" s="298"/>
      <c r="O37" s="298"/>
      <c r="P37" s="298"/>
      <c r="Q37" s="298"/>
      <c r="R37" s="298"/>
      <c r="S37" s="298"/>
      <c r="T37" s="298"/>
      <c r="U37" s="298"/>
    </row>
    <row r="39" spans="2:21">
      <c r="B39" s="319" t="s">
        <v>58</v>
      </c>
      <c r="C39" s="319"/>
      <c r="D39" s="319"/>
      <c r="E39" s="319"/>
      <c r="F39" s="319"/>
      <c r="G39" s="319"/>
      <c r="H39" s="319"/>
      <c r="I39" s="319"/>
      <c r="J39" s="319"/>
      <c r="K39" s="319"/>
      <c r="L39" s="319"/>
      <c r="M39" s="319"/>
      <c r="N39" s="319"/>
      <c r="O39" s="319"/>
      <c r="P39" s="319"/>
      <c r="Q39" s="319"/>
      <c r="R39" s="319"/>
      <c r="S39" s="319"/>
      <c r="T39" s="319"/>
      <c r="U39" s="319"/>
    </row>
    <row r="40" spans="2:21" ht="19.8">
      <c r="B40" s="324" t="s">
        <v>400</v>
      </c>
      <c r="C40" s="324"/>
      <c r="D40" s="324"/>
      <c r="E40" s="324"/>
      <c r="F40" s="324"/>
      <c r="G40" s="324"/>
      <c r="H40" s="324"/>
      <c r="I40" s="324"/>
      <c r="J40" s="324"/>
      <c r="K40" s="324"/>
      <c r="L40" s="324"/>
      <c r="M40" s="324"/>
      <c r="N40" s="324"/>
      <c r="O40" s="324"/>
      <c r="P40" s="324"/>
      <c r="Q40" s="324"/>
      <c r="R40" s="324"/>
      <c r="S40" s="324"/>
      <c r="T40" s="324"/>
      <c r="U40" s="324"/>
    </row>
    <row r="41" spans="2:21" ht="50.25" customHeight="1">
      <c r="B41" s="298"/>
      <c r="C41" s="298"/>
      <c r="D41" s="298"/>
      <c r="E41" s="298"/>
      <c r="F41" s="298"/>
      <c r="G41" s="298"/>
      <c r="H41" s="298"/>
      <c r="I41" s="298"/>
      <c r="J41" s="298"/>
      <c r="K41" s="298"/>
      <c r="L41" s="298"/>
      <c r="M41" s="298"/>
      <c r="N41" s="298"/>
      <c r="O41" s="298"/>
      <c r="P41" s="298"/>
      <c r="Q41" s="298"/>
      <c r="R41" s="298"/>
      <c r="S41" s="298"/>
      <c r="T41" s="298"/>
      <c r="U41" s="298"/>
    </row>
    <row r="42" spans="2:21" ht="51.75" customHeight="1">
      <c r="B42" s="298"/>
      <c r="C42" s="298"/>
      <c r="D42" s="298"/>
      <c r="E42" s="298"/>
      <c r="F42" s="298"/>
      <c r="G42" s="298"/>
      <c r="H42" s="298"/>
      <c r="I42" s="298"/>
      <c r="J42" s="298"/>
      <c r="K42" s="298"/>
      <c r="L42" s="298"/>
      <c r="M42" s="298"/>
      <c r="N42" s="298"/>
      <c r="O42" s="298"/>
      <c r="P42" s="298"/>
      <c r="Q42" s="298"/>
      <c r="R42" s="298"/>
      <c r="S42" s="298"/>
      <c r="T42" s="298"/>
      <c r="U42" s="298"/>
    </row>
    <row r="43" spans="2:21" ht="19.8">
      <c r="B43" s="322" t="s">
        <v>401</v>
      </c>
      <c r="C43" s="322"/>
      <c r="D43" s="322"/>
      <c r="E43" s="322"/>
      <c r="F43" s="322"/>
      <c r="G43" s="322"/>
      <c r="H43" s="322"/>
      <c r="I43" s="322"/>
      <c r="J43" s="322"/>
      <c r="K43" s="322"/>
      <c r="L43" s="322"/>
      <c r="M43" s="322"/>
      <c r="N43" s="322"/>
      <c r="O43" s="322"/>
      <c r="P43" s="322"/>
      <c r="Q43" s="322"/>
      <c r="R43" s="322"/>
      <c r="S43" s="322"/>
      <c r="T43" s="322"/>
      <c r="U43" s="322"/>
    </row>
    <row r="44" spans="2:21" ht="45" customHeight="1">
      <c r="B44" s="298"/>
      <c r="C44" s="298"/>
      <c r="D44" s="298"/>
      <c r="E44" s="298"/>
      <c r="F44" s="298"/>
      <c r="G44" s="298"/>
      <c r="H44" s="298"/>
      <c r="I44" s="298"/>
      <c r="J44" s="298"/>
      <c r="K44" s="298"/>
      <c r="L44" s="298"/>
      <c r="M44" s="298"/>
      <c r="N44" s="298"/>
      <c r="O44" s="298"/>
      <c r="P44" s="298"/>
      <c r="Q44" s="298"/>
      <c r="R44" s="298"/>
      <c r="S44" s="298"/>
      <c r="T44" s="298"/>
      <c r="U44" s="298"/>
    </row>
    <row r="45" spans="2:21" ht="52.5" customHeight="1">
      <c r="B45" s="298"/>
      <c r="C45" s="298"/>
      <c r="D45" s="298"/>
      <c r="E45" s="298"/>
      <c r="F45" s="298"/>
      <c r="G45" s="298"/>
      <c r="H45" s="298"/>
      <c r="I45" s="298"/>
      <c r="J45" s="298"/>
      <c r="K45" s="298"/>
      <c r="L45" s="298"/>
      <c r="M45" s="298"/>
      <c r="N45" s="298"/>
      <c r="O45" s="298"/>
      <c r="P45" s="298"/>
      <c r="Q45" s="298"/>
      <c r="R45" s="298"/>
      <c r="S45" s="298"/>
      <c r="T45" s="298"/>
      <c r="U45" s="298"/>
    </row>
    <row r="46" spans="2:21" ht="55.5" customHeight="1">
      <c r="B46" s="298"/>
      <c r="C46" s="298"/>
      <c r="D46" s="298"/>
      <c r="E46" s="298"/>
      <c r="F46" s="298"/>
      <c r="G46" s="298"/>
      <c r="H46" s="298"/>
      <c r="I46" s="298"/>
      <c r="J46" s="298"/>
      <c r="K46" s="298"/>
      <c r="L46" s="298"/>
      <c r="M46" s="298"/>
      <c r="N46" s="298"/>
      <c r="O46" s="298"/>
      <c r="P46" s="298"/>
      <c r="Q46" s="298"/>
      <c r="R46" s="298"/>
      <c r="S46" s="298"/>
      <c r="T46" s="298"/>
      <c r="U46" s="298"/>
    </row>
    <row r="65495" spans="2:22">
      <c r="B65495" s="23" t="s">
        <v>49</v>
      </c>
      <c r="C65495" s="23"/>
      <c r="D65495" s="23"/>
      <c r="E65495" s="23"/>
      <c r="F65495" s="23"/>
      <c r="G65495" s="23"/>
      <c r="H65495" s="23"/>
      <c r="I65495" s="23"/>
      <c r="J65495" s="23"/>
      <c r="K65495" s="23"/>
      <c r="L65495" s="23"/>
      <c r="M65495" s="23"/>
      <c r="N65495" s="23"/>
      <c r="O65495" s="23"/>
      <c r="P65495" s="23"/>
      <c r="Q65495" s="23"/>
      <c r="R65495" s="23"/>
      <c r="S65495" s="23"/>
      <c r="T65495" s="23"/>
      <c r="U65495" s="23"/>
      <c r="V65495" s="23"/>
    </row>
    <row r="65496" spans="2:22">
      <c r="B65496" s="24" t="s">
        <v>50</v>
      </c>
      <c r="C65496" s="24"/>
      <c r="D65496" s="24"/>
      <c r="E65496" s="24"/>
      <c r="F65496" s="24"/>
      <c r="G65496" s="24"/>
      <c r="H65496" s="24"/>
      <c r="I65496" s="24"/>
      <c r="J65496" s="24"/>
      <c r="K65496" s="24"/>
      <c r="L65496" s="24"/>
      <c r="M65496" s="24"/>
      <c r="N65496" s="24"/>
      <c r="O65496" s="24"/>
      <c r="P65496" s="24"/>
      <c r="Q65496" s="24"/>
      <c r="R65496" s="24"/>
      <c r="S65496" s="24"/>
      <c r="T65496" s="24"/>
      <c r="U65496" s="24"/>
      <c r="V65496" s="24"/>
    </row>
    <row r="65497" spans="2:22">
      <c r="B65497" s="24" t="s">
        <v>51</v>
      </c>
      <c r="C65497" s="24"/>
      <c r="D65497" s="24"/>
      <c r="E65497" s="24"/>
      <c r="F65497" s="24"/>
      <c r="G65497" s="24"/>
      <c r="H65497" s="24"/>
      <c r="I65497" s="24"/>
      <c r="J65497" s="24"/>
      <c r="K65497" s="24"/>
      <c r="L65497" s="24"/>
      <c r="M65497" s="24"/>
      <c r="N65497" s="24"/>
      <c r="O65497" s="24"/>
      <c r="P65497" s="24"/>
      <c r="Q65497" s="24"/>
      <c r="R65497" s="24"/>
      <c r="S65497" s="24"/>
      <c r="T65497" s="24"/>
      <c r="U65497" s="24"/>
      <c r="V65497" s="24"/>
    </row>
  </sheetData>
  <mergeCells count="40">
    <mergeCell ref="B46:U46"/>
    <mergeCell ref="B2:B3"/>
    <mergeCell ref="G3:G9"/>
    <mergeCell ref="L3:L9"/>
    <mergeCell ref="V2:V3"/>
    <mergeCell ref="B41:U41"/>
    <mergeCell ref="B42:U42"/>
    <mergeCell ref="B43:U43"/>
    <mergeCell ref="B44:U44"/>
    <mergeCell ref="B45:U45"/>
    <mergeCell ref="B35:U35"/>
    <mergeCell ref="B36:U36"/>
    <mergeCell ref="B37:U37"/>
    <mergeCell ref="B39:U39"/>
    <mergeCell ref="B40:U40"/>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zoomScale="70" zoomScaleNormal="70" workbookViewId="0">
      <selection activeCell="S8" sqref="S8"/>
    </sheetView>
  </sheetViews>
  <sheetFormatPr baseColWidth="10" defaultColWidth="11.44140625" defaultRowHeight="16.2"/>
  <cols>
    <col min="1" max="1" width="1.44140625" style="2" customWidth="1"/>
    <col min="2" max="2" width="38.33203125" style="2" customWidth="1"/>
    <col min="3" max="6" width="7.6640625" style="2" customWidth="1"/>
    <col min="7" max="7" width="1.6640625" style="2" customWidth="1"/>
    <col min="8" max="11" width="7.6640625" style="2" customWidth="1"/>
    <col min="12" max="12" width="1.6640625" style="2" customWidth="1"/>
    <col min="13" max="16" width="7.6640625" style="2" customWidth="1"/>
    <col min="17" max="17" width="3.33203125" style="2" customWidth="1"/>
    <col min="18" max="21" width="7.6640625" style="2" customWidth="1"/>
    <col min="22" max="27" width="11.44140625" style="2"/>
    <col min="28" max="28" width="2" style="2" customWidth="1"/>
    <col min="29" max="33" width="11.44140625" style="2"/>
    <col min="34" max="34" width="1.88671875" style="2" customWidth="1"/>
    <col min="35" max="16384" width="11.44140625" style="2"/>
  </cols>
  <sheetData>
    <row r="1" spans="2:22" ht="6" customHeight="1"/>
    <row r="2" spans="2:22" ht="22.5" customHeight="1">
      <c r="B2" s="327" t="s">
        <v>336</v>
      </c>
      <c r="C2" s="316" t="s">
        <v>415</v>
      </c>
      <c r="D2" s="316"/>
      <c r="E2" s="316"/>
      <c r="F2" s="316"/>
      <c r="G2" s="3"/>
      <c r="H2" s="317" t="s">
        <v>56</v>
      </c>
      <c r="I2" s="317"/>
      <c r="J2" s="317"/>
      <c r="K2" s="317"/>
      <c r="L2" s="3"/>
      <c r="M2" s="318" t="s">
        <v>57</v>
      </c>
      <c r="N2" s="318"/>
      <c r="O2" s="318"/>
      <c r="P2" s="318"/>
      <c r="Q2" s="18"/>
      <c r="R2" s="319" t="s">
        <v>338</v>
      </c>
      <c r="S2" s="319"/>
      <c r="T2" s="319"/>
      <c r="U2" s="319"/>
      <c r="V2" s="333"/>
    </row>
    <row r="3" spans="2:22" ht="24.75" customHeight="1">
      <c r="B3" s="328"/>
      <c r="C3" s="4">
        <v>1</v>
      </c>
      <c r="D3" s="4">
        <v>2</v>
      </c>
      <c r="E3" s="5">
        <v>3</v>
      </c>
      <c r="F3" s="6">
        <v>4</v>
      </c>
      <c r="G3" s="329"/>
      <c r="H3" s="4">
        <v>1</v>
      </c>
      <c r="I3" s="4">
        <v>2</v>
      </c>
      <c r="J3" s="5">
        <v>3</v>
      </c>
      <c r="K3" s="6">
        <v>4</v>
      </c>
      <c r="L3" s="331"/>
      <c r="M3" s="4">
        <v>1</v>
      </c>
      <c r="N3" s="4">
        <v>2</v>
      </c>
      <c r="O3" s="5">
        <v>3</v>
      </c>
      <c r="P3" s="6">
        <v>4</v>
      </c>
      <c r="Q3" s="19"/>
      <c r="R3" s="4">
        <v>1</v>
      </c>
      <c r="S3" s="4">
        <v>2</v>
      </c>
      <c r="T3" s="5">
        <v>3</v>
      </c>
      <c r="U3" s="6">
        <v>4</v>
      </c>
      <c r="V3" s="333"/>
    </row>
    <row r="4" spans="2:22" ht="38.1" customHeight="1">
      <c r="B4" s="7" t="s">
        <v>339</v>
      </c>
      <c r="C4" s="8">
        <f>Autoevaluación!R122/SUM(Autoevaluación!R122:R125)</f>
        <v>0</v>
      </c>
      <c r="D4" s="9">
        <f>Autoevaluación!R123/SUM(Autoevaluación!R122:R125)</f>
        <v>0</v>
      </c>
      <c r="E4" s="9">
        <f>Autoevaluación!R124/SUM(Autoevaluación!R122:R125)</f>
        <v>1</v>
      </c>
      <c r="F4" s="9">
        <f>Autoevaluación!R125/SUM(Autoevaluación!R122:R125)</f>
        <v>0</v>
      </c>
      <c r="G4" s="330"/>
      <c r="H4" s="9">
        <f>Autoevaluación!S122/SUM(Autoevaluación!S122:S125)</f>
        <v>0</v>
      </c>
      <c r="I4" s="9">
        <f>Autoevaluación!S123/SUM(Autoevaluación!S122:S125)</f>
        <v>0</v>
      </c>
      <c r="J4" s="9">
        <f>Autoevaluación!S124/SUM(Autoevaluación!S122:S125)</f>
        <v>1</v>
      </c>
      <c r="K4" s="9">
        <f>Autoevaluación!S125/SUM(Autoevaluación!S122:S125)</f>
        <v>0</v>
      </c>
      <c r="L4" s="332"/>
      <c r="M4" s="9" t="e">
        <f>Autoevaluación!T122/SUM(Autoevaluación!T122:T125)</f>
        <v>#DIV/0!</v>
      </c>
      <c r="N4" s="9" t="e">
        <f>Autoevaluación!T123/SUM(Autoevaluación!T122:T125)</f>
        <v>#DIV/0!</v>
      </c>
      <c r="O4" s="9" t="e">
        <f>Autoevaluación!T124/SUM(Autoevaluación!T122:T125)</f>
        <v>#DIV/0!</v>
      </c>
      <c r="P4" s="9" t="e">
        <f>Autoevaluación!T125/SUM(Autoevaluación!T122:T125)</f>
        <v>#DIV/0!</v>
      </c>
      <c r="Q4" s="20"/>
      <c r="R4" s="9" t="e">
        <f>Autoevaluación!U122/SUM(Autoevaluación!U122:U125)</f>
        <v>#DIV/0!</v>
      </c>
      <c r="S4" s="9" t="e">
        <f>Autoevaluación!U123/SUM(Autoevaluación!U122:U125)</f>
        <v>#DIV/0!</v>
      </c>
      <c r="T4" s="9" t="e">
        <f>Autoevaluación!U124/SUM(Autoevaluación!U122:U125)</f>
        <v>#DIV/0!</v>
      </c>
      <c r="U4" s="9" t="e">
        <f>Autoevaluación!U125/SUM(Autoevaluación!U122:U125)</f>
        <v>#DIV/0!</v>
      </c>
    </row>
    <row r="5" spans="2:22" ht="38.1" customHeight="1">
      <c r="B5" s="10" t="s">
        <v>356</v>
      </c>
      <c r="C5" s="8">
        <f>Autoevaluación!R128/SUM(Autoevaluación!R128:R131)</f>
        <v>0</v>
      </c>
      <c r="D5" s="9">
        <f>Autoevaluación!R129/SUM(Autoevaluación!R128:R131)</f>
        <v>0</v>
      </c>
      <c r="E5" s="9">
        <f>Autoevaluación!R130/SUM(Autoevaluación!R128:R131)</f>
        <v>1</v>
      </c>
      <c r="F5" s="9">
        <f>Autoevaluación!R131/SUM(Autoevaluación!R128:R131)</f>
        <v>0</v>
      </c>
      <c r="G5" s="330"/>
      <c r="H5" s="9">
        <f>Autoevaluación!S128/SUM(Autoevaluación!S128:S131)</f>
        <v>0</v>
      </c>
      <c r="I5" s="9">
        <f>Autoevaluación!S129/SUM(Autoevaluación!S128:S131)</f>
        <v>0</v>
      </c>
      <c r="J5" s="9">
        <f>Autoevaluación!S130/SUM(Autoevaluación!S128:S131)</f>
        <v>1</v>
      </c>
      <c r="K5" s="9">
        <f>Autoevaluación!S131/SUM(Autoevaluación!S128:S131)</f>
        <v>0</v>
      </c>
      <c r="L5" s="332"/>
      <c r="M5" s="9" t="e">
        <f>Autoevaluación!T128/SUM(Autoevaluación!T128:T131)</f>
        <v>#DIV/0!</v>
      </c>
      <c r="N5" s="9" t="e">
        <f>Autoevaluación!T129/SUM(Autoevaluación!T128:T131)</f>
        <v>#DIV/0!</v>
      </c>
      <c r="O5" s="9" t="e">
        <f>Autoevaluación!T130/SUM(Autoevaluación!T128:T131)</f>
        <v>#DIV/0!</v>
      </c>
      <c r="P5" s="9" t="e">
        <f>Autoevaluación!T131/SUM(Autoevaluación!T128:T131)</f>
        <v>#DIV/0!</v>
      </c>
      <c r="Q5" s="20"/>
      <c r="R5" s="9" t="e">
        <f>Autoevaluación!U128/SUM(Autoevaluación!U128:U131)</f>
        <v>#DIV/0!</v>
      </c>
      <c r="S5" s="9" t="e">
        <f>Autoevaluación!U129/SUM(Autoevaluación!U128:U131)</f>
        <v>#DIV/0!</v>
      </c>
      <c r="T5" s="9" t="e">
        <f>Autoevaluación!U129/SUM(Autoevaluación!U128:U131)</f>
        <v>#DIV/0!</v>
      </c>
      <c r="U5" s="9" t="e">
        <f>Autoevaluación!U131/SUM(Autoevaluación!U128:U131)</f>
        <v>#DIV/0!</v>
      </c>
    </row>
    <row r="6" spans="2:22" ht="38.1" customHeight="1">
      <c r="B6" s="10" t="s">
        <v>373</v>
      </c>
      <c r="C6" s="8">
        <f>Autoevaluación!R134/SUM(Autoevaluación!R134:R137)</f>
        <v>0</v>
      </c>
      <c r="D6" s="9">
        <f>Autoevaluación!R135/SUM(Autoevaluación!R134:R137)</f>
        <v>0</v>
      </c>
      <c r="E6" s="9">
        <f>Autoevaluación!R136/SUM(Autoevaluación!R134:R137)</f>
        <v>1</v>
      </c>
      <c r="F6" s="9">
        <f>Autoevaluación!R137/SUM(Autoevaluación!R134:R137)</f>
        <v>0</v>
      </c>
      <c r="G6" s="330"/>
      <c r="H6" s="9">
        <f>Autoevaluación!S134/SUM(Autoevaluación!S134:S137)</f>
        <v>0</v>
      </c>
      <c r="I6" s="9">
        <f>Autoevaluación!S135/SUM(Autoevaluación!S134:S137)</f>
        <v>0</v>
      </c>
      <c r="J6" s="9">
        <f>Autoevaluación!S136/SUM(Autoevaluación!S134:S137)</f>
        <v>1</v>
      </c>
      <c r="K6" s="9">
        <f>Autoevaluación!S137/SUM(Autoevaluación!S134:S137)</f>
        <v>0</v>
      </c>
      <c r="L6" s="332"/>
      <c r="M6" s="9" t="e">
        <f>Autoevaluación!T134/SUM(Autoevaluación!T134:T137)</f>
        <v>#DIV/0!</v>
      </c>
      <c r="N6" s="9" t="e">
        <f>Autoevaluación!T135/SUM(Autoevaluación!T134:T137)</f>
        <v>#DIV/0!</v>
      </c>
      <c r="O6" s="9" t="e">
        <f>Autoevaluación!T136/SUM(Autoevaluación!T134:T137)</f>
        <v>#DIV/0!</v>
      </c>
      <c r="P6" s="9" t="e">
        <f>Autoevaluación!T137/SUM(Autoevaluación!T134:T137)</f>
        <v>#DIV/0!</v>
      </c>
      <c r="Q6" s="20"/>
      <c r="R6" s="9" t="e">
        <f>Autoevaluación!U134/SUM(Autoevaluación!U134:U137)</f>
        <v>#DIV/0!</v>
      </c>
      <c r="S6" s="9" t="e">
        <f>Autoevaluación!U135/SUM(Autoevaluación!U134:U137)</f>
        <v>#DIV/0!</v>
      </c>
      <c r="T6" s="9" t="e">
        <f>Autoevaluación!U136/SUM(Autoevaluación!U134:U137)</f>
        <v>#DIV/0!</v>
      </c>
      <c r="U6" s="9" t="e">
        <f>Autoevaluación!U137/SUM(Autoevaluación!U134:U137)</f>
        <v>#DIV/0!</v>
      </c>
      <c r="V6" s="21"/>
    </row>
    <row r="7" spans="2:22" ht="38.1" customHeight="1">
      <c r="B7" s="7" t="s">
        <v>386</v>
      </c>
      <c r="C7" s="8">
        <f>Autoevaluación!R139/SUM(Autoevaluación!R139:R142)</f>
        <v>0</v>
      </c>
      <c r="D7" s="9">
        <f>Autoevaluación!R140/SUM(Autoevaluación!R139:R142)</f>
        <v>0</v>
      </c>
      <c r="E7" s="9">
        <f>Autoevaluación!R141/SUM(Autoevaluación!R139:R142)</f>
        <v>1</v>
      </c>
      <c r="F7" s="9">
        <f>Autoevaluación!R142/SUM(Autoevaluación!R139:R142)</f>
        <v>0</v>
      </c>
      <c r="G7" s="330"/>
      <c r="H7" s="9">
        <f>Autoevaluación!S139/SUM(Autoevaluación!S139:S142)</f>
        <v>0</v>
      </c>
      <c r="I7" s="9">
        <f>Autoevaluación!S140/SUM(Autoevaluación!S139:S142)</f>
        <v>0</v>
      </c>
      <c r="J7" s="9">
        <f>Autoevaluación!S141/SUM(Autoevaluación!S139:S142)</f>
        <v>1</v>
      </c>
      <c r="K7" s="9">
        <f>Autoevaluación!S142/SUM(Autoevaluación!S139:S142)</f>
        <v>0</v>
      </c>
      <c r="L7" s="332"/>
      <c r="M7" s="9" t="e">
        <f>Autoevaluación!T139/SUM(Autoevaluación!T139:T142)</f>
        <v>#DIV/0!</v>
      </c>
      <c r="N7" s="9" t="e">
        <f>Autoevaluación!T140/SUM(Autoevaluación!T139:T142)</f>
        <v>#DIV/0!</v>
      </c>
      <c r="O7" s="9" t="e">
        <f>Autoevaluación!T141/SUM(Autoevaluación!T139:T142)</f>
        <v>#DIV/0!</v>
      </c>
      <c r="P7" s="9" t="e">
        <f>Autoevaluación!T142/SUM(Autoevaluación!T139:T142)</f>
        <v>#DIV/0!</v>
      </c>
      <c r="Q7" s="20"/>
      <c r="R7" s="9" t="e">
        <f>Autoevaluación!U139/SUM(Autoevaluación!U139:U142)</f>
        <v>#DIV/0!</v>
      </c>
      <c r="S7" s="9" t="e">
        <f>Autoevaluación!U140/SUM(Autoevaluación!U139:U142)</f>
        <v>#DIV/0!</v>
      </c>
      <c r="T7" s="9" t="e">
        <f>Autoevaluación!U141/SUM(Autoevaluación!U139:U142)</f>
        <v>#DIV/0!</v>
      </c>
      <c r="U7" s="9" t="e">
        <f>Autoevaluación!U142/SUM(Autoevaluación!U139:U142)</f>
        <v>#DIV/0!</v>
      </c>
    </row>
    <row r="8" spans="2:22" ht="38.1" customHeight="1">
      <c r="B8" s="11"/>
      <c r="C8" s="9"/>
      <c r="D8" s="9"/>
      <c r="E8" s="9"/>
      <c r="F8" s="9"/>
      <c r="G8" s="330"/>
      <c r="H8" s="9"/>
      <c r="I8" s="9"/>
      <c r="J8" s="9"/>
      <c r="K8" s="9"/>
      <c r="L8" s="332"/>
      <c r="M8" s="9"/>
      <c r="N8" s="9"/>
      <c r="O8" s="9"/>
      <c r="P8" s="9"/>
      <c r="Q8" s="20"/>
      <c r="R8" s="9"/>
      <c r="S8" s="9"/>
      <c r="T8" s="9"/>
      <c r="U8" s="9"/>
    </row>
    <row r="9" spans="2:22" ht="38.1" customHeight="1">
      <c r="B9" s="12"/>
      <c r="C9" s="9"/>
      <c r="D9" s="9"/>
      <c r="E9" s="9"/>
      <c r="F9" s="9"/>
      <c r="G9" s="330"/>
      <c r="H9" s="9"/>
      <c r="I9" s="9"/>
      <c r="J9" s="9"/>
      <c r="K9" s="9"/>
      <c r="L9" s="332"/>
      <c r="M9" s="9"/>
      <c r="N9" s="9"/>
      <c r="O9" s="9"/>
      <c r="P9" s="9"/>
      <c r="Q9" s="20"/>
      <c r="R9" s="9"/>
      <c r="S9" s="9"/>
      <c r="T9" s="9"/>
      <c r="U9" s="9"/>
    </row>
    <row r="10" spans="2:22" ht="42" customHeight="1">
      <c r="B10" s="13" t="s">
        <v>416</v>
      </c>
      <c r="C10" s="14">
        <f>AVERAGE(C4:C9)</f>
        <v>0</v>
      </c>
      <c r="D10" s="14">
        <f>AVERAGE(D4:D9)</f>
        <v>0</v>
      </c>
      <c r="E10" s="14">
        <f>AVERAGE(E4:E9)</f>
        <v>1</v>
      </c>
      <c r="F10" s="14">
        <f>AVERAGE(F4:F9)</f>
        <v>0</v>
      </c>
      <c r="G10" s="15"/>
      <c r="H10" s="14">
        <f>AVERAGE(H4:H9)</f>
        <v>0</v>
      </c>
      <c r="I10" s="14">
        <f>AVERAGE(I4:I9)</f>
        <v>0</v>
      </c>
      <c r="J10" s="14">
        <f>AVERAGE(J4:J9)</f>
        <v>1</v>
      </c>
      <c r="K10" s="14">
        <f>AVERAGE(K4:K9)</f>
        <v>0</v>
      </c>
      <c r="L10" s="15"/>
      <c r="M10" s="14" t="e">
        <f>AVERAGE(M4:M9)</f>
        <v>#DIV/0!</v>
      </c>
      <c r="N10" s="14" t="e">
        <f>AVERAGE(N4:N9)</f>
        <v>#DIV/0!</v>
      </c>
      <c r="O10" s="14" t="e">
        <f>AVERAGE(O4:O9)</f>
        <v>#DIV/0!</v>
      </c>
      <c r="P10" s="14" t="e">
        <f>AVERAGE(P4:P9)</f>
        <v>#DIV/0!</v>
      </c>
      <c r="Q10" s="22"/>
      <c r="R10" s="14" t="e">
        <f>AVERAGE(R4:R9)</f>
        <v>#DIV/0!</v>
      </c>
      <c r="S10" s="14" t="e">
        <f>AVERAGE(S4:S9)</f>
        <v>#DIV/0!</v>
      </c>
      <c r="T10" s="14" t="e">
        <f>AVERAGE(T4:T9)</f>
        <v>#DIV/0!</v>
      </c>
      <c r="U10" s="14" t="e">
        <f>AVERAGE(U4:U9)</f>
        <v>#DIV/0!</v>
      </c>
    </row>
    <row r="11" spans="2:22">
      <c r="B11" s="16"/>
      <c r="C11" s="16"/>
      <c r="D11" s="16"/>
      <c r="E11" s="16"/>
      <c r="F11" s="15"/>
      <c r="G11" s="15"/>
      <c r="H11" s="15"/>
      <c r="I11" s="15"/>
      <c r="J11" s="15"/>
      <c r="K11" s="15"/>
      <c r="L11" s="15"/>
      <c r="M11" s="15"/>
      <c r="N11" s="15"/>
      <c r="O11" s="15"/>
      <c r="P11" s="15"/>
      <c r="Q11" s="15"/>
      <c r="R11" s="15"/>
      <c r="S11" s="15"/>
      <c r="T11" s="15"/>
      <c r="U11" s="15"/>
    </row>
    <row r="12" spans="2:22" ht="21.9" customHeight="1">
      <c r="B12" s="316" t="s">
        <v>56</v>
      </c>
      <c r="C12" s="316"/>
      <c r="D12" s="316"/>
      <c r="E12" s="316"/>
      <c r="F12" s="316"/>
      <c r="G12" s="316"/>
      <c r="H12" s="316"/>
      <c r="I12" s="316"/>
      <c r="J12" s="316"/>
      <c r="K12" s="316"/>
      <c r="L12" s="316"/>
      <c r="M12" s="316"/>
      <c r="N12" s="316"/>
      <c r="O12" s="316"/>
      <c r="P12" s="316"/>
      <c r="Q12" s="316"/>
      <c r="R12" s="316"/>
      <c r="S12" s="316"/>
      <c r="T12" s="316"/>
      <c r="U12" s="316"/>
    </row>
    <row r="13" spans="2:22" ht="24.9" customHeight="1">
      <c r="B13" s="320" t="s">
        <v>400</v>
      </c>
      <c r="C13" s="320"/>
      <c r="D13" s="320"/>
      <c r="E13" s="320"/>
      <c r="F13" s="320"/>
      <c r="G13" s="320"/>
      <c r="H13" s="320"/>
      <c r="I13" s="320"/>
      <c r="J13" s="320"/>
      <c r="K13" s="320"/>
      <c r="L13" s="320"/>
      <c r="M13" s="320"/>
      <c r="N13" s="320"/>
      <c r="O13" s="320"/>
      <c r="P13" s="320"/>
      <c r="Q13" s="320"/>
      <c r="R13" s="320"/>
      <c r="S13" s="320"/>
      <c r="T13" s="320"/>
      <c r="U13" s="320"/>
    </row>
    <row r="14" spans="2:22" ht="60" customHeight="1">
      <c r="B14" s="298"/>
      <c r="C14" s="298"/>
      <c r="D14" s="298"/>
      <c r="E14" s="298"/>
      <c r="F14" s="298"/>
      <c r="G14" s="298"/>
      <c r="H14" s="298"/>
      <c r="I14" s="298"/>
      <c r="J14" s="298"/>
      <c r="K14" s="298"/>
      <c r="L14" s="298"/>
      <c r="M14" s="298"/>
      <c r="N14" s="298"/>
      <c r="O14" s="298"/>
      <c r="P14" s="298"/>
      <c r="Q14" s="298"/>
      <c r="R14" s="298"/>
      <c r="S14" s="298"/>
      <c r="T14" s="298"/>
      <c r="U14" s="298"/>
    </row>
    <row r="15" spans="2:22" ht="60" customHeight="1">
      <c r="B15" s="298"/>
      <c r="C15" s="298"/>
      <c r="D15" s="298"/>
      <c r="E15" s="298"/>
      <c r="F15" s="298"/>
      <c r="G15" s="298"/>
      <c r="H15" s="298"/>
      <c r="I15" s="298"/>
      <c r="J15" s="298"/>
      <c r="K15" s="298"/>
      <c r="L15" s="298"/>
      <c r="M15" s="298"/>
      <c r="N15" s="298"/>
      <c r="O15" s="298"/>
      <c r="P15" s="298"/>
      <c r="Q15" s="298"/>
      <c r="R15" s="298"/>
      <c r="S15" s="298"/>
      <c r="T15" s="298"/>
      <c r="U15" s="298"/>
    </row>
    <row r="16" spans="2:22" s="1" customFormat="1" ht="24.9" customHeight="1">
      <c r="B16" s="322" t="s">
        <v>401</v>
      </c>
      <c r="C16" s="322"/>
      <c r="D16" s="322"/>
      <c r="E16" s="322"/>
      <c r="F16" s="322"/>
      <c r="G16" s="322"/>
      <c r="H16" s="322"/>
      <c r="I16" s="322"/>
      <c r="J16" s="322"/>
      <c r="K16" s="322"/>
      <c r="L16" s="322"/>
      <c r="M16" s="322"/>
      <c r="N16" s="322"/>
      <c r="O16" s="322"/>
      <c r="P16" s="322"/>
      <c r="Q16" s="322"/>
      <c r="R16" s="322"/>
      <c r="S16" s="322"/>
      <c r="T16" s="322"/>
      <c r="U16" s="322"/>
    </row>
    <row r="17" spans="2:21" ht="60" customHeight="1">
      <c r="B17" s="298"/>
      <c r="C17" s="298"/>
      <c r="D17" s="298"/>
      <c r="E17" s="298"/>
      <c r="F17" s="298"/>
      <c r="G17" s="298"/>
      <c r="H17" s="298"/>
      <c r="I17" s="298"/>
      <c r="J17" s="298"/>
      <c r="K17" s="298"/>
      <c r="L17" s="298"/>
      <c r="M17" s="298"/>
      <c r="N17" s="298"/>
      <c r="O17" s="298"/>
      <c r="P17" s="298"/>
      <c r="Q17" s="298"/>
      <c r="R17" s="298"/>
      <c r="S17" s="298"/>
      <c r="T17" s="298"/>
      <c r="U17" s="298"/>
    </row>
    <row r="18" spans="2:21" ht="60" customHeight="1">
      <c r="B18" s="298"/>
      <c r="C18" s="298"/>
      <c r="D18" s="298"/>
      <c r="E18" s="298"/>
      <c r="F18" s="298"/>
      <c r="G18" s="298"/>
      <c r="H18" s="298"/>
      <c r="I18" s="298"/>
      <c r="J18" s="298"/>
      <c r="K18" s="298"/>
      <c r="L18" s="298"/>
      <c r="M18" s="298"/>
      <c r="N18" s="298"/>
      <c r="O18" s="298"/>
      <c r="P18" s="298"/>
      <c r="Q18" s="298"/>
      <c r="R18" s="298"/>
      <c r="S18" s="298"/>
      <c r="T18" s="298"/>
      <c r="U18" s="298"/>
    </row>
    <row r="19" spans="2:21" ht="60" customHeight="1">
      <c r="B19" s="298"/>
      <c r="C19" s="298"/>
      <c r="D19" s="298"/>
      <c r="E19" s="298"/>
      <c r="F19" s="298"/>
      <c r="G19" s="298"/>
      <c r="H19" s="298"/>
      <c r="I19" s="298"/>
      <c r="J19" s="298"/>
      <c r="K19" s="298"/>
      <c r="L19" s="298"/>
      <c r="M19" s="298"/>
      <c r="N19" s="298"/>
      <c r="O19" s="298"/>
      <c r="P19" s="298"/>
      <c r="Q19" s="298"/>
      <c r="R19" s="298"/>
      <c r="S19" s="298"/>
      <c r="T19" s="298"/>
      <c r="U19" s="298"/>
    </row>
    <row r="20" spans="2:21" ht="16.5" customHeight="1">
      <c r="B20" s="17"/>
      <c r="C20" s="17"/>
      <c r="D20" s="17"/>
      <c r="E20" s="17"/>
      <c r="F20" s="17"/>
      <c r="G20" s="17"/>
      <c r="H20" s="17"/>
      <c r="I20" s="17"/>
      <c r="J20" s="17"/>
      <c r="K20" s="17"/>
      <c r="L20" s="17"/>
      <c r="M20" s="17"/>
      <c r="N20" s="17"/>
      <c r="O20" s="17"/>
      <c r="P20" s="17"/>
      <c r="Q20" s="17"/>
      <c r="R20" s="17"/>
      <c r="S20" s="17"/>
      <c r="T20" s="17"/>
      <c r="U20" s="17"/>
    </row>
    <row r="21" spans="2:21" ht="21.9" customHeight="1">
      <c r="B21" s="323" t="s">
        <v>57</v>
      </c>
      <c r="C21" s="323"/>
      <c r="D21" s="323"/>
      <c r="E21" s="323"/>
      <c r="F21" s="323"/>
      <c r="G21" s="323"/>
      <c r="H21" s="323"/>
      <c r="I21" s="323"/>
      <c r="J21" s="323"/>
      <c r="K21" s="323"/>
      <c r="L21" s="323"/>
      <c r="M21" s="323"/>
      <c r="N21" s="323"/>
      <c r="O21" s="323"/>
      <c r="P21" s="323"/>
      <c r="Q21" s="323"/>
      <c r="R21" s="323"/>
      <c r="S21" s="323"/>
      <c r="T21" s="323"/>
      <c r="U21" s="323"/>
    </row>
    <row r="22" spans="2:21" ht="24.9" customHeight="1">
      <c r="B22" s="324" t="s">
        <v>400</v>
      </c>
      <c r="C22" s="324"/>
      <c r="D22" s="324"/>
      <c r="E22" s="324"/>
      <c r="F22" s="324"/>
      <c r="G22" s="324"/>
      <c r="H22" s="324"/>
      <c r="I22" s="324"/>
      <c r="J22" s="324"/>
      <c r="K22" s="324"/>
      <c r="L22" s="324"/>
      <c r="M22" s="324"/>
      <c r="N22" s="324"/>
      <c r="O22" s="324"/>
      <c r="P22" s="324"/>
      <c r="Q22" s="324"/>
      <c r="R22" s="324"/>
      <c r="S22" s="324"/>
      <c r="T22" s="324"/>
      <c r="U22" s="324"/>
    </row>
    <row r="23" spans="2:21" ht="60" customHeight="1">
      <c r="B23" s="298"/>
      <c r="C23" s="298"/>
      <c r="D23" s="298"/>
      <c r="E23" s="298"/>
      <c r="F23" s="298"/>
      <c r="G23" s="298"/>
      <c r="H23" s="298"/>
      <c r="I23" s="298"/>
      <c r="J23" s="298"/>
      <c r="K23" s="298"/>
      <c r="L23" s="298"/>
      <c r="M23" s="298"/>
      <c r="N23" s="298"/>
      <c r="O23" s="298"/>
      <c r="P23" s="298"/>
      <c r="Q23" s="298"/>
      <c r="R23" s="298"/>
      <c r="S23" s="298"/>
      <c r="T23" s="298"/>
      <c r="U23" s="298"/>
    </row>
    <row r="24" spans="2:21" ht="60" customHeight="1">
      <c r="B24" s="298"/>
      <c r="C24" s="298"/>
      <c r="D24" s="298"/>
      <c r="E24" s="298"/>
      <c r="F24" s="298"/>
      <c r="G24" s="298"/>
      <c r="H24" s="298"/>
      <c r="I24" s="298"/>
      <c r="J24" s="298"/>
      <c r="K24" s="298"/>
      <c r="L24" s="298"/>
      <c r="M24" s="298"/>
      <c r="N24" s="298"/>
      <c r="O24" s="298"/>
      <c r="P24" s="298"/>
      <c r="Q24" s="298"/>
      <c r="R24" s="298"/>
      <c r="S24" s="298"/>
      <c r="T24" s="298"/>
      <c r="U24" s="298"/>
    </row>
    <row r="25" spans="2:21" s="1" customFormat="1" ht="24.9" customHeight="1">
      <c r="B25" s="322" t="s">
        <v>401</v>
      </c>
      <c r="C25" s="322"/>
      <c r="D25" s="322"/>
      <c r="E25" s="322"/>
      <c r="F25" s="322"/>
      <c r="G25" s="322"/>
      <c r="H25" s="322"/>
      <c r="I25" s="322"/>
      <c r="J25" s="322"/>
      <c r="K25" s="322"/>
      <c r="L25" s="322"/>
      <c r="M25" s="322"/>
      <c r="N25" s="322"/>
      <c r="O25" s="322"/>
      <c r="P25" s="322"/>
      <c r="Q25" s="322"/>
      <c r="R25" s="322"/>
      <c r="S25" s="322"/>
      <c r="T25" s="322"/>
      <c r="U25" s="322"/>
    </row>
    <row r="26" spans="2:21" ht="60" customHeight="1">
      <c r="B26" s="298"/>
      <c r="C26" s="298"/>
      <c r="D26" s="298"/>
      <c r="E26" s="298"/>
      <c r="F26" s="298"/>
      <c r="G26" s="298"/>
      <c r="H26" s="298"/>
      <c r="I26" s="298"/>
      <c r="J26" s="298"/>
      <c r="K26" s="298"/>
      <c r="L26" s="298"/>
      <c r="M26" s="298"/>
      <c r="N26" s="298"/>
      <c r="O26" s="298"/>
      <c r="P26" s="298"/>
      <c r="Q26" s="298"/>
      <c r="R26" s="298"/>
      <c r="S26" s="298"/>
      <c r="T26" s="298"/>
      <c r="U26" s="298"/>
    </row>
    <row r="27" spans="2:21" ht="60" customHeight="1">
      <c r="B27" s="298"/>
      <c r="C27" s="298"/>
      <c r="D27" s="298"/>
      <c r="E27" s="298"/>
      <c r="F27" s="298"/>
      <c r="G27" s="298"/>
      <c r="H27" s="298"/>
      <c r="I27" s="298"/>
      <c r="J27" s="298"/>
      <c r="K27" s="298"/>
      <c r="L27" s="298"/>
      <c r="M27" s="298"/>
      <c r="N27" s="298"/>
      <c r="O27" s="298"/>
      <c r="P27" s="298"/>
      <c r="Q27" s="298"/>
      <c r="R27" s="298"/>
      <c r="S27" s="298"/>
      <c r="T27" s="298"/>
      <c r="U27" s="298"/>
    </row>
    <row r="28" spans="2:21" ht="60" customHeight="1">
      <c r="B28" s="298"/>
      <c r="C28" s="298"/>
      <c r="D28" s="298"/>
      <c r="E28" s="298"/>
      <c r="F28" s="298"/>
      <c r="G28" s="298"/>
      <c r="H28" s="298"/>
      <c r="I28" s="298"/>
      <c r="J28" s="298"/>
      <c r="K28" s="298"/>
      <c r="L28" s="298"/>
      <c r="M28" s="298"/>
      <c r="N28" s="298"/>
      <c r="O28" s="298"/>
      <c r="P28" s="298"/>
      <c r="Q28" s="298"/>
      <c r="R28" s="298"/>
      <c r="S28" s="298"/>
      <c r="T28" s="298"/>
      <c r="U28" s="298"/>
    </row>
    <row r="29" spans="2:21" ht="16.5" customHeight="1">
      <c r="B29" s="17"/>
      <c r="C29" s="17"/>
      <c r="D29" s="17"/>
      <c r="E29" s="17"/>
      <c r="F29" s="17"/>
      <c r="G29" s="17"/>
      <c r="H29" s="17"/>
      <c r="I29" s="17"/>
      <c r="J29" s="17"/>
      <c r="K29" s="17"/>
      <c r="L29" s="17"/>
      <c r="M29" s="17"/>
      <c r="N29" s="17"/>
      <c r="O29" s="17"/>
      <c r="P29" s="17"/>
      <c r="Q29" s="17"/>
      <c r="R29" s="17"/>
      <c r="S29" s="17"/>
      <c r="T29" s="17"/>
      <c r="U29" s="17"/>
    </row>
    <row r="30" spans="2:21" ht="21.9" customHeight="1">
      <c r="B30" s="334" t="s">
        <v>338</v>
      </c>
      <c r="C30" s="334"/>
      <c r="D30" s="334"/>
      <c r="E30" s="334"/>
      <c r="F30" s="334"/>
      <c r="G30" s="334"/>
      <c r="H30" s="334"/>
      <c r="I30" s="334"/>
      <c r="J30" s="334"/>
      <c r="K30" s="334"/>
      <c r="L30" s="334"/>
      <c r="M30" s="334"/>
      <c r="N30" s="334"/>
      <c r="O30" s="334"/>
      <c r="P30" s="334"/>
      <c r="Q30" s="334"/>
      <c r="R30" s="334"/>
      <c r="S30" s="334"/>
      <c r="T30" s="334"/>
      <c r="U30" s="334"/>
    </row>
    <row r="31" spans="2:21" ht="24.9" customHeight="1">
      <c r="B31" s="325" t="s">
        <v>400</v>
      </c>
      <c r="C31" s="326"/>
      <c r="D31" s="326"/>
      <c r="E31" s="326"/>
      <c r="F31" s="326"/>
      <c r="G31" s="326"/>
      <c r="H31" s="326"/>
      <c r="I31" s="326"/>
      <c r="J31" s="326"/>
      <c r="K31" s="326"/>
      <c r="L31" s="326"/>
      <c r="M31" s="326"/>
      <c r="N31" s="326"/>
      <c r="O31" s="326"/>
      <c r="P31" s="326"/>
      <c r="Q31" s="326"/>
      <c r="R31" s="326"/>
      <c r="S31" s="326"/>
      <c r="T31" s="326"/>
      <c r="U31" s="326"/>
    </row>
    <row r="32" spans="2:21" ht="60" customHeight="1">
      <c r="B32" s="298"/>
      <c r="C32" s="298"/>
      <c r="D32" s="298"/>
      <c r="E32" s="298"/>
      <c r="F32" s="298"/>
      <c r="G32" s="298"/>
      <c r="H32" s="298"/>
      <c r="I32" s="298"/>
      <c r="J32" s="298"/>
      <c r="K32" s="298"/>
      <c r="L32" s="298"/>
      <c r="M32" s="298"/>
      <c r="N32" s="298"/>
      <c r="O32" s="298"/>
      <c r="P32" s="298"/>
      <c r="Q32" s="298"/>
      <c r="R32" s="298"/>
      <c r="S32" s="298"/>
      <c r="T32" s="298"/>
      <c r="U32" s="298"/>
    </row>
    <row r="33" spans="2:21" ht="60" customHeight="1">
      <c r="B33" s="298"/>
      <c r="C33" s="298"/>
      <c r="D33" s="298"/>
      <c r="E33" s="298"/>
      <c r="F33" s="298"/>
      <c r="G33" s="298"/>
      <c r="H33" s="298"/>
      <c r="I33" s="298"/>
      <c r="J33" s="298"/>
      <c r="K33" s="298"/>
      <c r="L33" s="298"/>
      <c r="M33" s="298"/>
      <c r="N33" s="298"/>
      <c r="O33" s="298"/>
      <c r="P33" s="298"/>
      <c r="Q33" s="298"/>
      <c r="R33" s="298"/>
      <c r="S33" s="298"/>
      <c r="T33" s="298"/>
      <c r="U33" s="298"/>
    </row>
    <row r="34" spans="2:21" s="1" customFormat="1" ht="24.9" customHeight="1">
      <c r="B34" s="322" t="s">
        <v>401</v>
      </c>
      <c r="C34" s="322"/>
      <c r="D34" s="322"/>
      <c r="E34" s="322"/>
      <c r="F34" s="322"/>
      <c r="G34" s="322"/>
      <c r="H34" s="322"/>
      <c r="I34" s="322"/>
      <c r="J34" s="322"/>
      <c r="K34" s="322"/>
      <c r="L34" s="322"/>
      <c r="M34" s="322"/>
      <c r="N34" s="322"/>
      <c r="O34" s="322"/>
      <c r="P34" s="322"/>
      <c r="Q34" s="322"/>
      <c r="R34" s="322"/>
      <c r="S34" s="322"/>
      <c r="T34" s="322"/>
      <c r="U34" s="322"/>
    </row>
    <row r="35" spans="2:21" ht="60" customHeight="1">
      <c r="B35" s="298"/>
      <c r="C35" s="298"/>
      <c r="D35" s="298"/>
      <c r="E35" s="298"/>
      <c r="F35" s="298"/>
      <c r="G35" s="298"/>
      <c r="H35" s="298"/>
      <c r="I35" s="298"/>
      <c r="J35" s="298"/>
      <c r="K35" s="298"/>
      <c r="L35" s="298"/>
      <c r="M35" s="298"/>
      <c r="N35" s="298"/>
      <c r="O35" s="298"/>
      <c r="P35" s="298"/>
      <c r="Q35" s="298"/>
      <c r="R35" s="298"/>
      <c r="S35" s="298"/>
      <c r="T35" s="298"/>
      <c r="U35" s="298"/>
    </row>
    <row r="36" spans="2:21" ht="60" customHeight="1">
      <c r="B36" s="298"/>
      <c r="C36" s="298"/>
      <c r="D36" s="298"/>
      <c r="E36" s="298"/>
      <c r="F36" s="298"/>
      <c r="G36" s="298"/>
      <c r="H36" s="298"/>
      <c r="I36" s="298"/>
      <c r="J36" s="298"/>
      <c r="K36" s="298"/>
      <c r="L36" s="298"/>
      <c r="M36" s="298"/>
      <c r="N36" s="298"/>
      <c r="O36" s="298"/>
      <c r="P36" s="298"/>
      <c r="Q36" s="298"/>
      <c r="R36" s="298"/>
      <c r="S36" s="298"/>
      <c r="T36" s="298"/>
      <c r="U36" s="298"/>
    </row>
    <row r="37" spans="2:21" ht="60" customHeight="1">
      <c r="B37" s="298"/>
      <c r="C37" s="298"/>
      <c r="D37" s="298"/>
      <c r="E37" s="298"/>
      <c r="F37" s="298"/>
      <c r="G37" s="298"/>
      <c r="H37" s="298"/>
      <c r="I37" s="298"/>
      <c r="J37" s="298"/>
      <c r="K37" s="298"/>
      <c r="L37" s="298"/>
      <c r="M37" s="298"/>
      <c r="N37" s="298"/>
      <c r="O37" s="298"/>
      <c r="P37" s="298"/>
      <c r="Q37" s="298"/>
      <c r="R37" s="298"/>
      <c r="S37" s="298"/>
      <c r="T37" s="298"/>
      <c r="U37" s="298"/>
    </row>
    <row r="40" spans="2:21">
      <c r="B40" s="319" t="s">
        <v>58</v>
      </c>
      <c r="C40" s="319"/>
      <c r="D40" s="319"/>
      <c r="E40" s="319"/>
      <c r="F40" s="319"/>
      <c r="G40" s="319"/>
      <c r="H40" s="319"/>
      <c r="I40" s="319"/>
      <c r="J40" s="319"/>
      <c r="K40" s="319"/>
      <c r="L40" s="319"/>
      <c r="M40" s="319"/>
      <c r="N40" s="319"/>
      <c r="O40" s="319"/>
      <c r="P40" s="319"/>
      <c r="Q40" s="319"/>
      <c r="R40" s="319"/>
      <c r="S40" s="319"/>
      <c r="T40" s="319"/>
      <c r="U40" s="319"/>
    </row>
    <row r="41" spans="2:21" ht="19.8">
      <c r="B41" s="325" t="s">
        <v>400</v>
      </c>
      <c r="C41" s="326"/>
      <c r="D41" s="326"/>
      <c r="E41" s="326"/>
      <c r="F41" s="326"/>
      <c r="G41" s="326"/>
      <c r="H41" s="326"/>
      <c r="I41" s="326"/>
      <c r="J41" s="326"/>
      <c r="K41" s="326"/>
      <c r="L41" s="326"/>
      <c r="M41" s="326"/>
      <c r="N41" s="326"/>
      <c r="O41" s="326"/>
      <c r="P41" s="326"/>
      <c r="Q41" s="326"/>
      <c r="R41" s="326"/>
      <c r="S41" s="326"/>
      <c r="T41" s="326"/>
      <c r="U41" s="326"/>
    </row>
    <row r="42" spans="2:21" ht="62.25" customHeight="1">
      <c r="B42" s="298"/>
      <c r="C42" s="298"/>
      <c r="D42" s="298"/>
      <c r="E42" s="298"/>
      <c r="F42" s="298"/>
      <c r="G42" s="298"/>
      <c r="H42" s="298"/>
      <c r="I42" s="298"/>
      <c r="J42" s="298"/>
      <c r="K42" s="298"/>
      <c r="L42" s="298"/>
      <c r="M42" s="298"/>
      <c r="N42" s="298"/>
      <c r="O42" s="298"/>
      <c r="P42" s="298"/>
      <c r="Q42" s="298"/>
      <c r="R42" s="298"/>
      <c r="S42" s="298"/>
      <c r="T42" s="298"/>
      <c r="U42" s="298"/>
    </row>
    <row r="43" spans="2:21" ht="64.5" customHeight="1">
      <c r="B43" s="298"/>
      <c r="C43" s="298"/>
      <c r="D43" s="298"/>
      <c r="E43" s="298"/>
      <c r="F43" s="298"/>
      <c r="G43" s="298"/>
      <c r="H43" s="298"/>
      <c r="I43" s="298"/>
      <c r="J43" s="298"/>
      <c r="K43" s="298"/>
      <c r="L43" s="298"/>
      <c r="M43" s="298"/>
      <c r="N43" s="298"/>
      <c r="O43" s="298"/>
      <c r="P43" s="298"/>
      <c r="Q43" s="298"/>
      <c r="R43" s="298"/>
      <c r="S43" s="298"/>
      <c r="T43" s="298"/>
      <c r="U43" s="298"/>
    </row>
    <row r="44" spans="2:21" ht="19.8">
      <c r="B44" s="322" t="s">
        <v>401</v>
      </c>
      <c r="C44" s="322"/>
      <c r="D44" s="322"/>
      <c r="E44" s="322"/>
      <c r="F44" s="322"/>
      <c r="G44" s="322"/>
      <c r="H44" s="322"/>
      <c r="I44" s="322"/>
      <c r="J44" s="322"/>
      <c r="K44" s="322"/>
      <c r="L44" s="322"/>
      <c r="M44" s="322"/>
      <c r="N44" s="322"/>
      <c r="O44" s="322"/>
      <c r="P44" s="322"/>
      <c r="Q44" s="322"/>
      <c r="R44" s="322"/>
      <c r="S44" s="322"/>
      <c r="T44" s="322"/>
      <c r="U44" s="322"/>
    </row>
    <row r="45" spans="2:21" ht="54.75" customHeight="1">
      <c r="B45" s="298"/>
      <c r="C45" s="298"/>
      <c r="D45" s="298"/>
      <c r="E45" s="298"/>
      <c r="F45" s="298"/>
      <c r="G45" s="298"/>
      <c r="H45" s="298"/>
      <c r="I45" s="298"/>
      <c r="J45" s="298"/>
      <c r="K45" s="298"/>
      <c r="L45" s="298"/>
      <c r="M45" s="298"/>
      <c r="N45" s="298"/>
      <c r="O45" s="298"/>
      <c r="P45" s="298"/>
      <c r="Q45" s="298"/>
      <c r="R45" s="298"/>
      <c r="S45" s="298"/>
      <c r="T45" s="298"/>
      <c r="U45" s="298"/>
    </row>
    <row r="46" spans="2:21" ht="61.5" customHeight="1">
      <c r="B46" s="298"/>
      <c r="C46" s="298"/>
      <c r="D46" s="298"/>
      <c r="E46" s="298"/>
      <c r="F46" s="298"/>
      <c r="G46" s="298"/>
      <c r="H46" s="298"/>
      <c r="I46" s="298"/>
      <c r="J46" s="298"/>
      <c r="K46" s="298"/>
      <c r="L46" s="298"/>
      <c r="M46" s="298"/>
      <c r="N46" s="298"/>
      <c r="O46" s="298"/>
      <c r="P46" s="298"/>
      <c r="Q46" s="298"/>
      <c r="R46" s="298"/>
      <c r="S46" s="298"/>
      <c r="T46" s="298"/>
      <c r="U46" s="298"/>
    </row>
    <row r="47" spans="2:21" ht="64.5" customHeight="1">
      <c r="B47" s="298"/>
      <c r="C47" s="298"/>
      <c r="D47" s="298"/>
      <c r="E47" s="298"/>
      <c r="F47" s="298"/>
      <c r="G47" s="298"/>
      <c r="H47" s="298"/>
      <c r="I47" s="298"/>
      <c r="J47" s="298"/>
      <c r="K47" s="298"/>
      <c r="L47" s="298"/>
      <c r="M47" s="298"/>
      <c r="N47" s="298"/>
      <c r="O47" s="298"/>
      <c r="P47" s="298"/>
      <c r="Q47" s="298"/>
      <c r="R47" s="298"/>
      <c r="S47" s="298"/>
      <c r="T47" s="298"/>
      <c r="U47" s="298"/>
    </row>
    <row r="65495" spans="2:22">
      <c r="B65495" s="23" t="s">
        <v>49</v>
      </c>
      <c r="C65495" s="23"/>
      <c r="D65495" s="23"/>
      <c r="E65495" s="23"/>
      <c r="F65495" s="23"/>
      <c r="G65495" s="23"/>
      <c r="H65495" s="23"/>
      <c r="I65495" s="23"/>
      <c r="J65495" s="23"/>
      <c r="K65495" s="23"/>
      <c r="L65495" s="23"/>
      <c r="M65495" s="23"/>
      <c r="N65495" s="23"/>
      <c r="O65495" s="23"/>
      <c r="P65495" s="23"/>
      <c r="Q65495" s="23"/>
      <c r="R65495" s="23"/>
      <c r="S65495" s="23"/>
      <c r="T65495" s="23"/>
      <c r="U65495" s="23"/>
      <c r="V65495" s="23"/>
    </row>
    <row r="65496" spans="2:22">
      <c r="B65496" s="24" t="s">
        <v>50</v>
      </c>
      <c r="C65496" s="24"/>
      <c r="D65496" s="24"/>
      <c r="E65496" s="24"/>
      <c r="F65496" s="24"/>
      <c r="G65496" s="24"/>
      <c r="H65496" s="24"/>
      <c r="I65496" s="24"/>
      <c r="J65496" s="24"/>
      <c r="K65496" s="24"/>
      <c r="L65496" s="24"/>
      <c r="M65496" s="24"/>
      <c r="N65496" s="24"/>
      <c r="O65496" s="24"/>
      <c r="P65496" s="24"/>
      <c r="Q65496" s="24"/>
      <c r="R65496" s="24"/>
      <c r="S65496" s="24"/>
      <c r="T65496" s="24"/>
      <c r="U65496" s="24"/>
      <c r="V65496" s="24"/>
    </row>
    <row r="65497" spans="2:22">
      <c r="B65497" s="24" t="s">
        <v>51</v>
      </c>
      <c r="C65497" s="24"/>
      <c r="D65497" s="24"/>
      <c r="E65497" s="24"/>
      <c r="F65497" s="24"/>
      <c r="G65497" s="24"/>
      <c r="H65497" s="24"/>
      <c r="I65497" s="24"/>
      <c r="J65497" s="24"/>
      <c r="K65497" s="24"/>
      <c r="L65497" s="24"/>
      <c r="M65497" s="24"/>
      <c r="N65497" s="24"/>
      <c r="O65497" s="24"/>
      <c r="P65497" s="24"/>
      <c r="Q65497" s="24"/>
      <c r="R65497" s="24"/>
      <c r="S65497" s="24"/>
      <c r="T65497" s="24"/>
      <c r="U65497" s="24"/>
      <c r="V65497" s="24"/>
    </row>
  </sheetData>
  <mergeCells count="40">
    <mergeCell ref="B47:U47"/>
    <mergeCell ref="B2:B3"/>
    <mergeCell ref="G3:G9"/>
    <mergeCell ref="L3:L9"/>
    <mergeCell ref="V2:V3"/>
    <mergeCell ref="B42:U42"/>
    <mergeCell ref="B43:U43"/>
    <mergeCell ref="B44:U44"/>
    <mergeCell ref="B45:U45"/>
    <mergeCell ref="B46:U46"/>
    <mergeCell ref="B35:U35"/>
    <mergeCell ref="B36:U36"/>
    <mergeCell ref="B37:U37"/>
    <mergeCell ref="B40:U40"/>
    <mergeCell ref="B41:U41"/>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58" master="" otherUserPermission="visible"/>
  <rangeList sheetStid="1" master="" otherUserPermission="visible"/>
  <rangeList sheetStid="2" master="" otherUserPermission="visible"/>
  <rangeList sheetStid="4" master="" otherUserPermission="visible"/>
  <rangeList sheetStid="6" master="" otherUserPermission="visible"/>
  <rangeList sheetStid="5"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Romeo</cp:lastModifiedBy>
  <cp:lastPrinted>2011-10-07T14:16:00Z</cp:lastPrinted>
  <dcterms:created xsi:type="dcterms:W3CDTF">2010-02-23T19:10:00Z</dcterms:created>
  <dcterms:modified xsi:type="dcterms:W3CDTF">2026-04-07T20:53:46Z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7A32E2F87827483C8417142C1C82C8BD_12</vt:lpwstr>
  </property>
  <property fmtid="{D5CDD505-2E9C-101B-9397-08002B2CF9AE}" pid="3" name="KSOProductBuildVer">
    <vt:lpwstr>3082-12.2.0.19307</vt:lpwstr>
  </property>
</Properties>
</file>