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2"/>
  <workbookPr defaultThemeVersion="166925"/>
  <mc:AlternateContent xmlns:mc="http://schemas.openxmlformats.org/markup-compatibility/2006">
    <mc:Choice Requires="x15">
      <x15ac:absPath xmlns:x15ac="http://schemas.microsoft.com/office/spreadsheetml/2010/11/ac" url="C:\Users\USUARIO\Documents\AÑO 2026\RENDICION DE CUENTAS\"/>
    </mc:Choice>
  </mc:AlternateContent>
  <xr:revisionPtr revIDLastSave="0" documentId="13_ncr:1_{4BF3C60A-DFC6-443F-8995-2FA82E09CF17}" xr6:coauthVersionLast="47" xr6:coauthVersionMax="47" xr10:uidLastSave="{00000000-0000-0000-0000-000000000000}"/>
  <bookViews>
    <workbookView xWindow="-110" yWindow="-110" windowWidth="19420" windowHeight="103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4" l="1"/>
  <c r="D53" i="4"/>
  <c r="D52" i="4"/>
  <c r="G9" i="1"/>
  <c r="C17"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18" i="4"/>
  <c r="C16" i="4"/>
  <c r="E77" i="4"/>
  <c r="E78"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5" i="4"/>
  <c r="D56" i="4"/>
  <c r="D57" i="4"/>
  <c r="D58" i="4"/>
  <c r="D59" i="4"/>
  <c r="D60" i="4"/>
  <c r="D61" i="4"/>
  <c r="D62" i="4"/>
  <c r="D63" i="4"/>
  <c r="D64" i="4"/>
  <c r="D65" i="4"/>
  <c r="D66" i="4"/>
  <c r="D67" i="4"/>
  <c r="D68" i="4"/>
  <c r="D69" i="4"/>
  <c r="D70" i="4"/>
  <c r="D71" i="4"/>
  <c r="D72" i="4"/>
  <c r="D73" i="4"/>
  <c r="D74" i="4"/>
  <c r="D75" i="4"/>
  <c r="D76" i="4"/>
  <c r="D77" i="4"/>
  <c r="D78" i="4"/>
  <c r="D67" i="1"/>
  <c r="D60" i="1"/>
  <c r="D31" i="1"/>
  <c r="D9" i="1"/>
  <c r="G60" i="2"/>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D16" i="4" l="1"/>
  <c r="E16" i="4"/>
  <c r="E17" i="4" l="1"/>
  <c r="C11" i="3"/>
  <c r="G67" i="1" l="1"/>
  <c r="F132" i="2" s="1"/>
  <c r="F105" i="2"/>
  <c r="D38" i="2" l="1"/>
  <c r="D37" i="2"/>
  <c r="D36" i="2"/>
  <c r="D35" i="2"/>
  <c r="I6" i="1"/>
  <c r="F15" i="2" l="1"/>
  <c r="E11" i="3"/>
  <c r="E12" i="3" s="1"/>
  <c r="F37" i="2"/>
  <c r="F36" i="2"/>
  <c r="F38" i="2"/>
  <c r="F35" i="2" l="1"/>
  <c r="E18" i="4" l="1"/>
  <c r="E19" i="4"/>
  <c r="E20" i="4" l="1"/>
  <c r="E21" i="4" l="1"/>
  <c r="E22" i="4" l="1"/>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<sst xmlns="http://schemas.openxmlformats.org/spreadsheetml/2006/main" count="758" uniqueCount="505">
  <si>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</si>
  <si>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</si>
  <si>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</si>
  <si>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</si>
  <si>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</si>
  <si>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</si>
  <si>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</si>
  <si>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</si>
  <si>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</si>
  <si>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</si>
  <si>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</si>
  <si>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</si>
  <si>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</si>
  <si>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</si>
  <si>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</si>
  <si>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</si>
  <si>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</si>
  <si>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</si>
  <si>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</si>
  <si>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</si>
  <si>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</si>
  <si>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</si>
  <si>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</si>
  <si>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</si>
  <si>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</si>
  <si>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</si>
  <si>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</si>
  <si>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</si>
  <si>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</si>
  <si>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</si>
  <si>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</si>
  <si>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</si>
  <si>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</si>
  <si>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</si>
  <si>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</si>
  <si>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</si>
  <si>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Analizar las debilidades y fortalezas para la rendicón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</si>
  <si>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</si>
  <si>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</si>
  <si>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</si>
  <si>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</si>
  <si>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</si>
  <si>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</si>
  <si>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</si>
  <si>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</si>
  <si>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</si>
  <si>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</si>
  <si>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</si>
  <si>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</si>
  <si>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</si>
  <si>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</si>
  <si>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</si>
  <si>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</si>
  <si>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</si>
  <si>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</si>
  <si>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</si>
  <si>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</si>
  <si>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</si>
  <si>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</si>
  <si>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</si>
  <si>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</si>
  <si>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</si>
  <si>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</si>
  <si>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</si>
  <si>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</si>
  <si>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</si>
  <si>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</si>
  <si>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</si>
  <si>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</si>
  <si>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</si>
  <si>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</si>
  <si>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</si>
  <si>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</si>
  <si>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</si>
  <si>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</si>
  <si>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</si>
  <si>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</si>
  <si>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</si>
  <si>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</si>
  <si>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</si>
  <si>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</si>
  <si>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</si>
  <si>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</si>
  <si>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</si>
  <si>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</si>
  <si>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</si>
  <si>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</si>
  <si>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</si>
  <si>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</si>
  <si>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</si>
  <si>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</si>
  <si>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</si>
  <si>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</si>
  <si>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</si>
  <si>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</si>
  <si>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</si>
  <si>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</si>
  <si>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</si>
  <si>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</si>
  <si>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</si>
  <si>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</si>
  <si>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</si>
  <si>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</si>
  <si>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</si>
  <si>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</si>
  <si>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</si>
  <si>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</si>
  <si>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</si>
  <si>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</si>
  <si>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</si>
  <si>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</si>
  <si>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</si>
  <si>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</si>
  <si>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</si>
  <si>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</si>
  <si>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</si>
  <si>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</si>
  <si>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</si>
  <si>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</si>
  <si>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</si>
  <si>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</si>
  <si>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</si>
  <si>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</si>
  <si>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</si>
  <si>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</si>
  <si>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</si>
  <si>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</si>
  <si>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</si>
  <si>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</si>
  <si>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</si>
  <si>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</si>
  <si>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</si>
  <si>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</si>
  <si>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</si>
  <si>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</si>
  <si>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</si>
  <si>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</si>
  <si>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</si>
  <si>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</si>
  <si>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</si>
  <si>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</si>
  <si>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</si>
  <si>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</si>
  <si>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</si>
  <si>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</si>
  <si>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</si>
  <si>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</si>
  <si>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</si>
  <si>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</si>
  <si>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</si>
  <si>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</si>
  <si>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</si>
  <si>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</si>
  <si>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</si>
  <si>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</si>
  <si>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</si>
  <si>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</si>
  <si>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</si>
  <si>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</si>
  <si>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</si>
  <si>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</si>
  <si>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</si>
  <si>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</si>
  <si>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</si>
  <si>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</si>
  <si>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</si>
  <si>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</si>
  <si>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</si>
  <si>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</si>
  <si>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</si>
  <si>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</si>
  <si>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</si>
  <si>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</si>
  <si>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</si>
  <si>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</si>
  <si>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</si>
  <si>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</si>
  <si>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</si>
  <si>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</si>
  <si>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</si>
  <si>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</si>
  <si>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</si>
  <si>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</si>
  <si>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</si>
  <si>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</si>
  <si>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</si>
  <si>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</si>
  <si>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</si>
  <si>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</si>
  <si>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</si>
  <si>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</si>
  <si>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</si>
  <si>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</si>
  <si>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</si>
  <si>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</si>
  <si>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</si>
  <si>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</si>
  <si>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</si>
  <si>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</si>
  <si>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</si>
  <si>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</si>
  <si>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</si>
  <si>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</si>
  <si>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</si>
  <si>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</si>
  <si>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</si>
  <si>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</si>
  <si>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</si>
  <si>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</si>
  <si>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</si>
  <si>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</si>
  <si>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</si>
  <si>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</si>
  <si>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</si>
  <si>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</si>
  <si>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</si>
  <si>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</si>
  <si>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</si>
  <si>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</si>
  <si>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</si>
  <si>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</si>
  <si>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</si>
  <si>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</si>
  <si>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</si>
  <si>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VERIRICAR</t>
  </si>
  <si>
    <t>Santiago</t>
  </si>
  <si>
    <t xml:space="preserve">IE Santiago Apóstol </t>
  </si>
  <si>
    <t>Se le dio a conocer al equipo de calidad institucional las orientaciones dadas por la secretaria de Educación, con estas orientaciones se organizará la rendición de cuentas.</t>
  </si>
  <si>
    <t>Se ifnormo  a travez de los diferentes medios de comunicación (grupos de watsahap, pagiena web, carteleras)</t>
  </si>
  <si>
    <t>Se conformo el equipo de calidad y se formalizo a travéz de resolución interna</t>
  </si>
  <si>
    <t>La participación de la comunidad en la rendición de cuentas no ha sido la esperada</t>
  </si>
  <si>
    <t>Se organiza y realiza la rendición de cuentas como lo establece el Ministerio de Educación Departamental y lo orienta la Secretaria de Edicación Departamental.</t>
  </si>
  <si>
    <t>Se establece un cronograma para la rendición de cuentas.</t>
  </si>
  <si>
    <t xml:space="preserve">Se asigna un lider por cada gestión, el cual tiene un numero determinado para acompañar el proceso. </t>
  </si>
  <si>
    <t>Se hace el alistamiento con todos los recursos necesarios para la rendición de cuentas.</t>
  </si>
  <si>
    <t>El equipo se encarga de recolectar la informaicón para presentar el informe a la comunidad.</t>
  </si>
  <si>
    <t>Elaboración de cronogram de actividades para la rendición de cuentas</t>
  </si>
  <si>
    <t xml:space="preserve">El equipo de trabajo se distribuira el informe para su spresentación </t>
  </si>
  <si>
    <t>Se utilizaran todos los medios de comunicación al alcance de la comunidad</t>
  </si>
  <si>
    <t>Se encargara la secretaria pagadora</t>
  </si>
  <si>
    <t>El reto del proceso consiste en cerrar la brecha identificada entre el nivel actual de desempeño —definido a partir del autodiagnóstico— y el nivel deseado que se pretende alcanzar mediante la implementación de la estrategia de rendición de cuentas. Este desafío implica pasar de prácticas parciales, poco sistematizadas o reactivas a un modelo sólido, transparente y sostenible, donde la rendición de cuentas esté integrada en la gestión cotidiana. Para lograrlo, es necesario fortalecer capacidades institucionales, alinear procesos y responsabilidades, mejorar la calidad y oportunidad de la información, y promover una cultura organizacional orientada a la transparencia, el seguimiento y la mejora continua</t>
  </si>
  <si>
    <t>Fortalecer el proceso de rendición de cuentas en la Institución Educativa Santiago Apóstol, mediante la implementación de estrategias transparentes, participativas y sistemáticas, que permitan informar, evaluar y mejorar la gestión institucional, promoviendo la corresponsabilidad, la confianza de la comunidad educativa y la mejora continua de la calidad educativa.</t>
  </si>
  <si>
    <t>Al finalizar el periodo de implementación de la estrategia de rendición de cuentas, la Institución Educativa Santiago Apóstol habrá reducido significativamente la brecha identificada en el autodiagnóstico, alcanzando un nivel satisfactorio de rendición de cuentas, evidenciado en la aplicación sistemática de mecanismos de información, seguimiento y evaluación, así como en una mayor participación y confianza de la comunidad educativa.</t>
  </si>
  <si>
    <t>Indicador de impacto
Nivel de fortalecimiento de la rendición de cuentas institucional, medido a través del porcentaje de cumplimiento de los criterios de rendición de cuentas establecidos en el instrumento de autodiagnóstico institucional, comparando la línea base inicial con el resultado obtenido después de la implementación de la estrategia.
Fórmula (opcional):
Indicador de impacto (%)
=
Puntaje final obtenido
Puntaje m
a
ˊ
ximo posible
×
100
Indicador de impacto (%)=
Puntaje m
a
ˊ
ximo posible
Puntaje final obtenido
	​
×100</t>
  </si>
  <si>
    <t>1.Implementar mecanismos transparentes de información, que permitan comunicar de manera clara, oportuna y accesible a la comunidad educativa los resultados académicos, administrativos y financieros de la Institución Educativa Santiago Apóstol.</t>
  </si>
  <si>
    <t>2. Fomentar la participación activa de la comunidad educativa (directivos, docentes, estudiantes y padres de familia) en los procesos de evaluación y seguimiento de la gestión institucional, fortaleciendo la corresponsabilidad y el control social.</t>
  </si>
  <si>
    <t>3. Establecer un sistema sistemático de evaluación y retroalimentación, que permita identificar fortalezas, debilidades y oportunidades de mejora en la gestión institucional, contribuyendo a la mejora continua de la calidad educativa.</t>
  </si>
  <si>
    <r>
      <t xml:space="preserve">Capacitar y sensibilizar al </t>
    </r>
    <r>
      <rPr>
        <b/>
        <sz val="11"/>
        <color theme="1"/>
        <rFont val="Calibri"/>
        <family val="2"/>
        <scheme val="minor"/>
      </rPr>
      <t>100 % del equipo de trabajo directivo y administrativo</t>
    </r>
    <r>
      <rPr>
        <sz val="11"/>
        <color theme="1"/>
        <rFont val="Calibri"/>
        <family val="2"/>
        <scheme val="minor"/>
      </rPr>
      <t xml:space="preserve"> de la Institución Educativa Santiago Apóstol sobre el proceso de rendición de cuentas, su importancia y su correcta planeación y ejecución, durante el periodo establecido.</t>
    </r>
  </si>
  <si>
    <r>
      <t xml:space="preserve">Realizar jornadas de </t>
    </r>
    <r>
      <rPr>
        <b/>
        <sz val="11"/>
        <color theme="1"/>
        <rFont val="Calibri"/>
        <family val="2"/>
        <scheme val="minor"/>
      </rPr>
      <t>socialización, diálogo y capacitación</t>
    </r>
    <r>
      <rPr>
        <sz val="11"/>
        <color theme="1"/>
        <rFont val="Calibri"/>
        <family val="2"/>
        <scheme val="minor"/>
      </rPr>
      <t xml:space="preserve"> dirigidas al equipo responsable, enfocadas en la normatividad, objetivos, fases y buenas prácticas del proceso de rendición de cuentas, fortaleciendo la cultura de transparencia y participación.</t>
    </r>
  </si>
  <si>
    <t>Talento humano: Rector(a), equipo directivo, docentes líderes y personal administrativo.
Recursos físicos: Aula, sala de reuniones o auditorio institucional.
Recursos tecnológicos: Computador, proyector, internet, plataforma virtual (si aplica).
Recursos documentales: Normatividad vigente sobre rendición de cuentas, lineamientos institucionales, guías y presentaciones.
Recursos financieros: Presupuesto institucional para materiales, logística y capacitación (si aplica).</t>
  </si>
  <si>
    <t>Equipo de calidad de la Institución educativ Santiago Apostol</t>
  </si>
  <si>
    <r>
      <t>Porcentaje de miembros del equipo de trabajo capacitados</t>
    </r>
    <r>
      <rPr>
        <sz val="11"/>
        <color theme="1"/>
        <rFont val="Calibri"/>
        <family val="2"/>
        <scheme val="minor"/>
      </rPr>
      <t xml:space="preserve"> en rendición de cuentas frente al total de convocados.</t>
    </r>
    <r>
      <rPr>
        <b/>
        <sz val="11"/>
        <color theme="1"/>
        <rFont val="Calibri"/>
        <family val="2"/>
        <scheme val="minor"/>
      </rPr>
      <t>(Fórmula: Número de personas capacitadas / Número total de personas convocadas × 100)</t>
    </r>
  </si>
  <si>
    <r>
      <t xml:space="preserve">Sensibilizar al </t>
    </r>
    <r>
      <rPr>
        <b/>
        <sz val="11"/>
        <color theme="1"/>
        <rFont val="Calibri"/>
        <family val="2"/>
        <scheme val="minor"/>
      </rPr>
      <t>80 % de la comunidad educativa</t>
    </r>
    <r>
      <rPr>
        <sz val="11"/>
        <color theme="1"/>
        <rFont val="Calibri"/>
        <family val="2"/>
        <scheme val="minor"/>
      </rPr>
      <t xml:space="preserve"> (docentes, estudiantes y padres de familia) sobre el proceso de rendición de cuentas y la importancia de su participación, mediante campañas informativas durante el periodo académico establecido.</t>
    </r>
  </si>
  <si>
    <r>
      <t>Porcentaje de miembros de la comunidad educativa sensibilizados</t>
    </r>
    <r>
      <rPr>
        <sz val="11"/>
        <color theme="1"/>
        <rFont val="Calibri"/>
        <family val="2"/>
        <scheme val="minor"/>
      </rPr>
      <t xml:space="preserve"> frente al total convocado.</t>
    </r>
    <r>
      <rPr>
        <b/>
        <sz val="11"/>
        <color theme="1"/>
        <rFont val="Calibri"/>
        <family val="2"/>
        <scheme val="minor"/>
      </rPr>
      <t>(Fórmula: Número de participantes en las campañas / Número total de miembros convocados × 100)</t>
    </r>
  </si>
  <si>
    <r>
      <t xml:space="preserve">Diseñar y ejecutar </t>
    </r>
    <r>
      <rPr>
        <b/>
        <sz val="11"/>
        <color theme="1"/>
        <rFont val="Calibri"/>
        <family val="2"/>
        <scheme val="minor"/>
      </rPr>
      <t>campañas de sensibilización</t>
    </r>
    <r>
      <rPr>
        <sz val="11"/>
        <color theme="1"/>
        <rFont val="Calibri"/>
        <family val="2"/>
        <scheme val="minor"/>
      </rPr>
      <t xml:space="preserve"> a través de charlas, piezas informativas, medios institucionales y espacios de diálogo, que promuevan la participación activa y el conocimiento del proceso de rendición de cuentas.</t>
    </r>
  </si>
  <si>
    <r>
      <t>Talento humano:</t>
    </r>
    <r>
      <rPr>
        <sz val="11"/>
        <color theme="1"/>
        <rFont val="Calibri"/>
        <family val="2"/>
        <scheme val="minor"/>
      </rPr>
      <t xml:space="preserve"> Directivos, docentes, estudiantes líderes, comité de calidad o convivencia.</t>
    </r>
  </si>
  <si>
    <t>Rector(a)
Equipo Directivo
Comité de Calidad / Planeación
Docentes líderes de proyectos institucionales</t>
  </si>
  <si>
    <r>
      <t xml:space="preserve">Conformar y formalizar, mediante </t>
    </r>
    <r>
      <rPr>
        <b/>
        <sz val="11"/>
        <color theme="1"/>
        <rFont val="Calibri"/>
        <family val="2"/>
        <scheme val="minor"/>
      </rPr>
      <t>acta o resolución institucional</t>
    </r>
    <r>
      <rPr>
        <sz val="11"/>
        <color theme="1"/>
        <rFont val="Calibri"/>
        <family val="2"/>
        <scheme val="minor"/>
      </rPr>
      <t xml:space="preserve">, el </t>
    </r>
    <r>
      <rPr>
        <b/>
        <sz val="11"/>
        <color theme="1"/>
        <rFont val="Calibri"/>
        <family val="2"/>
        <scheme val="minor"/>
      </rPr>
      <t>equipo de trabajo responsable del proceso de rendición de cuentas</t>
    </r>
    <r>
      <rPr>
        <sz val="11"/>
        <color theme="1"/>
        <rFont val="Calibri"/>
        <family val="2"/>
        <scheme val="minor"/>
      </rPr>
      <t>, garantizando la asignación de funciones y responsabilidades para cada una de sus etapas.</t>
    </r>
  </si>
  <si>
    <r>
      <t>Equipo de rendición de cuentas conformado y formalizado</t>
    </r>
    <r>
      <rPr>
        <sz val="11"/>
        <color theme="1"/>
        <rFont val="Calibri"/>
        <family val="2"/>
        <scheme val="minor"/>
      </rPr>
      <t>.</t>
    </r>
    <r>
      <rPr>
        <b/>
        <sz val="11"/>
        <color theme="1"/>
        <rFont val="Calibri"/>
        <family val="2"/>
        <scheme val="minor"/>
      </rPr>
      <t xml:space="preserve"> (Fórmula: Número de actos administrativos expedidos / Número de actos programados × 100)</t>
    </r>
  </si>
  <si>
    <r>
      <t xml:space="preserve">Definir, designar y formalizar el </t>
    </r>
    <r>
      <rPr>
        <b/>
        <sz val="11"/>
        <color theme="1"/>
        <rFont val="Calibri"/>
        <family val="2"/>
        <scheme val="minor"/>
      </rPr>
      <t>equipo de trabajo (equipo de calidad)</t>
    </r>
    <r>
      <rPr>
        <sz val="11"/>
        <color theme="1"/>
        <rFont val="Calibri"/>
        <family val="2"/>
        <scheme val="minor"/>
      </rPr>
      <t xml:space="preserve"> encargado de planear, ejecutar, hacer seguimiento y evaluar el proceso de rendición de cuentas, asegurando claridad en roles y responsabilidades.</t>
    </r>
  </si>
  <si>
    <r>
      <t>Talento humano:</t>
    </r>
    <r>
      <rPr>
        <sz val="11"/>
        <color theme="1"/>
        <rFont val="Calibri"/>
        <family val="2"/>
        <scheme val="minor"/>
      </rPr>
      <t xml:space="preserve"> Rector(a), equipo directivo, equipo de calidad, docentes líderes.</t>
    </r>
    <r>
      <rPr>
        <b/>
        <sz val="11"/>
        <color theme="1"/>
        <rFont val="Calibri"/>
        <family val="2"/>
        <scheme val="minor"/>
      </rPr>
      <t xml:space="preserve"> Acta, resolución, documentos institucionales.</t>
    </r>
  </si>
  <si>
    <t>Rector(a), Equipo Directivo, Equipo de Calidad Institucional</t>
  </si>
  <si>
    <r>
      <t xml:space="preserve">Diligenciar y documentar el </t>
    </r>
    <r>
      <rPr>
        <b/>
        <sz val="11"/>
        <color theme="1"/>
        <rFont val="Calibri"/>
        <family val="2"/>
        <scheme val="minor"/>
      </rPr>
      <t>autodiagnóstico del proceso de rendición de cuentas</t>
    </r>
    <r>
      <rPr>
        <sz val="11"/>
        <color theme="1"/>
        <rFont val="Calibri"/>
        <family val="2"/>
        <scheme val="minor"/>
      </rPr>
      <t xml:space="preserve"> del establecimiento educativo, identificando fortalezas y debilidades, y ubicando a la institución en uno de los </t>
    </r>
    <r>
      <rPr>
        <b/>
        <sz val="11"/>
        <color theme="1"/>
        <rFont val="Calibri"/>
        <family val="2"/>
        <scheme val="minor"/>
      </rPr>
      <t>tres niveles de clasificación</t>
    </r>
    <r>
      <rPr>
        <sz val="11"/>
        <color theme="1"/>
        <rFont val="Calibri"/>
        <family val="2"/>
        <scheme val="minor"/>
      </rPr>
      <t xml:space="preserve"> (inicial, consolidación o perfeccionamiento) durante el periodo establecido.</t>
    </r>
  </si>
  <si>
    <r>
      <t>Autodiagnóstico de rendición de cuentas diligenciado y documentado</t>
    </r>
    <r>
      <rPr>
        <sz val="11"/>
        <color theme="1"/>
        <rFont val="Calibri"/>
        <family val="2"/>
        <scheme val="minor"/>
      </rPr>
      <t>.</t>
    </r>
    <r>
      <rPr>
        <b/>
        <sz val="11"/>
        <color theme="1"/>
        <rFont val="Calibri"/>
        <family val="2"/>
        <scheme val="minor"/>
      </rPr>
      <t xml:space="preserve"> (Fórmula: Número de autodiagnósticos realizados / Número de autodiagnósticos programados × 100)</t>
    </r>
  </si>
  <si>
    <r>
      <t xml:space="preserve">Analizar los resultados de ejercicios anteriores de rendición de cuentas para </t>
    </r>
    <r>
      <rPr>
        <b/>
        <sz val="11"/>
        <color theme="1"/>
        <rFont val="Calibri"/>
        <family val="2"/>
        <scheme val="minor"/>
      </rPr>
      <t>identificar fortalezas, debilidades y oportunidades de mejora</t>
    </r>
    <r>
      <rPr>
        <sz val="11"/>
        <color theme="1"/>
        <rFont val="Calibri"/>
        <family val="2"/>
        <scheme val="minor"/>
      </rPr>
      <t>, promoviendo la participación de la comunidad educativa y estableciendo acciones de mejora según el nivel de clasificación alcanzado.</t>
    </r>
  </si>
  <si>
    <r>
      <t>Talento humano:</t>
    </r>
    <r>
      <rPr>
        <sz val="11"/>
        <color theme="1"/>
        <rFont val="Calibri"/>
        <family val="2"/>
        <scheme val="minor"/>
      </rPr>
      <t xml:space="preserve"> Equipo de calidad, directivos docentes, docentes líderes, representantes de la comunidad educativa.</t>
    </r>
    <r>
      <rPr>
        <b/>
        <sz val="11"/>
        <color theme="1"/>
        <rFont val="Calibri"/>
        <family val="2"/>
        <scheme val="minor"/>
      </rPr>
      <t>Recursos documentales: Instrumento de autodiagnóstico, informes de rendiciones de cuentas anteriores, actas y registros. Recursos tecnológicos: Computador, internet, herramientas ofimáticas.</t>
    </r>
  </si>
  <si>
    <r>
      <t xml:space="preserve">Definir y documentar el </t>
    </r>
    <r>
      <rPr>
        <b/>
        <sz val="11"/>
        <color theme="1"/>
        <rFont val="Calibri"/>
        <family val="2"/>
        <scheme val="minor"/>
      </rPr>
      <t>reto de rendición de cuentas</t>
    </r>
    <r>
      <rPr>
        <sz val="11"/>
        <color theme="1"/>
        <rFont val="Calibri"/>
        <family val="2"/>
        <scheme val="minor"/>
      </rPr>
      <t xml:space="preserve"> de la institución, estableciendo el alcance, objetivos, actividades y </t>
    </r>
    <r>
      <rPr>
        <b/>
        <sz val="11"/>
        <color theme="1"/>
        <rFont val="Calibri"/>
        <family val="2"/>
        <scheme val="minor"/>
      </rPr>
      <t>espacios de diálogo participativos</t>
    </r>
    <r>
      <rPr>
        <sz val="11"/>
        <color theme="1"/>
        <rFont val="Calibri"/>
        <family val="2"/>
        <scheme val="minor"/>
      </rPr>
      <t>, de acuerdo con los resultados del autodiagnóstico, para fortalecer la participación y la transparencia institucional.</t>
    </r>
  </si>
  <si>
    <r>
      <t>Reto de rendición de cuentas definido y documentado</t>
    </r>
    <r>
      <rPr>
        <sz val="11"/>
        <color theme="1"/>
        <rFont val="Calibri"/>
        <family val="2"/>
        <scheme val="minor"/>
      </rPr>
      <t xml:space="preserve"> con sus respectivos espacios de diálogo.</t>
    </r>
    <r>
      <rPr>
        <b/>
        <sz val="11"/>
        <color theme="1"/>
        <rFont val="Calibri"/>
        <family val="2"/>
        <scheme val="minor"/>
      </rPr>
      <t>(Fórmula: Número de retos definidos / Número de retos programados × 100)</t>
    </r>
  </si>
  <si>
    <r>
      <t xml:space="preserve">Diseñar una </t>
    </r>
    <r>
      <rPr>
        <b/>
        <sz val="11"/>
        <color theme="1"/>
        <rFont val="Calibri"/>
        <family val="2"/>
        <scheme val="minor"/>
      </rPr>
      <t>estrategia de rendición de cuentas</t>
    </r>
    <r>
      <rPr>
        <sz val="11"/>
        <color theme="1"/>
        <rFont val="Calibri"/>
        <family val="2"/>
        <scheme val="minor"/>
      </rPr>
      <t xml:space="preserve"> que incluya espacios de diálogo participativos (mesas de trabajo, foros, reuniones, café del mundo, paneles, noticieros institucionales, entre otros), orientada a alcanzar la meta establecida según el nivel de clasificación obtenido en el autodiagnóstico.</t>
    </r>
  </si>
  <si>
    <t xml:space="preserve">Talento humano: Equipo directivo, equipo de calidad, docentes líderes, representantes de estudiantes y padres de familia, Recursos físicos: Aulas, auditorio, salas de reunión, </t>
  </si>
  <si>
    <r>
      <t>Talento humano:</t>
    </r>
    <r>
      <rPr>
        <sz val="11"/>
        <color theme="1"/>
        <rFont val="Calibri"/>
        <family val="2"/>
        <scheme val="minor"/>
      </rPr>
      <t xml:space="preserve"> Equipo directivo, equipo de calidad, docentes líderes, representantes de estudiantes y padres de familia, Recursos físicos: Aulas, auditorio, salas de reunión.</t>
    </r>
  </si>
  <si>
    <t>Talento humano: Equipo directivo, equipo de calidad, docentes líderes, representantes de estudiantes y padres de familia, Recursos físicos: Aulas, auditorio, salas de reunión.</t>
  </si>
  <si>
    <r>
      <t xml:space="preserve">Establecer y socializar un </t>
    </r>
    <r>
      <rPr>
        <b/>
        <sz val="11"/>
        <color theme="1"/>
        <rFont val="Calibri"/>
        <family val="2"/>
        <scheme val="minor"/>
      </rPr>
      <t>cronograma institucional de rendición de cuentas</t>
    </r>
    <r>
      <rPr>
        <sz val="11"/>
        <color theme="1"/>
        <rFont val="Calibri"/>
        <family val="2"/>
        <scheme val="minor"/>
      </rPr>
      <t>, que contemple las actividades, responsables y tiempos de ejecución de cada una de las etapas del proceso.</t>
    </r>
  </si>
  <si>
    <r>
      <t>Cronograma de rendición de cuentas elaborado y aprobado</t>
    </r>
    <r>
      <rPr>
        <sz val="11"/>
        <color theme="1"/>
        <rFont val="Calibri"/>
        <family val="2"/>
        <scheme val="minor"/>
      </rPr>
      <t>. (Fórmula: Número de cronogramas elaborados y aprobados / Número de cronogramas programados × 100)</t>
    </r>
  </si>
  <si>
    <r>
      <t xml:space="preserve">Diseñar un </t>
    </r>
    <r>
      <rPr>
        <b/>
        <sz val="11"/>
        <color theme="1"/>
        <rFont val="Calibri"/>
        <family val="2"/>
        <scheme val="minor"/>
      </rPr>
      <t>cronograma detallado y realista</t>
    </r>
    <r>
      <rPr>
        <sz val="11"/>
        <color theme="1"/>
        <rFont val="Calibri"/>
        <family val="2"/>
        <scheme val="minor"/>
      </rPr>
      <t xml:space="preserve"> que articule las actividades de planeación, ejecución, seguimiento y evaluación de la rendición de cuentas, garantizando el cumplimiento de los tiempos y la participación de los actores involucrados.</t>
    </r>
  </si>
  <si>
    <r>
      <t xml:space="preserve">Asignar y documentar los </t>
    </r>
    <r>
      <rPr>
        <b/>
        <sz val="11"/>
        <color theme="1"/>
        <rFont val="Calibri"/>
        <family val="2"/>
        <scheme val="minor"/>
      </rPr>
      <t>responsables de cada actividad</t>
    </r>
    <r>
      <rPr>
        <sz val="11"/>
        <color theme="1"/>
        <rFont val="Calibri"/>
        <family val="2"/>
        <scheme val="minor"/>
      </rPr>
      <t xml:space="preserve"> del proceso de rendición de cuentas, garantizando claridad en roles y funciones para el cumplimiento del cronograma establecido.</t>
    </r>
  </si>
  <si>
    <r>
      <t>Porcentaje de actividades con responsable asignado</t>
    </r>
    <r>
      <rPr>
        <sz val="11"/>
        <color theme="1"/>
        <rFont val="Calibri"/>
        <family val="2"/>
        <scheme val="minor"/>
      </rPr>
      <t>.</t>
    </r>
    <r>
      <rPr>
        <b/>
        <sz val="11"/>
        <color theme="1"/>
        <rFont val="Calibri"/>
        <family val="2"/>
        <scheme val="minor"/>
      </rPr>
      <t xml:space="preserve"> (Fórmula: Número de actividades con responsable asignado / Número total de actividades del cronograma × 100)</t>
    </r>
  </si>
  <si>
    <r>
      <t xml:space="preserve">Definir y formalizar la </t>
    </r>
    <r>
      <rPr>
        <b/>
        <sz val="11"/>
        <color theme="1"/>
        <rFont val="Calibri"/>
        <family val="2"/>
        <scheme val="minor"/>
      </rPr>
      <t>asignación de responsables</t>
    </r>
    <r>
      <rPr>
        <sz val="11"/>
        <color theme="1"/>
        <rFont val="Calibri"/>
        <family val="2"/>
        <scheme val="minor"/>
      </rPr>
      <t xml:space="preserve"> para cada actividad del proceso de rendición de cuentas, mediante actas o documentos institucionales, fortaleciendo la organización y el seguimiento del proceso.</t>
    </r>
  </si>
  <si>
    <r>
      <t xml:space="preserve">Identificar, proyectar y documentar los </t>
    </r>
    <r>
      <rPr>
        <b/>
        <sz val="11"/>
        <color theme="1"/>
        <rFont val="Calibri"/>
        <family val="2"/>
        <scheme val="minor"/>
      </rPr>
      <t>recursos humanos, físicos, tecnológicos y financieros</t>
    </r>
    <r>
      <rPr>
        <sz val="11"/>
        <color theme="1"/>
        <rFont val="Calibri"/>
        <family val="2"/>
        <scheme val="minor"/>
      </rPr>
      <t xml:space="preserve"> necesarios para la ejecución del proceso de rendición de cuentas, garantizando su disponibilidad oportuna.</t>
    </r>
  </si>
  <si>
    <r>
      <t>Recursos proyectados y documentados</t>
    </r>
    <r>
      <rPr>
        <sz val="11"/>
        <color theme="1"/>
        <rFont val="Calibri"/>
        <family val="2"/>
        <scheme val="minor"/>
      </rPr>
      <t xml:space="preserve"> para la rendición de cuentas. (Fórmula: Número de recursos proyectados / Número de recursos requeridos × 100)</t>
    </r>
  </si>
  <si>
    <r>
      <t xml:space="preserve">Realizar la </t>
    </r>
    <r>
      <rPr>
        <b/>
        <sz val="11"/>
        <color theme="1"/>
        <rFont val="Calibri"/>
        <family val="2"/>
        <scheme val="minor"/>
      </rPr>
      <t>planificación y estimación de los recursos necesarios</t>
    </r>
    <r>
      <rPr>
        <sz val="11"/>
        <color theme="1"/>
        <rFont val="Calibri"/>
        <family val="2"/>
        <scheme val="minor"/>
      </rPr>
      <t xml:space="preserve"> para cada actividad del proceso de rendición de cuentas, alineándolos con el cronograma y los responsables, con el fin de optimizar su uso y evitar retrasos.</t>
    </r>
  </si>
  <si>
    <r>
      <t xml:space="preserve">Identificar, clasificar y documentar la </t>
    </r>
    <r>
      <rPr>
        <b/>
        <sz val="11"/>
        <color theme="1"/>
        <rFont val="Calibri"/>
        <family val="2"/>
        <scheme val="minor"/>
      </rPr>
      <t>información a presentar en la rendición de cuentas</t>
    </r>
    <r>
      <rPr>
        <sz val="11"/>
        <color theme="1"/>
        <rFont val="Calibri"/>
        <family val="2"/>
        <scheme val="minor"/>
      </rPr>
      <t>, de acuerdo con las necesidades de los grupos de valor, los canales de difusión existentes y los criterios de gestión realizada, resultados de la gestión y avance en la garantía de derechos.</t>
    </r>
  </si>
  <si>
    <r>
      <t>Información de rendición de cuentas identificada y clasificada(Fórmula: Número de informes y temas identificados y clasificados / Número de informes y temas programados × 100)</t>
    </r>
    <r>
      <rPr>
        <sz val="11"/>
        <color theme="1"/>
        <rFont val="Calibri"/>
        <family val="2"/>
        <scheme val="minor"/>
      </rPr>
      <t>.</t>
    </r>
  </si>
  <si>
    <r>
      <t xml:space="preserve">Realizar el </t>
    </r>
    <r>
      <rPr>
        <b/>
        <sz val="11"/>
        <color theme="1"/>
        <rFont val="Calibri"/>
        <family val="2"/>
        <scheme val="minor"/>
      </rPr>
      <t>levantamiento, análisis y clasificación de la información institucional</t>
    </r>
    <r>
      <rPr>
        <sz val="11"/>
        <color theme="1"/>
        <rFont val="Calibri"/>
        <family val="2"/>
        <scheme val="minor"/>
      </rPr>
      <t>, articulando temas, informes, mecanismos de interlocución y retroalimentación, para asegurar una rendición de cuentas clara, pertinente y accesible a la comunidad educativa.</t>
    </r>
  </si>
  <si>
    <r>
      <t xml:space="preserve">Asociar y documentar las </t>
    </r>
    <r>
      <rPr>
        <b/>
        <sz val="11"/>
        <color theme="1"/>
        <rFont val="Calibri"/>
        <family val="2"/>
        <scheme val="minor"/>
      </rPr>
      <t>metas y actividades del Plan de Mejoramiento Institucional (PMI)</t>
    </r>
    <r>
      <rPr>
        <sz val="11"/>
        <color theme="1"/>
        <rFont val="Calibri"/>
        <family val="2"/>
        <scheme val="minor"/>
      </rPr>
      <t xml:space="preserve"> con los </t>
    </r>
    <r>
      <rPr>
        <b/>
        <sz val="11"/>
        <color theme="1"/>
        <rFont val="Calibri"/>
        <family val="2"/>
        <scheme val="minor"/>
      </rPr>
      <t>derechos que se garantizan a través de la gestión institucional</t>
    </r>
    <r>
      <rPr>
        <sz val="11"/>
        <color theme="1"/>
        <rFont val="Calibri"/>
        <family val="2"/>
        <scheme val="minor"/>
      </rPr>
      <t>, evidenciando su contribución al mejoramiento de la calidad educativa.</t>
    </r>
  </si>
  <si>
    <r>
      <t>Porcentaje de metas y actividades del PMI asociadas a derechos garantizados</t>
    </r>
    <r>
      <rPr>
        <sz val="11"/>
        <color theme="1"/>
        <rFont val="Calibri"/>
        <family val="2"/>
        <scheme val="minor"/>
      </rPr>
      <t>.</t>
    </r>
    <r>
      <rPr>
        <b/>
        <sz val="11"/>
        <color theme="1"/>
        <rFont val="Calibri"/>
        <family val="2"/>
        <scheme val="minor"/>
      </rPr>
      <t xml:space="preserve"> (Fórmula: Número de metas y actividades del PMI asociadas / Número total de metas y actividades del PMI × 100)</t>
    </r>
  </si>
  <si>
    <r>
      <t xml:space="preserve">Revisar y analizar el </t>
    </r>
    <r>
      <rPr>
        <b/>
        <sz val="11"/>
        <color theme="1"/>
        <rFont val="Calibri"/>
        <family val="2"/>
        <scheme val="minor"/>
      </rPr>
      <t>Plan de Mejoramiento Institucional</t>
    </r>
    <r>
      <rPr>
        <sz val="11"/>
        <color theme="1"/>
        <rFont val="Calibri"/>
        <family val="2"/>
        <scheme val="minor"/>
      </rPr>
      <t>, identificando la relación entre las acciones planteadas y los derechos que se promueven y garantizan, con el fin de fortalecer el enfoque de derechos en la rendición de cuentas.</t>
    </r>
  </si>
  <si>
    <t xml:space="preserve">alento humano: Equipo directivo, equipo de calidad, docentes líderes, representantes de estudiantes y padres de familia, Recursos físicos: Aulas, auditorio, salas de reunión, </t>
  </si>
  <si>
    <r>
      <t xml:space="preserve">Diseñar, estandarizar y adoptar </t>
    </r>
    <r>
      <rPr>
        <b/>
        <sz val="11"/>
        <color theme="1"/>
        <rFont val="Calibri"/>
        <family val="2"/>
        <scheme val="minor"/>
      </rPr>
      <t>formatos internos de reporte</t>
    </r>
    <r>
      <rPr>
        <sz val="11"/>
        <color theme="1"/>
        <rFont val="Calibri"/>
        <family val="2"/>
        <scheme val="minor"/>
      </rPr>
      <t xml:space="preserve"> para las actividades de rendición de cuentas que se realicen en todas las sedes del establecimiento educativo, garantizando que contengan como mínimo: actividades realizadas, grupos de valor involucrados, aportes, resultados, observaciones, propuestas y recomendaciones ciudadanas.</t>
    </r>
  </si>
  <si>
    <r>
      <t>Formatos internos de reporte estandarizados y adoptados</t>
    </r>
    <r>
      <rPr>
        <sz val="11"/>
        <color theme="1"/>
        <rFont val="Calibri"/>
        <family val="2"/>
        <scheme val="minor"/>
      </rPr>
      <t>.</t>
    </r>
    <r>
      <rPr>
        <b/>
        <sz val="11"/>
        <color theme="1"/>
        <rFont val="Calibri"/>
        <family val="2"/>
        <scheme val="minor"/>
      </rPr>
      <t xml:space="preserve"> (Fórmula: Número de formatos estandarizados / Número de formatos programados × 100)</t>
    </r>
  </si>
  <si>
    <r>
      <t xml:space="preserve">Elaborar y socializar </t>
    </r>
    <r>
      <rPr>
        <b/>
        <sz val="11"/>
        <color theme="1"/>
        <rFont val="Calibri"/>
        <family val="2"/>
        <scheme val="minor"/>
      </rPr>
      <t>formatos unificados de reporte</t>
    </r>
    <r>
      <rPr>
        <sz val="11"/>
        <color theme="1"/>
        <rFont val="Calibri"/>
        <family val="2"/>
        <scheme val="minor"/>
      </rPr>
      <t xml:space="preserve"> para la rendición de cuentas, que permitan registrar de manera sistemática la información generada en cada sede, facilitando el análisis, la retroalimentación y la mejora continua del proceso.</t>
    </r>
  </si>
  <si>
    <r>
      <t xml:space="preserve">Definir y documentar la </t>
    </r>
    <r>
      <rPr>
        <b/>
        <sz val="11"/>
        <color theme="1"/>
        <rFont val="Calibri"/>
        <family val="2"/>
        <scheme val="minor"/>
      </rPr>
      <t>estructura de presentación de la información</t>
    </r>
    <r>
      <rPr>
        <sz val="11"/>
        <color theme="1"/>
        <rFont val="Calibri"/>
        <family val="2"/>
        <scheme val="minor"/>
      </rPr>
      <t xml:space="preserve"> de la rendición de cuentas, garantizando claridad, coherencia y accesibilidad para los diferentes grupos de valor de la comunidad educativa.</t>
    </r>
  </si>
  <si>
    <r>
      <t>Estructura de presentación de la información definida y documentada</t>
    </r>
    <r>
      <rPr>
        <sz val="11"/>
        <color theme="1"/>
        <rFont val="Calibri"/>
        <family val="2"/>
        <scheme val="minor"/>
      </rPr>
      <t>.</t>
    </r>
    <r>
      <rPr>
        <b/>
        <sz val="11"/>
        <color theme="1"/>
        <rFont val="Calibri"/>
        <family val="2"/>
        <scheme val="minor"/>
      </rPr>
      <t xml:space="preserve"> (Fórmula: Número de estructuras definidas / Número de estructuras programadas × 100)</t>
    </r>
  </si>
  <si>
    <r>
      <t xml:space="preserve">Diseñar una </t>
    </r>
    <r>
      <rPr>
        <b/>
        <sz val="11"/>
        <color theme="1"/>
        <rFont val="Calibri"/>
        <family val="2"/>
        <scheme val="minor"/>
      </rPr>
      <t>estructura estandarizada de presentación</t>
    </r>
    <r>
      <rPr>
        <sz val="11"/>
        <color theme="1"/>
        <rFont val="Calibri"/>
        <family val="2"/>
        <scheme val="minor"/>
      </rPr>
      <t xml:space="preserve"> que organice la información por gestión realizada, resultados obtenidos y avances en la garantía de derechos, facilitando la comprensión y el diálogo con la comunidad educativa.</t>
    </r>
  </si>
  <si>
    <r>
      <t xml:space="preserve">Diseñar y validar los </t>
    </r>
    <r>
      <rPr>
        <b/>
        <sz val="11"/>
        <color theme="1"/>
        <rFont val="Calibri"/>
        <family val="2"/>
        <scheme val="minor"/>
      </rPr>
      <t>instrumentos de evaluación</t>
    </r>
    <r>
      <rPr>
        <sz val="11"/>
        <color theme="1"/>
        <rFont val="Calibri"/>
        <family val="2"/>
        <scheme val="minor"/>
      </rPr>
      <t xml:space="preserve"> de la audiencia pública y de la estrategia de rendición de cuentas, que permitan medir la participación, satisfacción y efectividad del proceso.</t>
    </r>
  </si>
  <si>
    <r>
      <t>Instrumentos de evaluación diseñados y validados</t>
    </r>
    <r>
      <rPr>
        <sz val="11"/>
        <color theme="1"/>
        <rFont val="Calibri"/>
        <family val="2"/>
        <scheme val="minor"/>
      </rPr>
      <t>.</t>
    </r>
    <r>
      <rPr>
        <b/>
        <sz val="11"/>
        <color theme="1"/>
        <rFont val="Calibri"/>
        <family val="2"/>
        <scheme val="minor"/>
      </rPr>
      <t xml:space="preserve"> (Fórmula: Número de instrumentos diseñados / Número de instrumentos programados × 100)</t>
    </r>
  </si>
  <si>
    <r>
      <t xml:space="preserve">Elaborar </t>
    </r>
    <r>
      <rPr>
        <b/>
        <sz val="11"/>
        <color theme="1"/>
        <rFont val="Calibri"/>
        <family val="2"/>
        <scheme val="minor"/>
      </rPr>
      <t>instrumentos de evaluación</t>
    </r>
    <r>
      <rPr>
        <sz val="11"/>
        <color theme="1"/>
        <rFont val="Calibri"/>
        <family val="2"/>
        <scheme val="minor"/>
      </rPr>
      <t xml:space="preserve"> (encuestas, formatos de retroalimentación, listas de chequeo) que recojan la percepción de los grupos de valor y los resultados de la estrategia, con el fin de fortalecer la toma de decisiones y la mejora continua.</t>
    </r>
  </si>
  <si>
    <r>
      <t xml:space="preserve">Socializar al interior del establecimiento educativo los </t>
    </r>
    <r>
      <rPr>
        <b/>
        <sz val="11"/>
        <color theme="1"/>
        <rFont val="Calibri"/>
        <family val="2"/>
        <scheme val="minor"/>
      </rPr>
      <t>resultados del diagnóstico del proceso de rendición de cuentas institucional</t>
    </r>
    <r>
      <rPr>
        <sz val="11"/>
        <color theme="1"/>
        <rFont val="Calibri"/>
        <family val="2"/>
        <scheme val="minor"/>
      </rPr>
      <t>, garantizando que los directivos, docentes, estudiantes y personal administrativo conozcan el estado del proceso y las oportunidades de mejora identificadas.</t>
    </r>
  </si>
  <si>
    <r>
      <t>Porcentaje de actores institucionales que conocen los resultados del diagnóstico</t>
    </r>
    <r>
      <rPr>
        <sz val="11"/>
        <color theme="1"/>
        <rFont val="Calibri"/>
        <family val="2"/>
        <scheme val="minor"/>
      </rPr>
      <t>.</t>
    </r>
    <r>
      <rPr>
        <b/>
        <sz val="11"/>
        <color theme="1"/>
        <rFont val="Calibri"/>
        <family val="2"/>
        <scheme val="minor"/>
      </rPr>
      <t xml:space="preserve"> (Fórmula: Número de participantes en la socialización / Número total de actores convocados × 100)</t>
    </r>
  </si>
  <si>
    <r>
      <t xml:space="preserve">Realizar </t>
    </r>
    <r>
      <rPr>
        <b/>
        <sz val="11"/>
        <color theme="1"/>
        <rFont val="Calibri"/>
        <family val="2"/>
        <scheme val="minor"/>
      </rPr>
      <t>jornadas de socialización</t>
    </r>
    <r>
      <rPr>
        <sz val="11"/>
        <color theme="1"/>
        <rFont val="Calibri"/>
        <family val="2"/>
        <scheme val="minor"/>
      </rPr>
      <t xml:space="preserve"> mediante reuniones, circulares y medios institucionales, presentando los resultados del diagnóstico y promoviendo la reflexión y el compromiso de la comunidad educativa con el fortalecimiento del proceso de rendición de cuentas.</t>
    </r>
  </si>
  <si>
    <r>
      <t xml:space="preserve">Clasificar e identificar los </t>
    </r>
    <r>
      <rPr>
        <b/>
        <sz val="11"/>
        <color theme="1"/>
        <rFont val="Calibri"/>
        <family val="2"/>
        <scheme val="minor"/>
      </rPr>
      <t>interlocutores de la rendición de cuentas</t>
    </r>
    <r>
      <rPr>
        <sz val="11"/>
        <color theme="1"/>
        <rFont val="Calibri"/>
        <family val="2"/>
        <scheme val="minor"/>
      </rPr>
      <t xml:space="preserve">, garantizando su inclusión en al menos uno de los </t>
    </r>
    <r>
      <rPr>
        <b/>
        <sz val="11"/>
        <color theme="1"/>
        <rFont val="Calibri"/>
        <family val="2"/>
        <scheme val="minor"/>
      </rPr>
      <t>espacios de diálogo</t>
    </r>
    <r>
      <rPr>
        <sz val="11"/>
        <color theme="1"/>
        <rFont val="Calibri"/>
        <family val="2"/>
        <scheme val="minor"/>
      </rPr>
      <t xml:space="preserve"> definidos por la institución para el proceso.</t>
    </r>
  </si>
  <si>
    <r>
      <t>Porcentaje de interlocutores identificados e incluidos</t>
    </r>
    <r>
      <rPr>
        <sz val="11"/>
        <color theme="1"/>
        <rFont val="Calibri"/>
        <family val="2"/>
        <scheme val="minor"/>
      </rPr>
      <t xml:space="preserve"> en los espacios de diálogo.</t>
    </r>
    <r>
      <rPr>
        <b/>
        <sz val="11"/>
        <color theme="1"/>
        <rFont val="Calibri"/>
        <family val="2"/>
        <scheme val="minor"/>
      </rPr>
      <t xml:space="preserve"> (Fórmula: Número de interlocutores incluidos en al menos un espacio / Número total de interlocutores identificados × 100)</t>
    </r>
  </si>
  <si>
    <r>
      <t xml:space="preserve">Realizar la </t>
    </r>
    <r>
      <rPr>
        <b/>
        <sz val="11"/>
        <color theme="1"/>
        <rFont val="Calibri"/>
        <family val="2"/>
        <scheme val="minor"/>
      </rPr>
      <t>identificación y clasificación de los interlocutores</t>
    </r>
    <r>
      <rPr>
        <sz val="11"/>
        <color theme="1"/>
        <rFont val="Calibri"/>
        <family val="2"/>
        <scheme val="minor"/>
      </rPr>
      <t xml:space="preserve"> (grupos de valor y partes interesadas), verificando su participación en los espacios de diálogo existentes o definidos, con el fin de fortalecer la inclusión y representatividad del proceso de rendición de cuentas.</t>
    </r>
  </si>
  <si>
    <r>
      <t xml:space="preserve">Formular y documentar los </t>
    </r>
    <r>
      <rPr>
        <b/>
        <sz val="11"/>
        <color theme="1"/>
        <rFont val="Calibri"/>
        <family val="2"/>
        <scheme val="minor"/>
      </rPr>
      <t>objetivos, metas e indicadores</t>
    </r>
    <r>
      <rPr>
        <sz val="11"/>
        <color theme="1"/>
        <rFont val="Calibri"/>
        <family val="2"/>
        <scheme val="minor"/>
      </rPr>
      <t xml:space="preserve"> de la estrategia institucional de rendición de cuentas, alineados con el Plan de Mejoramiento Institucional y los resultados del autodiagnóstico.</t>
    </r>
  </si>
  <si>
    <r>
      <t>Estrategia de rendición de cuentas con objetivos, metas e indicadores formulados</t>
    </r>
    <r>
      <rPr>
        <sz val="11"/>
        <color theme="1"/>
        <rFont val="Calibri"/>
        <family val="2"/>
        <scheme val="minor"/>
      </rPr>
      <t>.(Fórmula: Número de estrategias formuladas / Número de estrategias programadas × 100)</t>
    </r>
  </si>
  <si>
    <r>
      <t xml:space="preserve">Definir de manera participativa los </t>
    </r>
    <r>
      <rPr>
        <b/>
        <sz val="11"/>
        <color theme="1"/>
        <rFont val="Calibri"/>
        <family val="2"/>
        <scheme val="minor"/>
      </rPr>
      <t>objetivos, metas e indicadores</t>
    </r>
    <r>
      <rPr>
        <sz val="11"/>
        <color theme="1"/>
        <rFont val="Calibri"/>
        <family val="2"/>
        <scheme val="minor"/>
      </rPr>
      <t xml:space="preserve"> que orientarán la estrategia de rendición de cuentas, asegurando su coherencia con las necesidades institucionales y facilitando el seguimiento y la evaluación del proceso.</t>
    </r>
  </si>
  <si>
    <r>
      <t xml:space="preserve">Definir y documentar las </t>
    </r>
    <r>
      <rPr>
        <b/>
        <sz val="11"/>
        <color theme="1"/>
        <rFont val="Calibri"/>
        <family val="2"/>
        <scheme val="minor"/>
      </rPr>
      <t>actividades necesarias para el desarrollo de cada una de las etapas</t>
    </r>
    <r>
      <rPr>
        <sz val="11"/>
        <color theme="1"/>
        <rFont val="Calibri"/>
        <family val="2"/>
        <scheme val="minor"/>
      </rPr>
      <t xml:space="preserve"> de la estrategia de rendición de cuentas, asegurando su articulación con los objetivos, metas e indicadores establecidos.</t>
    </r>
  </si>
  <si>
    <r>
      <t>Porcentaje de actividades de la estrategia definidas por etapa</t>
    </r>
    <r>
      <rPr>
        <sz val="11"/>
        <color theme="1"/>
        <rFont val="Calibri"/>
        <family val="2"/>
        <scheme val="minor"/>
      </rPr>
      <t>.</t>
    </r>
    <r>
      <rPr>
        <b/>
        <sz val="11"/>
        <color theme="1"/>
        <rFont val="Calibri"/>
        <family val="2"/>
        <scheme val="minor"/>
      </rPr>
      <t xml:space="preserve"> Fórmula: Número de actividades definidas / Número total de actividades programadas × 100)</t>
    </r>
  </si>
  <si>
    <r>
      <t xml:space="preserve">Diseñar de manera estructurada las </t>
    </r>
    <r>
      <rPr>
        <b/>
        <sz val="11"/>
        <color theme="1"/>
        <rFont val="Calibri"/>
        <family val="2"/>
        <scheme val="minor"/>
      </rPr>
      <t>actividades correspondientes a las etapas de planeación, ejecución, seguimiento y evaluación</t>
    </r>
    <r>
      <rPr>
        <sz val="11"/>
        <color theme="1"/>
        <rFont val="Calibri"/>
        <family val="2"/>
        <scheme val="minor"/>
      </rPr>
      <t xml:space="preserve"> de la rendición de cuentas, garantizando coherencia, viabilidad y participación de la comunidad educativa.</t>
    </r>
  </si>
  <si>
    <r>
      <t xml:space="preserve">Definir y documentar el </t>
    </r>
    <r>
      <rPr>
        <b/>
        <sz val="11"/>
        <color theme="1"/>
        <rFont val="Calibri"/>
        <family val="2"/>
        <scheme val="minor"/>
      </rPr>
      <t>presupuesto requerido</t>
    </r>
    <r>
      <rPr>
        <sz val="11"/>
        <color theme="1"/>
        <rFont val="Calibri"/>
        <family val="2"/>
        <scheme val="minor"/>
      </rPr>
      <t xml:space="preserve"> para la ejecución de las actividades de rendición de cuentas del establecimiento educativo, garantizando su coherencia con el cronograma y los recursos proyectados.</t>
    </r>
  </si>
  <si>
    <r>
      <t>Presupuesto de rendición de cuentas definido y aprobado</t>
    </r>
    <r>
      <rPr>
        <sz val="11"/>
        <color theme="1"/>
        <rFont val="Calibri"/>
        <family val="2"/>
        <scheme val="minor"/>
      </rPr>
      <t>. Fórmula: Valor del presupuesto definido / Valor del presupuesto requerido × 100)</t>
    </r>
  </si>
  <si>
    <r>
      <t xml:space="preserve">Realizar la </t>
    </r>
    <r>
      <rPr>
        <b/>
        <sz val="11"/>
        <color theme="1"/>
        <rFont val="Calibri"/>
        <family val="2"/>
        <scheme val="minor"/>
      </rPr>
      <t>estimación y asignación del presupuesto</t>
    </r>
    <r>
      <rPr>
        <sz val="11"/>
        <color theme="1"/>
        <rFont val="Calibri"/>
        <family val="2"/>
        <scheme val="minor"/>
      </rPr>
      <t xml:space="preserve"> necesario para cada actividad de la estrategia de rendición de cuentas, optimizando el uso de los recursos financieros y asegurando la viabilidad del proceso.</t>
    </r>
  </si>
  <si>
    <r>
      <t xml:space="preserve">Establecer y documentar el </t>
    </r>
    <r>
      <rPr>
        <b/>
        <sz val="11"/>
        <color theme="1"/>
        <rFont val="Calibri"/>
        <family val="2"/>
        <scheme val="minor"/>
      </rPr>
      <t>cronograma de ejecución de las actividades de diálogo</t>
    </r>
    <r>
      <rPr>
        <sz val="11"/>
        <color theme="1"/>
        <rFont val="Calibri"/>
        <family val="2"/>
        <scheme val="minor"/>
      </rPr>
      <t xml:space="preserve"> de los ejercicios de rendición de cuentas, diferenciando los espacios de diálogo sobre la </t>
    </r>
    <r>
      <rPr>
        <b/>
        <sz val="11"/>
        <color theme="1"/>
        <rFont val="Calibri"/>
        <family val="2"/>
        <scheme val="minor"/>
      </rPr>
      <t>gestión general del establecimiento educativo</t>
    </r>
    <r>
      <rPr>
        <sz val="11"/>
        <color theme="1"/>
        <rFont val="Calibri"/>
        <family val="2"/>
        <scheme val="minor"/>
      </rPr>
      <t xml:space="preserve"> y los </t>
    </r>
    <r>
      <rPr>
        <b/>
        <sz val="11"/>
        <color theme="1"/>
        <rFont val="Calibri"/>
        <family val="2"/>
        <scheme val="minor"/>
      </rPr>
      <t>temas priorizados</t>
    </r>
    <r>
      <rPr>
        <sz val="11"/>
        <color theme="1"/>
        <rFont val="Calibri"/>
        <family val="2"/>
        <scheme val="minor"/>
      </rPr>
      <t>.</t>
    </r>
  </si>
  <si>
    <r>
      <t>Cronograma de actividades de diálogo definido y aprobado</t>
    </r>
    <r>
      <rPr>
        <sz val="11"/>
        <color theme="1"/>
        <rFont val="Calibri"/>
        <family val="2"/>
        <scheme val="minor"/>
      </rPr>
      <t>.</t>
    </r>
    <r>
      <rPr>
        <b/>
        <sz val="11"/>
        <color theme="1"/>
        <rFont val="Calibri"/>
        <family val="2"/>
        <scheme val="minor"/>
      </rPr>
      <t xml:space="preserve"> (Fórmula: Número de cronogramas definidos / Número de cronogramas programados × 100)</t>
    </r>
  </si>
  <si>
    <r>
      <t xml:space="preserve">Diseñar un </t>
    </r>
    <r>
      <rPr>
        <b/>
        <sz val="11"/>
        <color theme="1"/>
        <rFont val="Calibri"/>
        <family val="2"/>
        <scheme val="minor"/>
      </rPr>
      <t>cronograma detallado</t>
    </r>
    <r>
      <rPr>
        <sz val="11"/>
        <color theme="1"/>
        <rFont val="Calibri"/>
        <family val="2"/>
        <scheme val="minor"/>
      </rPr>
      <t xml:space="preserve"> que especifique fechas, tipos de espacios de diálogo, temas a tratar y responsables, garantizando una adecuada organización, participación y seguimiento del proceso de rendición de cuentas.</t>
    </r>
  </si>
  <si>
    <r>
      <t xml:space="preserve">Establecer y documentar los </t>
    </r>
    <r>
      <rPr>
        <b/>
        <sz val="11"/>
        <color theme="1"/>
        <rFont val="Calibri"/>
        <family val="2"/>
        <scheme val="minor"/>
      </rPr>
      <t>canales y mecanismos virtuales</t>
    </r>
    <r>
      <rPr>
        <sz val="11"/>
        <color theme="1"/>
        <rFont val="Calibri"/>
        <family val="2"/>
        <scheme val="minor"/>
      </rPr>
      <t xml:space="preserve"> que complementarán los espacios de diálogo de la rendición de cuentas, tanto para los </t>
    </r>
    <r>
      <rPr>
        <b/>
        <sz val="11"/>
        <color theme="1"/>
        <rFont val="Calibri"/>
        <family val="2"/>
        <scheme val="minor"/>
      </rPr>
      <t>temas generales</t>
    </r>
    <r>
      <rPr>
        <sz val="11"/>
        <color theme="1"/>
        <rFont val="Calibri"/>
        <family val="2"/>
        <scheme val="minor"/>
      </rPr>
      <t xml:space="preserve"> como para los </t>
    </r>
    <r>
      <rPr>
        <b/>
        <sz val="11"/>
        <color theme="1"/>
        <rFont val="Calibri"/>
        <family val="2"/>
        <scheme val="minor"/>
      </rPr>
      <t>temas específicos</t>
    </r>
    <r>
      <rPr>
        <sz val="11"/>
        <color theme="1"/>
        <rFont val="Calibri"/>
        <family val="2"/>
        <scheme val="minor"/>
      </rPr>
      <t>, garantizando el acceso y la participación de la comunidad educativa.</t>
    </r>
  </si>
  <si>
    <r>
      <t>Canales y mecanismos virtuales definidos y habilitados</t>
    </r>
    <r>
      <rPr>
        <sz val="11"/>
        <color theme="1"/>
        <rFont val="Calibri"/>
        <family val="2"/>
        <scheme val="minor"/>
      </rPr>
      <t>.</t>
    </r>
    <r>
      <rPr>
        <b/>
        <sz val="11"/>
        <color theme="1"/>
        <rFont val="Calibri"/>
        <family val="2"/>
        <scheme val="minor"/>
      </rPr>
      <t xml:space="preserve"> (Fórmula: Número de canales virtuales definidos / Número de canales virtuales programados × 100)</t>
    </r>
  </si>
  <si>
    <r>
      <t xml:space="preserve">Identificar, seleccionar y habilitar </t>
    </r>
    <r>
      <rPr>
        <b/>
        <sz val="11"/>
        <color theme="1"/>
        <rFont val="Calibri"/>
        <family val="2"/>
        <scheme val="minor"/>
      </rPr>
      <t>canales virtuales de comunicación y participación</t>
    </r>
    <r>
      <rPr>
        <sz val="11"/>
        <color theme="1"/>
        <rFont val="Calibri"/>
        <family val="2"/>
        <scheme val="minor"/>
      </rPr>
      <t xml:space="preserve"> (plataformas institucionales, redes sociales, formularios digitales, correo electrónico) que fortalezcan la interacción, retroalimentación y transparencia del proceso de rendición de cuentas.</t>
    </r>
  </si>
  <si>
    <t>Talento humano: Equipo directivo, equipo de calidad, docentes líderes, representantes de estudiantes y padres de familia, Recursos físicos: Aulas, auditorio, salas de reunión</t>
  </si>
  <si>
    <r>
      <t xml:space="preserve">Definir, documentar y socializar los </t>
    </r>
    <r>
      <rPr>
        <b/>
        <sz val="11"/>
        <color theme="1"/>
        <rFont val="Calibri"/>
        <family val="2"/>
        <scheme val="minor"/>
      </rPr>
      <t>roles y responsabilidades de las diferentes áreas</t>
    </r>
    <r>
      <rPr>
        <sz val="11"/>
        <color theme="1"/>
        <rFont val="Calibri"/>
        <family val="2"/>
        <scheme val="minor"/>
      </rPr>
      <t xml:space="preserve"> del establecimiento educativo en el proceso de rendición de cuentas, garantizando articulación, claridad y corresponsabilidad institucional.</t>
    </r>
  </si>
  <si>
    <r>
      <t>Porcentaje de áreas institucionales con roles y responsabilidades definidos</t>
    </r>
    <r>
      <rPr>
        <sz val="11"/>
        <color theme="1"/>
        <rFont val="Calibri"/>
        <family val="2"/>
        <scheme val="minor"/>
      </rPr>
      <t xml:space="preserve"> en rendición de cuentas. (Fórmula: Número de áreas con roles definidos / Número total de áreas del establecimiento × 100)</t>
    </r>
  </si>
  <si>
    <r>
      <t xml:space="preserve">Identificar y asignar de manera formal los </t>
    </r>
    <r>
      <rPr>
        <b/>
        <sz val="11"/>
        <color theme="1"/>
        <rFont val="Calibri"/>
        <family val="2"/>
        <scheme val="minor"/>
      </rPr>
      <t>roles y responsabilidades</t>
    </r>
    <r>
      <rPr>
        <sz val="11"/>
        <color theme="1"/>
        <rFont val="Calibri"/>
        <family val="2"/>
        <scheme val="minor"/>
      </rPr>
      <t xml:space="preserve"> de cada área del establecimiento educativo en las etapas de planeación, ejecución, seguimiento y evaluación de la rendición de cuentas, fortaleciendo la coordinación institucional.</t>
    </r>
  </si>
  <si>
    <r>
      <t xml:space="preserve">Definir y documentar el </t>
    </r>
    <r>
      <rPr>
        <b/>
        <sz val="11"/>
        <color theme="1"/>
        <rFont val="Calibri"/>
        <family val="2"/>
        <scheme val="minor"/>
      </rPr>
      <t>componente de comunicaciones</t>
    </r>
    <r>
      <rPr>
        <sz val="11"/>
        <color theme="1"/>
        <rFont val="Calibri"/>
        <family val="2"/>
        <scheme val="minor"/>
      </rPr>
      <t xml:space="preserve"> de la estrategia de rendición de cuentas, estableciendo mensajes, públicos, canales y tiempos que garanticen una difusión clara, oportuna y efectiva de la información.</t>
    </r>
  </si>
  <si>
    <r>
      <t>Componente de comunicaciones de la rendición de cuentas definido y aprobado</t>
    </r>
    <r>
      <rPr>
        <sz val="11"/>
        <color theme="1"/>
        <rFont val="Calibri"/>
        <family val="2"/>
        <scheme val="minor"/>
      </rPr>
      <t>.</t>
    </r>
    <r>
      <rPr>
        <b/>
        <sz val="11"/>
        <color theme="1"/>
        <rFont val="Calibri"/>
        <family val="2"/>
        <scheme val="minor"/>
      </rPr>
      <t xml:space="preserve"> (Fórmula: Número de componentes definidos / Número de componentes programados × 100)</t>
    </r>
  </si>
  <si>
    <r>
      <t xml:space="preserve">Diseñar un </t>
    </r>
    <r>
      <rPr>
        <b/>
        <sz val="11"/>
        <color theme="1"/>
        <rFont val="Calibri"/>
        <family val="2"/>
        <scheme val="minor"/>
      </rPr>
      <t>plan de comunicaciones</t>
    </r>
    <r>
      <rPr>
        <sz val="11"/>
        <color theme="1"/>
        <rFont val="Calibri"/>
        <family val="2"/>
        <scheme val="minor"/>
      </rPr>
      <t xml:space="preserve"> que articule los mensajes clave, los grupos de valor, los canales de difusión y el cronograma, fortaleciendo la participación, la transparencia y el acceso a la información.</t>
    </r>
  </si>
  <si>
    <r>
      <t xml:space="preserve">Preparar, verificar y presentar la </t>
    </r>
    <r>
      <rPr>
        <b/>
        <sz val="11"/>
        <color theme="1"/>
        <rFont val="Calibri"/>
        <family val="2"/>
        <scheme val="minor"/>
      </rPr>
      <t>información de carácter presupuestal</t>
    </r>
    <r>
      <rPr>
        <sz val="11"/>
        <color theme="1"/>
        <rFont val="Calibri"/>
        <family val="2"/>
        <scheme val="minor"/>
      </rPr>
      <t xml:space="preserve"> de la institución en </t>
    </r>
    <r>
      <rPr>
        <b/>
        <sz val="11"/>
        <color theme="1"/>
        <rFont val="Calibri"/>
        <family val="2"/>
        <scheme val="minor"/>
      </rPr>
      <t>lenguaje claro</t>
    </r>
    <r>
      <rPr>
        <sz val="11"/>
        <color theme="1"/>
        <rFont val="Calibri"/>
        <family val="2"/>
        <scheme val="minor"/>
      </rPr>
      <t>, garantizando su calidad, veracidad y comprensión por parte de la comunidad educativa.</t>
    </r>
  </si>
  <si>
    <r>
      <t>Porcentaje de información presupuestal preparada y verificada</t>
    </r>
    <r>
      <rPr>
        <sz val="11"/>
        <color theme="1"/>
        <rFont val="Calibri"/>
        <family val="2"/>
        <scheme val="minor"/>
      </rPr>
      <t xml:space="preserve"> para la rendición de cuentas.</t>
    </r>
    <r>
      <rPr>
        <b/>
        <sz val="11"/>
        <color theme="1"/>
        <rFont val="Calibri"/>
        <family val="2"/>
        <scheme val="minor"/>
      </rPr>
      <t xml:space="preserve"> (Fórmula: Información presupuestal verificada / Información presupuestal programada × 100)</t>
    </r>
  </si>
  <si>
    <r>
      <t xml:space="preserve">Revisar, validar y organizar la </t>
    </r>
    <r>
      <rPr>
        <b/>
        <sz val="11"/>
        <color theme="1"/>
        <rFont val="Calibri"/>
        <family val="2"/>
        <scheme val="minor"/>
      </rPr>
      <t>información presupuestal</t>
    </r>
    <r>
      <rPr>
        <sz val="11"/>
        <color theme="1"/>
        <rFont val="Calibri"/>
        <family val="2"/>
        <scheme val="minor"/>
      </rPr>
      <t>, asegurando coherencia entre ingresos, gastos y resultados, y adaptándola a un lenguaje claro y accesible para facilitar el diálogo y la comprensión durante la rendición de cuentas.</t>
    </r>
  </si>
  <si>
    <r>
      <t xml:space="preserve">Preparar y organizar la </t>
    </r>
    <r>
      <rPr>
        <b/>
        <sz val="11"/>
        <color theme="1"/>
        <rFont val="Calibri"/>
        <family val="2"/>
        <scheme val="minor"/>
      </rPr>
      <t>información institucional</t>
    </r>
    <r>
      <rPr>
        <sz val="11"/>
        <color theme="1"/>
        <rFont val="Calibri"/>
        <family val="2"/>
        <scheme val="minor"/>
      </rPr>
      <t xml:space="preserve"> de la rendición de cuentas con base en los </t>
    </r>
    <r>
      <rPr>
        <b/>
        <sz val="11"/>
        <color theme="1"/>
        <rFont val="Calibri"/>
        <family val="2"/>
        <scheme val="minor"/>
      </rPr>
      <t>temas de interés priorizados por la comunidad educativa</t>
    </r>
    <r>
      <rPr>
        <sz val="11"/>
        <color theme="1"/>
        <rFont val="Calibri"/>
        <family val="2"/>
        <scheme val="minor"/>
      </rPr>
      <t>, garantizando pertinencia, claridad y oportunidad para el diálogo.</t>
    </r>
  </si>
  <si>
    <r>
      <t>Porcentaje de temas priorizados con información preparada</t>
    </r>
    <r>
      <rPr>
        <sz val="11"/>
        <color theme="1"/>
        <rFont val="Calibri"/>
        <family val="2"/>
        <scheme val="minor"/>
      </rPr>
      <t xml:space="preserve"> para la rendición de cuentas. (Fórmula: Número de temas priorizados con información organizada / Número total de temas priorizados × 100)</t>
    </r>
  </si>
  <si>
    <r>
      <t xml:space="preserve">Recolectar, analizar y estructurar la </t>
    </r>
    <r>
      <rPr>
        <b/>
        <sz val="11"/>
        <color theme="1"/>
        <rFont val="Calibri"/>
        <family val="2"/>
        <scheme val="minor"/>
      </rPr>
      <t>información institucional</t>
    </r>
    <r>
      <rPr>
        <sz val="11"/>
        <color theme="1"/>
        <rFont val="Calibri"/>
        <family val="2"/>
        <scheme val="minor"/>
      </rPr>
      <t xml:space="preserve"> correspondiente a los temas priorizados en la consulta a la comunidad educativa, presentándola en lenguaje claro y facilitando la comprensión y participación durante los espacios de diálogo.</t>
    </r>
  </si>
  <si>
    <r>
      <t xml:space="preserve">Preparar, consolidar y verificar la </t>
    </r>
    <r>
      <rPr>
        <b/>
        <sz val="11"/>
        <color theme="1"/>
        <rFont val="Calibri"/>
        <family val="2"/>
        <scheme val="minor"/>
      </rPr>
      <t>información sobre el cumplimiento de las metas del Plan de Mejoramiento Institucional (PMI)</t>
    </r>
    <r>
      <rPr>
        <sz val="11"/>
        <color theme="1"/>
        <rFont val="Calibri"/>
        <family val="2"/>
        <scheme val="minor"/>
      </rPr>
      <t xml:space="preserve">, con sus respectivos indicadores, por </t>
    </r>
    <r>
      <rPr>
        <b/>
        <sz val="11"/>
        <color theme="1"/>
        <rFont val="Calibri"/>
        <family val="2"/>
        <scheme val="minor"/>
      </rPr>
      <t>áreas de gestión</t>
    </r>
    <r>
      <rPr>
        <sz val="11"/>
        <color theme="1"/>
        <rFont val="Calibri"/>
        <family val="2"/>
        <scheme val="minor"/>
      </rPr>
      <t>, garantizando calidad, coherencia y confiabilidad de la información.</t>
    </r>
  </si>
  <si>
    <r>
      <t>Porcentaje de metas del PMI con información verificada por áreas de gestión</t>
    </r>
    <r>
      <rPr>
        <sz val="11"/>
        <color theme="1"/>
        <rFont val="Calibri"/>
        <family val="2"/>
        <scheme val="minor"/>
      </rPr>
      <t>.</t>
    </r>
    <r>
      <rPr>
        <b/>
        <sz val="11"/>
        <color theme="1"/>
        <rFont val="Calibri"/>
        <family val="2"/>
        <scheme val="minor"/>
      </rPr>
      <t xml:space="preserve"> (Fórmula: Número de metas del PMI con información consolidada y verificada / Número total de metas del PMI × 100)</t>
    </r>
  </si>
  <si>
    <r>
      <t xml:space="preserve">Recolectar, analizar y validar los </t>
    </r>
    <r>
      <rPr>
        <b/>
        <sz val="11"/>
        <color theme="1"/>
        <rFont val="Calibri"/>
        <family val="2"/>
        <scheme val="minor"/>
      </rPr>
      <t>informes, metas e indicadores del PMI</t>
    </r>
    <r>
      <rPr>
        <sz val="11"/>
        <color theme="1"/>
        <rFont val="Calibri"/>
        <family val="2"/>
        <scheme val="minor"/>
      </rPr>
      <t xml:space="preserve"> por cada área de gestión, asegurando la calidad de los datos y presentándolos en lenguaje claro para facilitar su comprensión durante la rendición de cuentas.</t>
    </r>
  </si>
  <si>
    <r>
      <t xml:space="preserve">Preparar, consolidar y verificar la </t>
    </r>
    <r>
      <rPr>
        <b/>
        <sz val="11"/>
        <color theme="1"/>
        <rFont val="Calibri"/>
        <family val="2"/>
        <scheme val="minor"/>
      </rPr>
      <t>información sobre los procesos de contratación y la gestión contractual</t>
    </r>
    <r>
      <rPr>
        <sz val="11"/>
        <color theme="1"/>
        <rFont val="Calibri"/>
        <family val="2"/>
        <scheme val="minor"/>
      </rPr>
      <t xml:space="preserve"> del establecimiento educativo, identificando los beneficiarios y garantizando la calidad, transparencia y claridad de la información.</t>
    </r>
  </si>
  <si>
    <r>
      <t>Porcentaje de procesos contractuales con información verificada</t>
    </r>
    <r>
      <rPr>
        <sz val="11"/>
        <color theme="1"/>
        <rFont val="Calibri"/>
        <family val="2"/>
        <scheme val="minor"/>
      </rPr>
      <t xml:space="preserve"> para la rendición de cuentas.</t>
    </r>
    <r>
      <rPr>
        <b/>
        <sz val="11"/>
        <color theme="1"/>
        <rFont val="Calibri"/>
        <family val="2"/>
        <scheme val="minor"/>
      </rPr>
      <t xml:space="preserve"> (Fórmula: Número de procesos contractuales con información consolidada y verificada / Número total de procesos contractuales realizados × 100)</t>
    </r>
  </si>
  <si>
    <r>
      <t xml:space="preserve">Recolectar, revisar y organizar la </t>
    </r>
    <r>
      <rPr>
        <b/>
        <sz val="11"/>
        <color theme="1"/>
        <rFont val="Calibri"/>
        <family val="2"/>
        <scheme val="minor"/>
      </rPr>
      <t>información contractual</t>
    </r>
    <r>
      <rPr>
        <sz val="11"/>
        <color theme="1"/>
        <rFont val="Calibri"/>
        <family val="2"/>
        <scheme val="minor"/>
      </rPr>
      <t xml:space="preserve"> (procesos, objeto, valor, beneficiarios y resultados), asegurando su consistencia y presentándola en lenguaje claro para fortalecer la transparencia y el control social.</t>
    </r>
  </si>
  <si>
    <r>
      <t xml:space="preserve">Preparar, consolidar y verificar la </t>
    </r>
    <r>
      <rPr>
        <b/>
        <sz val="11"/>
        <color theme="1"/>
        <rFont val="Calibri"/>
        <family val="2"/>
        <scheme val="minor"/>
      </rPr>
      <t>información sobre la gestión realizada frente a los temas recurrentes de las peticiones, quejas, reclamos o denuncias (PQRD)</t>
    </r>
    <r>
      <rPr>
        <sz val="11"/>
        <color theme="1"/>
        <rFont val="Calibri"/>
        <family val="2"/>
        <scheme val="minor"/>
      </rPr>
      <t xml:space="preserve"> recibidas por el establecimiento educativo, garantizando calidad, claridad y oportunidad en la información.</t>
    </r>
  </si>
  <si>
    <r>
      <t>Porcentaje de temas recurrentes de PQRD con información de gestión preparada</t>
    </r>
    <r>
      <rPr>
        <sz val="11"/>
        <color theme="1"/>
        <rFont val="Calibri"/>
        <family val="2"/>
        <scheme val="minor"/>
      </rPr>
      <t>.</t>
    </r>
    <r>
      <rPr>
        <b/>
        <sz val="11"/>
        <color theme="1"/>
        <rFont val="Calibri"/>
        <family val="2"/>
        <scheme val="minor"/>
      </rPr>
      <t xml:space="preserve"> (Fórmula: Número de temas recurrentes con información consolidada / Número total de temas recurrentes identificados × 100)</t>
    </r>
  </si>
  <si>
    <r>
      <t xml:space="preserve">Analizar los registros de </t>
    </r>
    <r>
      <rPr>
        <b/>
        <sz val="11"/>
        <color theme="1"/>
        <rFont val="Calibri"/>
        <family val="2"/>
        <scheme val="minor"/>
      </rPr>
      <t>PQRD</t>
    </r>
    <r>
      <rPr>
        <sz val="11"/>
        <color theme="1"/>
        <rFont val="Calibri"/>
        <family val="2"/>
        <scheme val="minor"/>
      </rPr>
      <t>, identificar los temas recurrentes y organizar la información sobre las acciones realizadas, respuestas emitidas y mejoras implementadas, presentándola en lenguaje claro para fortalecer la transparencia y la confianza institucional.</t>
    </r>
  </si>
  <si>
    <r>
      <t xml:space="preserve">Publicar el </t>
    </r>
    <r>
      <rPr>
        <b/>
        <sz val="11"/>
        <color theme="1"/>
        <rFont val="Calibri"/>
        <family val="2"/>
        <scheme val="minor"/>
      </rPr>
      <t>informe de gestión de la rendición de cuentas</t>
    </r>
    <r>
      <rPr>
        <sz val="11"/>
        <color theme="1"/>
        <rFont val="Calibri"/>
        <family val="2"/>
        <scheme val="minor"/>
      </rPr>
      <t xml:space="preserve"> en lugares visibles y de fácil acceso para la comunidad educativa, con una </t>
    </r>
    <r>
      <rPr>
        <b/>
        <sz val="11"/>
        <color theme="1"/>
        <rFont val="Calibri"/>
        <family val="2"/>
        <scheme val="minor"/>
      </rPr>
      <t>antelación mínima de quince (15) días</t>
    </r>
    <r>
      <rPr>
        <sz val="11"/>
        <color theme="1"/>
        <rFont val="Calibri"/>
        <family val="2"/>
        <scheme val="minor"/>
      </rPr>
      <t xml:space="preserve"> a la realización del ejercicio de rendición de cuentas.</t>
    </r>
  </si>
  <si>
    <r>
      <t>Publicación oportuna del informe de gestión</t>
    </r>
    <r>
      <rPr>
        <sz val="11"/>
        <color theme="1"/>
        <rFont val="Calibri"/>
        <family val="2"/>
        <scheme val="minor"/>
      </rPr>
      <t>.</t>
    </r>
    <r>
      <rPr>
        <b/>
        <sz val="11"/>
        <color theme="1"/>
        <rFont val="Calibri"/>
        <family val="2"/>
        <scheme val="minor"/>
      </rPr>
      <t xml:space="preserve"> (Fórmula: Número de días de anticipación de la publicación / 15 días requeridos × 100)</t>
    </r>
  </si>
  <si>
    <r>
      <t xml:space="preserve">Difundir el </t>
    </r>
    <r>
      <rPr>
        <b/>
        <sz val="11"/>
        <color theme="1"/>
        <rFont val="Calibri"/>
        <family val="2"/>
        <scheme val="minor"/>
      </rPr>
      <t>informe de gestión</t>
    </r>
    <r>
      <rPr>
        <sz val="11"/>
        <color theme="1"/>
        <rFont val="Calibri"/>
        <family val="2"/>
        <scheme val="minor"/>
      </rPr>
      <t xml:space="preserve"> a través de los diferentes canales de comunicación institucionales (carteleras, página web, redes sociales, correo electrónico), asegurando su visibilidad, accesibilidad y oportunidad para la consulta previa de la comunidad educativa.</t>
    </r>
  </si>
  <si>
    <r>
      <t xml:space="preserve">Actualizar de manera </t>
    </r>
    <r>
      <rPr>
        <b/>
        <sz val="11"/>
        <color theme="1"/>
        <rFont val="Calibri"/>
        <family val="2"/>
        <scheme val="minor"/>
      </rPr>
      <t>oportuna, completa y veraz</t>
    </r>
    <r>
      <rPr>
        <sz val="11"/>
        <color theme="1"/>
        <rFont val="Calibri"/>
        <family val="2"/>
        <scheme val="minor"/>
      </rPr>
      <t xml:space="preserve"> la información de la rendición de cuentas del establecimiento educativo en la </t>
    </r>
    <r>
      <rPr>
        <b/>
        <sz val="11"/>
        <color theme="1"/>
        <rFont val="Calibri"/>
        <family val="2"/>
        <scheme val="minor"/>
      </rPr>
      <t>plataforma Enjambre</t>
    </r>
    <r>
      <rPr>
        <sz val="11"/>
        <color theme="1"/>
        <rFont val="Calibri"/>
        <family val="2"/>
        <scheme val="minor"/>
      </rPr>
      <t>, garantizando su disponibilidad y consulta por parte de la comunidad educativa y los entes de control.</t>
    </r>
  </si>
  <si>
    <r>
      <t>Porcentaje de información de rendición de cuentas actualizada en la plataforma Enjambre</t>
    </r>
    <r>
      <rPr>
        <sz val="11"/>
        <color theme="1"/>
        <rFont val="Calibri"/>
        <family val="2"/>
        <scheme val="minor"/>
      </rPr>
      <t>. (Fórmula: Información cargada y actualizada / Información requerida en la plataforma × 100)</t>
    </r>
  </si>
  <si>
    <r>
      <t xml:space="preserve">Revisar, organizar y cargar la </t>
    </r>
    <r>
      <rPr>
        <b/>
        <sz val="11"/>
        <color theme="1"/>
        <rFont val="Calibri"/>
        <family val="2"/>
        <scheme val="minor"/>
      </rPr>
      <t>información requerida</t>
    </r>
    <r>
      <rPr>
        <sz val="11"/>
        <color theme="1"/>
        <rFont val="Calibri"/>
        <family val="2"/>
        <scheme val="minor"/>
      </rPr>
      <t xml:space="preserve"> en la plataforma Enjambre, verificando la calidad de los datos y asegurando el cumplimiento de los lineamientos y tiempos establecidos.</t>
    </r>
  </si>
  <si>
    <r>
      <t xml:space="preserve">Actualizar de manera </t>
    </r>
    <r>
      <rPr>
        <b/>
        <sz val="11"/>
        <color theme="1"/>
        <rFont val="Calibri"/>
        <family val="2"/>
        <scheme val="minor"/>
      </rPr>
      <t>oportuna y sistemática</t>
    </r>
    <r>
      <rPr>
        <sz val="11"/>
        <color theme="1"/>
        <rFont val="Calibri"/>
        <family val="2"/>
        <scheme val="minor"/>
      </rPr>
      <t xml:space="preserve"> los </t>
    </r>
    <r>
      <rPr>
        <b/>
        <sz val="11"/>
        <color theme="1"/>
        <rFont val="Calibri"/>
        <family val="2"/>
        <scheme val="minor"/>
      </rPr>
      <t>canales de comunicación institucionales distintos a la página web</t>
    </r>
    <r>
      <rPr>
        <sz val="11"/>
        <color theme="1"/>
        <rFont val="Calibri"/>
        <family val="2"/>
        <scheme val="minor"/>
      </rPr>
      <t xml:space="preserve"> (carteleras, redes sociales, correo electrónico, circulares, boletines), con la información preparada para la rendición de cuentas, conforme al cronograma establecido.</t>
    </r>
  </si>
  <si>
    <r>
      <t>Porcentaje de canales de comunicación actualizados según el cronograma</t>
    </r>
    <r>
      <rPr>
        <sz val="11"/>
        <color theme="1"/>
        <rFont val="Calibri"/>
        <family val="2"/>
        <scheme val="minor"/>
      </rPr>
      <t>.</t>
    </r>
    <r>
      <rPr>
        <b/>
        <sz val="11"/>
        <color theme="1"/>
        <rFont val="Calibri"/>
        <family val="2"/>
        <scheme val="minor"/>
      </rPr>
      <t xml:space="preserve"> (Fórmula: Número de canales actualizados oportunamente / Número total de canales definidos × 100)</t>
    </r>
  </si>
  <si>
    <r>
      <t xml:space="preserve">Publicar y difundir la </t>
    </r>
    <r>
      <rPr>
        <b/>
        <sz val="11"/>
        <color theme="1"/>
        <rFont val="Calibri"/>
        <family val="2"/>
        <scheme val="minor"/>
      </rPr>
      <t>información institucional de la rendición de cuentas</t>
    </r>
    <r>
      <rPr>
        <sz val="11"/>
        <color theme="1"/>
        <rFont val="Calibri"/>
        <family val="2"/>
        <scheme val="minor"/>
      </rPr>
      <t xml:space="preserve"> en los diferentes canales de comunicación, garantizando coherencia del mensaje, cumplimiento de los tiempos y acceso oportuno de la comunidad educativa.</t>
    </r>
  </si>
  <si>
    <r>
      <t xml:space="preserve">Realizar la </t>
    </r>
    <r>
      <rPr>
        <b/>
        <sz val="11"/>
        <color theme="1"/>
        <rFont val="Calibri"/>
        <family val="2"/>
        <scheme val="minor"/>
      </rPr>
      <t>difusión masiva de los informes de rendición de cuentas</t>
    </r>
    <r>
      <rPr>
        <sz val="11"/>
        <color theme="1"/>
        <rFont val="Calibri"/>
        <family val="2"/>
        <scheme val="minor"/>
      </rPr>
      <t xml:space="preserve"> a través de </t>
    </r>
    <r>
      <rPr>
        <b/>
        <sz val="11"/>
        <color theme="1"/>
        <rFont val="Calibri"/>
        <family val="2"/>
        <scheme val="minor"/>
      </rPr>
      <t>medios impresos y medios de comunicación locales</t>
    </r>
    <r>
      <rPr>
        <sz val="11"/>
        <color theme="1"/>
        <rFont val="Calibri"/>
        <family val="2"/>
        <scheme val="minor"/>
      </rPr>
      <t xml:space="preserve"> (emisoras, boletines, carteleras comunitarias), garantizando amplio alcance y acceso a la información por parte de la comunidad educativa y la ciudadanía.</t>
    </r>
  </si>
  <si>
    <r>
      <t>Número de medios utilizados para la difusión masiva</t>
    </r>
    <r>
      <rPr>
        <sz val="11"/>
        <color theme="1"/>
        <rFont val="Calibri"/>
        <family val="2"/>
        <scheme val="minor"/>
      </rPr>
      <t xml:space="preserve"> de los informes de rendición de cuentas.</t>
    </r>
    <r>
      <rPr>
        <b/>
        <sz val="11"/>
        <color theme="1"/>
        <rFont val="Calibri"/>
        <family val="2"/>
        <scheme val="minor"/>
      </rPr>
      <t xml:space="preserve"> (Fórmula: Medios utilizados / Medios programados × 100)</t>
    </r>
  </si>
  <si>
    <r>
      <t xml:space="preserve">Gestionar y ejecutar la </t>
    </r>
    <r>
      <rPr>
        <b/>
        <sz val="11"/>
        <color theme="1"/>
        <rFont val="Calibri"/>
        <family val="2"/>
        <scheme val="minor"/>
      </rPr>
      <t>difusión de los informes de rendición de cuentas</t>
    </r>
    <r>
      <rPr>
        <sz val="11"/>
        <color theme="1"/>
        <rFont val="Calibri"/>
        <family val="2"/>
        <scheme val="minor"/>
      </rPr>
      <t xml:space="preserve"> en diferentes medios impresos y de comunicación local, asegurando claridad del mensaje, cobertura y cumplimiento del cronograma establecido</t>
    </r>
  </si>
  <si>
    <r>
      <t xml:space="preserve">Identificar y analizar si en los </t>
    </r>
    <r>
      <rPr>
        <b/>
        <sz val="11"/>
        <color theme="1"/>
        <rFont val="Calibri"/>
        <family val="2"/>
        <scheme val="minor"/>
      </rPr>
      <t>ejercicios de rendición de cuentas de la vigencia anterior</t>
    </r>
    <r>
      <rPr>
        <sz val="11"/>
        <color theme="1"/>
        <rFont val="Calibri"/>
        <family val="2"/>
        <scheme val="minor"/>
      </rPr>
      <t xml:space="preserve"> se involucraron </t>
    </r>
    <r>
      <rPr>
        <b/>
        <sz val="11"/>
        <color theme="1"/>
        <rFont val="Calibri"/>
        <family val="2"/>
        <scheme val="minor"/>
      </rPr>
      <t>todos los grupos de valor</t>
    </r>
    <r>
      <rPr>
        <sz val="11"/>
        <color theme="1"/>
        <rFont val="Calibri"/>
        <family val="2"/>
        <scheme val="minor"/>
      </rPr>
      <t xml:space="preserve"> del establecimiento educativo, con el fin de fortalecer la participación en los espacios de diálogo actuales.</t>
    </r>
  </si>
  <si>
    <r>
      <t>Porcentaje de grupos de valor involucrados</t>
    </r>
    <r>
      <rPr>
        <sz val="11"/>
        <color theme="1"/>
        <rFont val="Calibri"/>
        <family val="2"/>
        <scheme val="minor"/>
      </rPr>
      <t xml:space="preserve"> en los ejercicios de rendición de cuentas de la vigencia anterior. (Fórmula: Número de grupos de valor que participaron / Número total de grupos de valor identificados × 100)</t>
    </r>
  </si>
  <si>
    <r>
      <t xml:space="preserve">Revisar los registros y evidencias de la rendición de cuentas de la vigencia anterior para </t>
    </r>
    <r>
      <rPr>
        <b/>
        <sz val="11"/>
        <color theme="1"/>
        <rFont val="Calibri"/>
        <family val="2"/>
        <scheme val="minor"/>
      </rPr>
      <t>identificar brechas de participación</t>
    </r>
    <r>
      <rPr>
        <sz val="11"/>
        <color theme="1"/>
        <rFont val="Calibri"/>
        <family val="2"/>
        <scheme val="minor"/>
      </rPr>
      <t>, y definir acciones que permitan garantizar la inclusión de todos los grupos de valor en los espacios de diálogo.</t>
    </r>
  </si>
  <si>
    <r>
      <t xml:space="preserve">Definir, organizar y desarrollar los </t>
    </r>
    <r>
      <rPr>
        <b/>
        <sz val="11"/>
        <color theme="1"/>
        <rFont val="Calibri"/>
        <family val="2"/>
        <scheme val="minor"/>
      </rPr>
      <t>espacios de diálogo</t>
    </r>
    <r>
      <rPr>
        <sz val="11"/>
        <color theme="1"/>
        <rFont val="Calibri"/>
        <family val="2"/>
        <scheme val="minor"/>
      </rPr>
      <t xml:space="preserve"> de la rendición de cuentas de acuerdo con los </t>
    </r>
    <r>
      <rPr>
        <b/>
        <sz val="11"/>
        <color theme="1"/>
        <rFont val="Calibri"/>
        <family val="2"/>
        <scheme val="minor"/>
      </rPr>
      <t>grupos de interés</t>
    </r>
    <r>
      <rPr>
        <sz val="11"/>
        <color theme="1"/>
        <rFont val="Calibri"/>
        <family val="2"/>
        <scheme val="minor"/>
      </rPr>
      <t xml:space="preserve"> y los </t>
    </r>
    <r>
      <rPr>
        <b/>
        <sz val="11"/>
        <color theme="1"/>
        <rFont val="Calibri"/>
        <family val="2"/>
        <scheme val="minor"/>
      </rPr>
      <t>temas priorizados</t>
    </r>
    <r>
      <rPr>
        <sz val="11"/>
        <color theme="1"/>
        <rFont val="Calibri"/>
        <family val="2"/>
        <scheme val="minor"/>
      </rPr>
      <t>, garantizando participación, pertinencia y enfoque diferencial.</t>
    </r>
  </si>
  <si>
    <r>
      <t>Porcentaje de espacios de diálogo definidos y organizados</t>
    </r>
    <r>
      <rPr>
        <sz val="11"/>
        <color theme="1"/>
        <rFont val="Calibri"/>
        <family val="2"/>
        <scheme val="minor"/>
      </rPr>
      <t xml:space="preserve"> según grupos de interés y temas priorizados.</t>
    </r>
    <r>
      <rPr>
        <b/>
        <sz val="11"/>
        <color theme="1"/>
        <rFont val="Calibri"/>
        <family val="2"/>
        <scheme val="minor"/>
      </rPr>
      <t xml:space="preserve"> (Fórmula: Número de espacios organizados / Número total de espacios programados × 100)</t>
    </r>
  </si>
  <si>
    <r>
      <t xml:space="preserve">Planear y organizar los </t>
    </r>
    <r>
      <rPr>
        <b/>
        <sz val="11"/>
        <color theme="1"/>
        <rFont val="Calibri"/>
        <family val="2"/>
        <scheme val="minor"/>
      </rPr>
      <t>espacios de diálogo</t>
    </r>
    <r>
      <rPr>
        <sz val="11"/>
        <color theme="1"/>
        <rFont val="Calibri"/>
        <family val="2"/>
        <scheme val="minor"/>
      </rPr>
      <t xml:space="preserve"> (foros, mesas de trabajo, reuniones, paneles, entre otros), asegurando su adecuación a los grupos de interés y a los temas priorizados, y promoviendo la participación activa de la comunidad educativa.</t>
    </r>
  </si>
  <si>
    <r>
      <t xml:space="preserve">Definir y documentar la </t>
    </r>
    <r>
      <rPr>
        <b/>
        <sz val="11"/>
        <color theme="1"/>
        <rFont val="Calibri"/>
        <family val="2"/>
        <scheme val="minor"/>
      </rPr>
      <t>metodología que empleará el establecimiento educativo</t>
    </r>
    <r>
      <rPr>
        <sz val="11"/>
        <color theme="1"/>
        <rFont val="Calibri"/>
        <family val="2"/>
        <scheme val="minor"/>
      </rPr>
      <t xml:space="preserve"> en los espacios de diálogo previamente definidos, para ejecutar de manera organizada, participativa y efectiva la estrategia de rendición de cuentas.</t>
    </r>
  </si>
  <si>
    <r>
      <t>Metodología de los espacios de diálogo definida y documentada</t>
    </r>
    <r>
      <rPr>
        <sz val="11"/>
        <color theme="1"/>
        <rFont val="Calibri"/>
        <family val="2"/>
        <scheme val="minor"/>
      </rPr>
      <t>.(Fórmula: Número de metodologías definidas / Número de metodologías programadas × 100)</t>
    </r>
  </si>
  <si>
    <r>
      <t xml:space="preserve">Diseñar y formalizar una </t>
    </r>
    <r>
      <rPr>
        <b/>
        <sz val="11"/>
        <color theme="1"/>
        <rFont val="Calibri"/>
        <family val="2"/>
        <scheme val="minor"/>
      </rPr>
      <t>metodología de participación</t>
    </r>
    <r>
      <rPr>
        <sz val="11"/>
        <color theme="1"/>
        <rFont val="Calibri"/>
        <family val="2"/>
        <scheme val="minor"/>
      </rPr>
      <t xml:space="preserve"> para los espacios de diálogo (foros, mesas de trabajo, paneles, cafés del mundo, entre otros), que incluya objetivos, momentos, roles, instrumentos y mecanismos de retroalimentación.</t>
    </r>
  </si>
  <si>
    <r>
      <t xml:space="preserve">Publicar y difundir la </t>
    </r>
    <r>
      <rPr>
        <b/>
        <sz val="11"/>
        <color theme="1"/>
        <rFont val="Calibri"/>
        <family val="2"/>
        <scheme val="minor"/>
      </rPr>
      <t>convocatoria e invitación a los espacios de diálogo de la rendición de cuentas</t>
    </r>
    <r>
      <rPr>
        <sz val="11"/>
        <color theme="1"/>
        <rFont val="Calibri"/>
        <family val="2"/>
        <scheme val="minor"/>
      </rPr>
      <t xml:space="preserve"> con una </t>
    </r>
    <r>
      <rPr>
        <b/>
        <sz val="11"/>
        <color theme="1"/>
        <rFont val="Calibri"/>
        <family val="2"/>
        <scheme val="minor"/>
      </rPr>
      <t>anticipación mínima de treinta (30) días</t>
    </r>
    <r>
      <rPr>
        <sz val="11"/>
        <color theme="1"/>
        <rFont val="Calibri"/>
        <family val="2"/>
        <scheme val="minor"/>
      </rPr>
      <t>, garantizando la participación de los ciudadanos y grupos de interés.</t>
    </r>
  </si>
  <si>
    <r>
      <t>Publicación oportuna de la convocatoria a la rendición de cuentas</t>
    </r>
    <r>
      <rPr>
        <sz val="11"/>
        <color theme="1"/>
        <rFont val="Calibri"/>
        <family val="2"/>
        <scheme val="minor"/>
      </rPr>
      <t>. (Fórmula: Número de días de anticipación de la convocatoria / 30 días requeridos × 100)</t>
    </r>
  </si>
  <si>
    <r>
      <t xml:space="preserve">Diseñar, publicar y difundir la </t>
    </r>
    <r>
      <rPr>
        <b/>
        <sz val="11"/>
        <color theme="1"/>
        <rFont val="Calibri"/>
        <family val="2"/>
        <scheme val="minor"/>
      </rPr>
      <t>convocatoria a la rendición de cuentas</t>
    </r>
    <r>
      <rPr>
        <sz val="11"/>
        <color theme="1"/>
        <rFont val="Calibri"/>
        <family val="2"/>
        <scheme val="minor"/>
      </rPr>
      <t xml:space="preserve"> a través de los diferentes canales de comunicación institucionales, asegurando claridad en la información, cobertura y cumplimiento de los tiempos establecidos.</t>
    </r>
  </si>
  <si>
    <t>Garantizar que el 100% de la comunidad educativa esté informada oportunamente sobre los espacios de diálogo institucional (fecha, hora y lugar), fortaleciendo la participación activa y la comunicación interna durante el año lectivo.</t>
  </si>
  <si>
    <r>
      <t>Porcentaje de miembros de la comunidad educativa informados</t>
    </r>
    <r>
      <rPr>
        <sz val="11"/>
        <color theme="1"/>
        <rFont val="Calibri"/>
        <family val="2"/>
        <scheme val="minor"/>
      </rPr>
      <t xml:space="preserve"> sobre los espacios de diálogo antes de su realización.</t>
    </r>
    <r>
      <rPr>
        <b/>
        <sz val="11"/>
        <color theme="1"/>
        <rFont val="Calibri"/>
        <family val="2"/>
        <scheme val="minor"/>
      </rPr>
      <t>Fórmula sugerida:
(Número de personas que confirman haber recibido la información / Total de miembros de la comunidad educativa) × 100</t>
    </r>
  </si>
  <si>
    <t>Publicación anticipada (mínimo 8 días antes del evento).
Difusión por múltiples canales (carteleras, redes sociales, página web, grupos de mensajería, circulares).
Recordatorio 24 horas antes del evento.
Registro de confirmación de recibido o asistencia.</t>
  </si>
  <si>
    <t>Plataforma institucional (página web o sistema académico).
Redes sociales oficiales.
Grupos de mensajería (WhatsApp, correo electrónico).
Carteleras físicas.
Base de datos actualizada de contactos.
Talento humano encargado de comunicaciones.</t>
  </si>
  <si>
    <t xml:space="preserve">
Directores de grupo (para replicar la información a estudiantes y padres).
Equipo de calidad.</t>
  </si>
  <si>
    <t>Lograr que el 95% de la comunidad educativa, ciudadanos y grupos de interés sean convocados oportunamente a los espacios de rendición de cuentas, utilizando medios tradicionales de amplia cobertura antes de cada evento programado.</t>
  </si>
  <si>
    <t>Porcentaje de cobertura de convocatoria realizada a través de medios tradicionales. (Número estimado de personas alcanzadas por la convocatoria / Total de población objetivo) × 100</t>
  </si>
  <si>
    <t>Diseñar e implementar un plan de convocatoria que contemple:
Elaboración de cronograma anual de rendición de cuentas.
Publicación con mínimo 10 días de anticipación.
Difusión en carteleras institucionales y comunitarias.
Gestión de espacios en radio local, televisión comunitaria y prensa escrita.
Perifoneo en zonas estratégicas.
Verificación y registro de evidencias de difusión (fotografías, grabaciones, publicaciones).</t>
  </si>
  <si>
    <t>Carteleras institucionales y comunitarias.
Espacios en radio y televisión local.
Prensa escrita.
Servicio de perifoneo.
Material impreso (afiches, volantes).
Presupuesto para difusión.
Base de datos de grupos de interés.</t>
  </si>
  <si>
    <t>Rector(a) o Director(a) institucional.
Coordinador(a) de comunicaciones.
Comité de rendición de cuentas.
Personal administrativo de apoyo.</t>
  </si>
  <si>
    <t>Fortalecer las competencias organizativas y comunicativas de los líderes de área y docentes, logrando que el 100% participe en reuniones preparatorias y acciones de capacitación para diseñar y ejecutar mecanismos efectivos de convocatoria a los espacios de diálogo durante el año lectivo.</t>
  </si>
  <si>
    <t>Porcentaje de líderes y docentes capacitados en mecanismos de convocatoria.
Fórmula:
(Número de líderes y docentes capacitados / Total de líderes y docentes convocados) × 100</t>
  </si>
  <si>
    <t>Programar reuniones preparatorias semestrales.
Diseñar e implementar jornadas de capacitación sobre estrategias de comunicación y convocatoria.
Elaborar una guía institucional de mecanismos de convocatoria.
Realizar seguimiento a la aplicación de los mecanismos definidos.
Evaluar la efectividad de las convocatorias realizadas.</t>
  </si>
  <si>
    <t>Espacios físicos o virtuales para reuniones.
Material pedagógico y presentaciones.
Equipo tecnológico (computador, proyector, internet).
Guía o manual de convocatoria.
Registro de asistencia y actas.</t>
  </si>
  <si>
    <t>Rector(a) o Director(a).
Coordinador(a) académico(a).
Comité de calidad o comité de rendición de cuentas.
Líderes de área de gestión.</t>
  </si>
  <si>
    <t>Garantizar que al menos el 95% de la comunidad educativa, ciudadanos y grupos de interés reciban oportunamente la convocatoria a los espacios de rendición de cuentas a través de medios electrónicos institucionales durante cada periodo programado.</t>
  </si>
  <si>
    <t>Porcentaje de cobertura de convocatoria por medios electrónicos.
Fórmula:
(Número de personas que reciben la convocatoria por medios electrónicos / Total de población objetivo registrada en bases de datos digitales) × 100</t>
  </si>
  <si>
    <t>Elaborar un plan digital de convocatoria con cronograma definido.
Publicar la invitación con mínimo 8 días de anticipación.
Difundir la información en redes sociales institucionales (Facebook, Instagram, Twitter).
Enviar invitaciones formales por WhatsApp y correo electrónico.
Realizar recordatorios 48 y 24 horas antes del evento.
Hacer seguimiento a métricas de alcance e interacción.</t>
  </si>
  <si>
    <t>Redes sociales institucionales activas.
Base de datos actualizada de correos y números telefónicos.
Conectividad a internet.
Equipo de cómputo y dispositivos móviles.
Diseños digitales (afiches virtuales, videos informativos).
Plataforma de correo electrónico masivo.</t>
  </si>
  <si>
    <t>Rector(a) o Director(a) institucional.
Responsable de comunicaciones o community manager.
Comité de rendición de cuentas.</t>
  </si>
  <si>
    <t>Realizar al menos dos espacios formales de diálogo de rendición de cuentas durante el año, garantizando la participación activa de la comunidad educativa, ciudadanos y grupos de interés.</t>
  </si>
  <si>
    <t xml:space="preserve">Número de espacios de diálogo de rendición de cuentas realizados frente a los programados en el cronograma institucional.
Fórmula:
(Número de espacios realizados / Número de espacios programados) × 100
</t>
  </si>
  <si>
    <t>Elaborar y socializar el cronograma anual de rendición de cuentas.
Definir metodología participativa para el desarrollo del diálogo (preguntas abiertas, mesas de trabajo, buzón de sugerencias).
Presentar informe claro y comprensible de gestión institucional.
Levantar acta de compromisos y realizar seguimiento a los mismos.
Aplicar encuesta de evaluación al finalizar cada espacio.</t>
  </si>
  <si>
    <t>Espacio físico o plataforma virtual.
Equipos tecnológicos (computador, proyector, sonido, internet).
Informe de gestión institucional.
Formatos de actas y encuestas de satisfacción.
Material de apoyo (presentaciones, informes impresos).</t>
  </si>
  <si>
    <t>Rector(a) o Director(a) institucional.
Consejo Directivo.
Coordinadores de área.
Comité de rendición de cuentas.</t>
  </si>
  <si>
    <t>Garantizar que el 100% de la información relacionada con los temas a tratar en los ejercicios de rendición de cuentas sea suministrada y puesta a disposición de la comunidad educativa, ciudadanos y grupos de valor con mínimo 8 días de anticipación al evento.</t>
  </si>
  <si>
    <t>Porcentaje de información publicada y socializada previamente frente a la programada.
Fórmula:
(Número de documentos e informes publicados antes del evento / Total de documentos e informes programados para socializar) × 100</t>
  </si>
  <si>
    <t>Elaborar un cronograma de publicación de informes y documentos soporte.
Publicar la información en medios físicos y electrónicos institucionales.
Enviar resumen ejecutivo a los grupos convocados.
Habilitar canales para recepción de preguntas previas al evento.
Verificar accesibilidad y claridad de la información suministrada.</t>
  </si>
  <si>
    <t>Página web institucional o plataforma digital.
Correos electrónicos y grupos de mensajería.
Carteleras institucionales.
Informes de gestión y documentos soporte.
Equipo de cómputo e internet.
Formatos de registro y seguimiento.</t>
  </si>
  <si>
    <t>Rector(a) o Director(a) institucional.
Coordinador(a) administrativo(a) o académico(a).
Responsable de comunicaciones.
Comité de rendición de cuentas.</t>
  </si>
  <si>
    <t>Implementar y poner en funcionamiento al menos tres canales y mecanismos virtuales que complementen las acciones de diálogo para la rendición de cuentas, garantizando su uso efectivo por parte de la comunidad educativa, ciudadanos y grupos de valor durante el año lectivo.</t>
  </si>
  <si>
    <t>Porcentaje de canales virtuales implementados frente a los planificados.
Fórmula:
(Número de canales virtuales implementados / Número de canales virtuales planificados) × 100</t>
  </si>
  <si>
    <t>Identificar y definir los canales virtuales pertinentes (foros virtuales, transmisiones en vivo, formularios en línea, buzón digital, encuestas virtuales).
Elaborar protocolo de uso y moderación de los canales.
Socializar a la comunidad el acceso y funcionamiento de los mecanismos.
Realizar seguimiento periódico a la participación y calidad de las intervenciones.
Sistematizar y publicar las respuestas y compromisos derivados de los aportes recibidos.</t>
  </si>
  <si>
    <t>Plataforma institucional o página web.
Herramientas digitales (formularios en línea, plataformas de videoconferencia).
Conectividad a internet.
Equipos tecnológicos (computadores, cámaras, micrófonos).
Personal encargado de administración y moderación.
Base de datos actualizada de la comunidad educativa.</t>
  </si>
  <si>
    <t>Rector(a) o Director(a) institucional.
Coordinador(a) TIC o responsable de tecnología.
Responsable de comunicaciones.
Comité de rendición de cuentas.</t>
  </si>
  <si>
    <t>Desarrollar el 100% de las audiencias públicas de rendición de cuentas conforme a una metodología de diálogo participativa previamente definida, garantizando la intervención efectiva de la comunidad educativa, ciudadanos y grupos de interés en cada evento programado.</t>
  </si>
  <si>
    <t>Porcentaje de audiencias desarrolladas bajo la metodología participativa establecida.
Fórmula:
(Número de audiencias realizadas aplicando la metodología definida / Número total de audiencias programadas) × 100</t>
  </si>
  <si>
    <t>iseñar y documentar la metodología de diálogo (orden del día, tiempos de intervención, mesas de trabajo, preguntas orientadoras).
Socializar previamente la metodología con los participantes.
Implementar mecanismos de registro de intervenciones y propuestas.
Aplicar instrumentos de evaluación al finalizar cada audiencia.
Sistematizar los aportes y formular plan de mejora con seguimiento a compromisos adquiridos.</t>
  </si>
  <si>
    <t>Guía metodológica de rendición de cuentas.
Espacio físico o plataforma virtual adecuada.
Equipos tecnológicos (sonido, proyector, computador, internet).
Formatos de acta, registro de intervenciones y encuestas de evaluación.
Talento humano para moderación y relatoría.</t>
  </si>
  <si>
    <t>Rector(a) o Director(a) institucional.
Comité de rendición de cuentas.
Coordinadores de área.
Moderador(a) designado(a) para cada audiencia.</t>
  </si>
  <si>
    <t>Publicar el 100% de los cronogramas para la inscripción de propuestas por parte de la comunidad educativa, ciudadanos y grupos de interés con mínimo 10 días calendario de anticipación a cada evento de rendición de cuentas programado.</t>
  </si>
  <si>
    <t>Porcentaje de cronogramas publicados dentro del tiempo establecido.
Fórmula:
(Número de cronogramas publicados con al menos 10 días de anticipación / Total de eventos programados) × 100</t>
  </si>
  <si>
    <t>Elaborar el cronograma anual de rendición de cuentas incluyendo fechas de inscripción de propuestas.
Publicar el cronograma en medios físicos y digitales institucionales.
Enviar recordatorio 5 días antes del cierre de inscripción.
Verificar y dejar evidencia de la fecha de publicación (capturas, actas o registro web).
Hacer seguimiento al número de propuestas recibidas.</t>
  </si>
  <si>
    <t>Página web institucional o plataforma digital.
Redes sociales y correo electrónico institucional.
Carteleras informativas.
Base de datos actualizada de la comunidad educativa y grupos de interés.
Formato digital o físico para inscripción de propuestas.</t>
  </si>
  <si>
    <t>Rector(a) o Director(a) institucional.
Responsable de comunicaciones.
Comité de rendición de cuentas.
Coordinador(a) administrativo(a).</t>
  </si>
  <si>
    <t>Recibir, analizar y sistematizar el 100% de las propuestas presentadas por la comunidad educativa, ciudadanos y grupos de interés, garantizando su consideración en los espacios de participación y rendición de cuentas programados.</t>
  </si>
  <si>
    <t>Porcentaje de propuestas recibidas que son analizadas y sistematizadas.
Fórmula:
(Número de propuestas analizadas y registradas / Total de propuestas recibidas) × 100</t>
  </si>
  <si>
    <t>Habilitar canales formales para la recepción de propuestas (formulario físico o virtual).
Establecer criterios claros de análisis y priorización.
Conformar un equipo evaluador o comité técnico.
Sistematizar las propuestas en una matriz de seguimiento.
Socializar los resultados del análisis y las decisiones adoptadas durante el espacio de rendición de cuentas.</t>
  </si>
  <si>
    <t>Plataforma digital o buzón físico de recepción.
Formatos de registro y matriz de análisis.
Base de datos actualizada.
Equipo de cómputo e internet.
Talento humano para evaluación y sistematización.</t>
  </si>
  <si>
    <t>Rector(a) o Director(a) institucional.
Comité de rendición de cuentas.
Coordinador(a) académico(a) o administrativo(a).
Equipo de apoyo técnico o de calidad.</t>
  </si>
  <si>
    <t>Garantizar la apertura de espacios formales y efectivos de participación, logrando que al menos el 90% de los eventos institucionales de rendición de cuentas incluyan intervención activa de la comunidad educativa, ciudadanos y grupos de interés durante el año lectivo.</t>
  </si>
  <si>
    <t>Porcentaje de eventos que incluyen espacios de participación activa.
Fórmula:
(Número de eventos con participación activa / Total de eventos realizados) × 100</t>
  </si>
  <si>
    <t>Número de intervenciones registradas por evento.
Porcentaje de asistentes que participan activamente.
Nivel de satisfacción frente a los espacios de participación (≥ 85% favorable).</t>
  </si>
  <si>
    <t>Incluir en la agenda institucional un punto específico para participación abierta.
Definir tiempos y mecanismos de intervención (micrófono abierto, preguntas escritas, foros virtuales, mesas de trabajo).
Garantizar igualdad de oportunidades para intervenir.
Registrar y sistematizar los aportes realizados.
Hacer seguimiento a las propuestas y compromisos generados.</t>
  </si>
  <si>
    <t>Espacios físicos adecuados o plataformas virtuales.
Equipos tecnológicos (sonido, proyector, computador, internet).
Formatos de registro de intervenciones y actas.
Personal moderador o facilitador del diálogo.
Instrumentos de evaluación y encuesta de satisfacción.</t>
  </si>
  <si>
    <t>Realizar el 100% de los eventos de diálogo para la rendición de cuentas sobre temas específicos y generales definidos en el plan institucional, garantizando la intervención activa de la comunidad educativa, la ciudadanía y grupos de valor, así como la evaluación participativa de la gestión y sus resultados.</t>
  </si>
  <si>
    <t>Porcentaje de eventos de rendición de cuentas realizados frente a los programados.
Fórmula:
(Número de eventos realizados / Número de eventos programados) × 100</t>
  </si>
  <si>
    <t>Elaborar y socializar el cronograma anual de eventos de diálogo.
Definir metodología participativa diferenciada para temas específicos y generales.
Presentar informes claros, verificables y comprensibles.
Garantizar espacios de preguntas, propuestas y evaluación.
Aplicar encuestas de satisfacción y evaluación de la gestión.
Sistematizar aportes y establecer plan de seguimiento a compromisos.</t>
  </si>
  <si>
    <t>Espacios físicos adecuados o plataformas virtuales.
Equipos tecnológicos (computador, proyector, sonido, conectividad).
Informes de gestión y resultados institucionales.
Formatos de actas, registro de intervenciones y encuestas.
Talento humano para moderación, relatoría y sistematización.</t>
  </si>
  <si>
    <t>Rector(a) o Director(a) institucional.
Comité de rendición de cuentas.
Consejo Directivo.
Coordinadores de área y equipo administrativo.
Moderador(a) designado(a) para cada evento.</t>
  </si>
  <si>
    <t>Registrar el 100% de la asistencia de los participantes en los eventos de diálogo y rendición de cuentas, garantizando un control organizado y verificable durante el año lectivo.</t>
  </si>
  <si>
    <t>Porcentaje de eventos con registro formal de asistencia.
Fórmula:
(Número de eventos con registro de asistencia diligenciado / Total de eventos realizados) × 100</t>
  </si>
  <si>
    <t>Diseñar y estandarizar formato físico y/o digital de registro de asistencia.
Implementar registro previo (inscripción) y confirmación el día del evento.
Consolidar la información en una base de datos institucional.
Verificar la legibilidad y completitud de los registros.
Utilizar la información para análisis de participación y mejora de futuras convocatorias.</t>
  </si>
  <si>
    <t>Formatos impresos de asistencia o formularios digitales.
Equipo de cómputo e internet.
Base de datos institucional actualizada.
Personal de apoyo para control de ingreso y registro.
Plataforma digital (si aplica).</t>
  </si>
  <si>
    <t>Rector(a) o Director(a) institucional.
Comité de rendición de cuentas.
Coordinador(a) administrativo(a).
Personal de apoyo logístico.</t>
  </si>
  <si>
    <t>Diligenciar el 100% de los formatos internos de reporte de resultados derivados de los ejercicios de rendición de cuentas, dentro de los cinco (5) días hábiles posteriores a la realización de cada evento.</t>
  </si>
  <si>
    <t>Porcentaje de formatos de reporte diligenciados oportunamente.
Fórmula:
(Número de formatos diligenciados dentro del plazo establecido / Total de eventos realizados) × 100</t>
  </si>
  <si>
    <t>Estandarizar el formato interno de reporte de resultados.
Socializar el instructivo para su correcto diligenciamiento.
Asignar responsable directo para la consolidación de la información.
Establecer plazo formal de entrega posterior al evento.
Realizar revisión y validación del informe antes de su archivo o publicación.</t>
  </si>
  <si>
    <t>Formato institucional de reporte (físico o digital).
Actas, registros de asistencia y encuestas aplicadas.
Equipo de cómputo e internet.
Base de datos institucional.
Talento humano para consolidación y revisión.</t>
  </si>
  <si>
    <t>Comité de rendición de cuentas.
Coordinador(a) administrativo(a) o académico(a).
Rector(a) o Director(a) institucional (validación final).
Profesional de apoyo o auxiliar administrativo.</t>
  </si>
  <si>
    <t>Publicar el 100% de los informes ejecutivos y sus respectivas evidencias de los ejercicios de rendición de cuentas en la plataforma Enjambre dentro de los diez (10) días hábiles posteriores a la realización de cada evento.</t>
  </si>
  <si>
    <t>Porcentaje de informes ejecutivos publicados oportunamente en la plataforma Enjambre.
Fórmula:
(Número de informes publicados dentro del plazo establecido / Total de eventos realizados) × 100</t>
  </si>
  <si>
    <t>Consolidar el informe ejecutivo con sus respectivos soportes inmediatamente después del evento.
Verificar la calidad, claridad y completitud de la información antes de su publicación.
Designar responsable para la carga y verificación en la plataforma Enjambre.
Dejar evidencia de la fecha de publicación (captura o registro digital).
Socializar el enlace de publicación a la comunidad educativa.</t>
  </si>
  <si>
    <t>Plataforma Enjambre con acceso habilitado.
Informe ejecutivo consolidado.
Evidencias digitales (actas, fotografías, encuestas, registros de asistencia).
Equipo de cómputo e internet.
Usuario y contraseña institucional.</t>
  </si>
  <si>
    <t>Rector(a) o Director(a) institucional.
Coordinador(a) administrativo(a).
Responsable de calidad o de rendición de cuentas.
Profesional de apoyo TIC (carga en plataforma).</t>
  </si>
  <si>
    <t>Dar respuesta escrita al 100% de las preguntas formuladas por los ciudadanos en el marco del proceso de rendición de cuentas, dentro de los quince (15) días hábiles siguientes a su recepción, y publicarlas oportunamente en la página web o en los medios oficiales de difusión institucional.</t>
  </si>
  <si>
    <t>orcentaje de respuestas emitidas dentro del término establecido.
Fórmula:
(Número de respuestas emitidas y publicadas dentro de los 15 días / Total de preguntas recibidas) × 100</t>
  </si>
  <si>
    <t>Implementar un registro formal de preguntas recibidas (acta, formulario físico o digital).
Asignar responsable por cada temática para la elaboración de la respuesta.
Establecer un cronograma interno de elaboración, revisión y aprobación.
Publicar las respuestas en la página web institucional o medios oficiales.
Hacer seguimiento y control del cumplimiento de los tiempos establecidos.</t>
  </si>
  <si>
    <t>Base de datos o matriz de seguimiento de preguntas.
Página web institucional o medios oficiales de difusión.
Equipo de cómputo e internet.
Formatos de respuesta institucional.
Talento humano para redacción, revisión y publicación.</t>
  </si>
  <si>
    <t>Rector(a) o Director(a) institucional.
Comité de rendición de cuentas.
Coordinadores de área (según temática).
Responsable de comunicaciones o administrador web.</t>
  </si>
  <si>
    <t>Aplicar la evaluación de la estrategia de rendición de cuentas al 100% de los eventos realizados durante el año lectivo, con el fin de identificar fortalezas, oportunidades de mejora y acciones correctivas.</t>
  </si>
  <si>
    <t>Porcentaje de eventos evaluados frente al total de eventos realizados.
Fórmula:
(Número de eventos con evaluación aplicada / Total de eventos realizados) × 100</t>
  </si>
  <si>
    <t>Diseñar y estandarizar un instrumento de evaluación (encuesta física o digital).
Aplicar la evaluación al finalizar cada evento de rendición de cuentas.
Consolidar y analizar los resultados obtenidos.
Socializar conclusiones con el equipo directivo.
Formular e implementar un plan de mejora basado en los resultados.</t>
  </si>
  <si>
    <t>Formato o instrumento de evaluación.
Plataforma digital o formularios impresos.
Equipo de cómputo e internet.
Base de datos para consolidación de resultados.
Talento humano para análisis y sistematización.</t>
  </si>
  <si>
    <t>Rector(a) o Director(a) institucional.
Comité de rendición de cuentas.
Coordinador(a) de calidad o administrativo(a).
Responsable de comunicaciones (si aplica evaluación digital).</t>
  </si>
  <si>
    <t>Analizar el 100% de las evaluaciones, recomendaciones u objeciones recibidas en los espacios de diálogo de rendición de cuentas, dentro de los diez (10) días hábiles posteriores a cada evento, con el fin de definir acciones de mejora y seguimiento.</t>
  </si>
  <si>
    <t>Porcentaje de evaluaciones y recomendaciones analizadas frente al total recibido.
Fórmula:
(Número de evaluaciones y recomendaciones analizadas / Total de evaluaciones y recomendaciones recibidas) × 100</t>
  </si>
  <si>
    <t>Consolidar en una matriz las evaluaciones, recomendaciones y objeciones recibidas.
Clasificarlas por temática, prioridad e impacto.
Realizar reunión de análisis con el equipo directivo y comité de rendición de cuentas.
Definir acciones correctivas, preventivas o de mejora.
Socializar conclusiones y compromisos adquiridos.</t>
  </si>
  <si>
    <t>Instrumentos de evaluación aplicados (encuestas, actas, registros).
Matriz de análisis y seguimiento.
Equipo de cómputo e internet.
Espacio físico o virtual para reunión de análisis.
Talento humano para sistematización y toma de decisiones.</t>
  </si>
  <si>
    <t>Rector(a) o Director(a) institucional.
Comité de rendición de cuentas.
Coordinador(a) de calidad o administrativo(a).
Consejo Directivo (si aplica validación de decisiones).</t>
  </si>
  <si>
    <t>Publicar el 100% de los resultados de la rendición de cuentas, clasificando por categorías las observaciones y comentarios de los ciudadanos, grupos de valor y organismos de control, garantizando su difusión masiva a través de los mismos mecanismos utilizados en la convocatoria, dentro de los diez (10) días hábiles posteriores al evento.</t>
  </si>
  <si>
    <t>Porcentaje de resultados publicados y clasificados frente al total de eventos realizados.
Fórmula:
(Número de publicaciones realizadas con clasificación de observaciones / Total de eventos de rendición de cuentas realizados) × 100</t>
  </si>
  <si>
    <t>Consolidar en una matriz las observaciones y comentarios recibidos.
Clasificarlos por categorías temáticas y nivel de prioridad.
Elaborar informe público con resultados, respuestas institucionales y compromisos.
Publicar el informe en la página web institucional y difundirlo por los mismos medios de convocatoria (redes sociales, correo electrónico, carteleras, etc.).
Realizar seguimiento al cumplimiento de los compromisos adquiridos.</t>
  </si>
  <si>
    <t>Informe consolidado de rendición de cuentas.
Matriz de clasificación de observaciones.
Página web institucional y redes sociales.
Base de datos de la comunidad educativa y grupos de valor.
Equipo de cómputo e internet.
Talento humano para sistematización y publicación.</t>
  </si>
  <si>
    <t>Rector(a) o Director(a) institucional.
Comité de rendición de cuentas.
Responsable de comunicaciones institucionales.
Coordinador(a) de calidad o administrativo(a).</t>
  </si>
  <si>
    <t>Recopilar el 100% de las recomendaciones y sugerencias de los servidores públicos y la ciudadanía al finalizar cada actividad de capacitación, con el fin de fortalecer y cualificar las futuras jornadas formativas durante el año.</t>
  </si>
  <si>
    <t>Porcentaje de actividades de capacitación que aplican instrumento de recolección de recomendaciones.
Fórmula:
(Número de capacitaciones con instrumento aplicado / Total de capacitaciones realizadas) × 100</t>
  </si>
  <si>
    <t>Diseñar y estandarizar un instrumento de evaluación y recolección de sugerencias (encuesta física o digital).
Aplicarlo al finalizar cada actividad de capacitación.
Consolidar la información en una matriz de análisis.
Socializar resultados con el equipo organizador.
Incorporar ajustes metodológicos, temáticos o logísticos según recomendaciones recibidas.</t>
  </si>
  <si>
    <t>Formato de encuesta o formulario digital.
Plataforma virtual o formularios impresos.
Base de datos para sistematización de resultados.
Equipo de cómputo e internet.
Talento humano para análisis y mejora de contenidos.</t>
  </si>
  <si>
    <t>Rector(a) o Director(a) institucional.
Coordinador(a) de calidad o de formación.
Equipo organizador de la capacitación.
Comité de rendición de cuentas (si aplica en el marco institucional).</t>
  </si>
  <si>
    <t>Analizar el 100% de las recomendaciones emitidas por los órganos de control frente a los informes de rendición de cuentas y formular acciones correctivas dentro de los quince (15) días hábiles posteriores a su recepción, con el fin de optimizar la gestión institucional y asegurar el cumplimiento de las metas del plan institucional.</t>
  </si>
  <si>
    <t>Porcentaje de recomendaciones de los órganos de control analizadas y con plan de acción definido.
Fórmula:
(Número de recomendaciones analizadas con acciones correctivas formuladas / Total de recomendaciones recibidas) × 100</t>
  </si>
  <si>
    <t>Registrar formalmente las recomendaciones recibidas en una matriz de seguimiento.
Clasificarlas según nivel de impacto y prioridad.
Realizar reunión de análisis con el equipo directivo y comité de calidad.
Formular plan de mejoramiento con responsables y fechas definidas.
Hacer seguimiento periódico al cumplimiento de los correctivos establecidos.
Informar a los órganos de control sobre las acciones adoptadas (si aplica).</t>
  </si>
  <si>
    <t>Informes de rendición de cuentas y comunicaciones de los órganos de control.
Matriz de seguimiento y plan de mejoramiento institucional.
Equipo de cómputo e internet.
Espacios de reunión (presenciales o virtuales).
Talento humano para análisis, planeación y seguimiento.</t>
  </si>
  <si>
    <t>Rector(a) o Director(a) institucional.
Consejo Directivo.
Comité de calidad o de mejoramiento institucional.
Coordinador(a) administrativo(a) o financiero(a) (según temática).</t>
  </si>
  <si>
    <t>Analizar el 100% de las recomendaciones derivadas de cada espacio de diálogo de rendición de cuentas y formular acciones correctivas dentro de los diez (10) días hábiles posteriores a cada evento, con el fin de optimizar la gestión institucional y facilitar el cumplimiento de las metas del plan institucional.</t>
  </si>
  <si>
    <t>Porcentaje de recomendaciones analizadas con acciones correctivas definidas.
Fórmula:
(Número de recomendaciones con plan de acción establecido / Total de recomendaciones recibidas en los espacios de diálogo) × 100</t>
  </si>
  <si>
    <t>Consolidar las recomendaciones en una matriz de seguimiento posterior a cada evento.
Clasificarlas por áreas de gestión y nivel de prioridad.
Realizar reunión de análisis con el equipo directivo y líderes de proceso.
Formular acciones correctivas, preventivas o de mejora con responsables y cronograma definido.
Hacer seguimiento periódico al cumplimiento de los compromisos establecidos.
Socializar los avances a la comunidad educativa.</t>
  </si>
  <si>
    <t>Actas y registros de los espacios de diálogo.
Matriz de análisis y seguimiento.
Plan de mejoramiento institucional.
Equipo de cómputo e internet.
Espacios de reunión presencial o virtual.
Talento humano para análisis y ejecución de acciones.</t>
  </si>
  <si>
    <t>Rector(a) o Director(a) institucional.
Comité de rendición de cuentas.
Comité de calidad o mejoramiento institucional.
Coordinadores de área según competencia temática.</t>
  </si>
  <si>
    <t>Evaluar y verificar el 100% de los resultados derivados de la implementación de la estrategia de rendición de cuentas al finalizar cada vigencia, valorando el nivel de cumplimiento de las metas frente a los retos y objetivos definidos en la estrategia institucional.</t>
  </si>
  <si>
    <t>Porcentaje de metas de la estrategia de rendición de cuentas evaluadas y verificadas.
Fórmula:
(Número de metas evaluadas y verificadas / Total de metas definidas en la estrategia) × 100</t>
  </si>
  <si>
    <t>Consolidar los resultados de todos los eventos y actividades desarrolladas en el marco de la estrategia.
Comparar los resultados obtenidos frente a los objetivos y metas planteadas.
Realizar reunión de análisis con el equipo directivo y comité de rendición de cuentas.
Identificar brechas, fortalezas y oportunidades de mejora.
Formular plan de ajuste o fortalecimiento para la siguiente vigencia.
Socializar los resultados de la evaluación a la comunidad educativa.</t>
  </si>
  <si>
    <t>Informes consolidados de rendición de cuentas.
Matriz de seguimiento y evaluación de metas.
Instrumentos de evaluación aplicados (encuestas, actas, indicadores).
Equipo de cómputo e internet.
Espacios de reunión (presenciales o virtuales).
Talento humano para análisis y planeación estratégica.</t>
  </si>
  <si>
    <t>Rector(a) o Director(a) institucional.
Comité de rendición de cuentas.
Comité de calidad o mejoramiento institucional.
Consejo Directivo.</t>
  </si>
  <si>
    <t>Incorporar el 100% de los resultados relacionados con recomendaciones y compromisos asumidos en los ejercicios de rendición de cuentas en los informes oficiales dirigidos a los órganos de control y cuerpos colegiados durante cada vigencia.</t>
  </si>
  <si>
    <t>Porcentaje de informes oficiales que incluyen seguimiento a recomendaciones y compromisos.
Fórmula:
(Número de informes presentados que incluyen resultados de recomendaciones y compromisos / Total de informes dirigidos a órganos de control y cuerpos colegiados) × 100</t>
  </si>
  <si>
    <t>Consolidar en una matriz de seguimiento los compromisos y recomendaciones derivados de los espacios de rendición de cuentas.
Actualizar periódicamente el estado de avance de cada compromiso.
Incluir un capítulo específico en los informes oficiales donde se detalle el cumplimiento y resultados.
Validar la información antes de su envío a los órganos de control y cuerpos colegiados.
Realizar seguimiento a observaciones posteriores.</t>
  </si>
  <si>
    <t>Informes de rendición de cuentas.
Matriz de seguimiento de compromisos y recomendaciones.
Formatos oficiales de presentación de informes.
Equipo de cómputo e internet.
Talento humano para consolidación, análisis y redacción del informe.</t>
  </si>
  <si>
    <t>Rector(a) o Director(a) institucional.
Comité de rendición de cuentas.
Coordinador(a) administrativo(a) o financiero(a).
Consejo Directivo o cuerpo colegiado correspondiente.</t>
  </si>
  <si>
    <t>Elaborar y aprobar el Plan de Acción para el mejoramiento del proceso de rendición de cuentas antes de finalizar el primer trimestre de cada vigencia, incorporando las oportunidades de mejora identificadas en la evaluación del proceso anterior.</t>
  </si>
  <si>
    <t>Porcentaje de cumplimiento en la elaboración y aprobación del Plan de Acción.
Fórmula:
(Plan de Acción elaborado y aprobado / Plan de Acción programado) × 100
Meta: 100% de cumplimiento.</t>
  </si>
  <si>
    <t>Consolidar los resultados de la evaluación de la estrategia de rendición de cuentas.
Identificar debilidades, fortalezas y oportunidades de mejora.
Formular acciones correctivas, preventivas y de fortalecimiento con responsables y cronograma definido.
Socializar el Plan de Acción con el equipo directivo y comunidad educativa.
Realizar seguimiento trimestral al cumplimiento del plan.</t>
  </si>
  <si>
    <t>Informes de evaluación del proceso de rendición de cuentas.
Matriz de seguimiento y planificación estratégica.
Equipo de cómputo e internet.
Espacios de reunión (presenciales o virtuales).
Talento humano para análisis, planeación y seguimiento.</t>
  </si>
  <si>
    <t>Rector(a) o Director(a) institucional.
Comité de rendición de cuentas.
Comité de calidad o mejoramiento institucional.
Consejo Directivo (aprobación y seguimiento).</t>
  </si>
  <si>
    <t>Garantizar la aplicación del 100% de los mecanismos internos de mejora y atender oportunamente los requerimientos emitidos por la Secretaría de Educación y los organismos de control externo derivados de los ejercicios de rendición de cuentas, dentro de los plazos establecidos en cada comunicación oficial.</t>
  </si>
  <si>
    <t>Porcentaje de requerimientos atendidos dentro del plazo establecido.
Fórmula:
(Número de requerimientos atendidos oportunamente / Total de requerimientos recibidos) × 100</t>
  </si>
  <si>
    <t>Registrar formalmente los requerimientos recibidos en una matriz de seguimiento.
Analizar cada requerimiento y definir acciones correctivas o preventivas.
Asignar responsables y cronograma de cumplimiento.
Realizar seguimiento periódico al avance de las acciones.
Consolidar evidencias y remitir respuesta formal dentro del término establecido.
Socializar internamente los ajustes implementados para fortalecer la gestión institucional.</t>
  </si>
  <si>
    <t>Comunicaciones oficiales recibidas.
Matriz de seguimiento de requerimientos y acciones de mejora.
Plan de mejoramiento institucional.
Equipo de cómputo e internet.
Talento humano para análisis, ejecución y seguimiento.
Archivo físico y digital para evidencias.</t>
  </si>
  <si>
    <t>Rector(a) o Director(a) institucional.
Comité de calidad o mejoramiento institucional.
Coordinador(a) administrativo(a) o financiero(a) según competencia.
Consejo Directivo (seguimiento estratégico).</t>
  </si>
  <si>
    <t>Formular el 100% de los planes de mejoramiento a la gestión institucional derivados de las observaciones, propuestas y recomendaciones ciudadanas, dentro de los quince (15) días hábiles posteriores a su evaluación por parte de los responsables.</t>
  </si>
  <si>
    <t>Porcentaje de planes de mejoramiento formulados frente a las recomendaciones evaluadas.
Fórmula:
(Número de planes de mejoramiento formulados / Total de recomendaciones evaluadas como viables) × 100</t>
  </si>
  <si>
    <t>Consolidar las observaciones, propuestas y recomendaciones ciudadanas en una matriz de análisis.
Evaluar viabilidad técnica, administrativa y financiera de cada recomendación.
Priorizar acciones según impacto y urgencia.
Formular planes de mejoramiento con metas, responsables y cronograma definido.
Socializar los planes formulados a la comunidad educativa y realizar seguimiento periódico.</t>
  </si>
  <si>
    <t>Actas y registros de espacios de diálogo.
Matriz de análisis y priorización.
Plan de Mejoramiento Institucional.
Equipo de cómputo e internet.
Talento humano para análisis técnico y planeación estratégica.
Instrumentos de seguimiento y evaluación.</t>
  </si>
  <si>
    <t>Rector(a) o Director(a) institucional.
Comité de calidad o mejoramiento institucional.
Comité de rendición de cuentas.
Coordinadores de área según competencia temática.</t>
  </si>
  <si>
    <t>Documentar y sistematizar el 100% de las buenas prácticas implementadas en los espacios de diálogo para la rendición de cuentas al finalizar cada vigencia, consolidándolas como insumo para el diseño y fortalecimiento de nuevas estrategias institucionales.</t>
  </si>
  <si>
    <t>Porcentaje de buenas prácticas identificadas y documentadas frente a las implementadas.
Fórmula:
(Número de buenas prácticas documentadas y sistematizadas / Total de buenas prácticas identificadas) × 100</t>
  </si>
  <si>
    <t>Identificar las prácticas exitosas desarrolladas en los espacios de diálogo.
Recopilar evidencias (actas, fotografías, encuestas, testimonios).
Analizar factores de éxito y condiciones de replicabilidad.
Elaborar un documento de sistematización institucional.
Socializar las buenas prácticas con la comunidad educativa y el equipo directivo.
Incorporarlas como referente en la actualización de la estrategia de rendición de cuentas.</t>
  </si>
  <si>
    <t>Actas, informes y registros de los espacios de diálogo.
Instrumentos de evaluación aplicados.
Formato o guía para sistematización de experiencias.
Equipo de cómputo e internet.
Talento humano para análisis y redacción del documento.
Archivo institucional físico y digital.</t>
  </si>
  <si>
    <t>Rector(a) o Director(a) institucional.
Comité de rendición de cuentas.
Comité de calidad o mejoramiento institucional.
Coordinadores de área.
Responsable de comunicaciones (para difusión).</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</si>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</sst>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24">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5" borderId="8" xfId="0" applyFill="1" applyBorder="1" applyAlignment="1" applyProtection="1">
      <alignment wrapText="1"/>
      <protection locked="0"/>
    </xf>
    <xf numFmtId="0" fontId="0" fillId="5" borderId="8" xfId="0" applyFill="1" applyBorder="1" applyAlignment="1" applyProtection="1">
      <alignment horizontal="left" wrapText="1"/>
      <protection locked="0"/>
    </xf>
    <xf numFmtId="0" fontId="0" fillId="5" borderId="8" xfId="0" applyFill="1" applyBorder="1" applyAlignment="1" applyProtection="1">
      <alignment vertical="top" wrapText="1"/>
      <protection locked="0"/>
    </xf>
    <xf numFmtId="0" fontId="0" fillId="5" borderId="8" xfId="0" applyFill="1" applyBorder="1" applyAlignment="1" applyProtection="1">
      <alignment vertical="center" wrapText="1"/>
      <protection locked="0"/>
    </xf>
    <xf numFmtId="0" fontId="2" fillId="0" borderId="0" xfId="0" applyFont="1" applyAlignment="1">
      <alignment vertical="top" wrapText="1"/>
    </xf>
    <xf numFmtId="0" fontId="0" fillId="0" borderId="0" xfId="0" applyAlignment="1">
      <alignment vertical="top" wrapText="1"/>
    </xf>
    <xf numFmtId="0" fontId="0" fillId="0" borderId="1" xfId="0" applyBorder="1" applyAlignment="1" applyProtection="1">
      <alignment vertical="top" wrapText="1"/>
      <protection locked="0"/>
    </xf>
    <xf numFmtId="14" fontId="0" fillId="0" borderId="1" xfId="0" applyNumberFormat="1" applyBorder="1" applyAlignment="1" applyProtection="1">
      <alignment vertical="top" wrapText="1"/>
      <protection locked="0"/>
    </xf>
    <xf numFmtId="14" fontId="0" fillId="0" borderId="1" xfId="0" applyNumberFormat="1" applyBorder="1" applyAlignment="1" applyProtection="1">
      <alignment horizontal="left" vertical="top" wrapText="1"/>
      <protection locked="0"/>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0" fillId="0" borderId="1" xfId="0" applyBorder="1" applyAlignment="1" applyProtection="1">
      <alignment wrapText="1"/>
      <protection locked="0"/>
    </xf>
    <xf numFmtId="0" fontId="0" fillId="0" borderId="1" xfId="0" applyBorder="1" applyAlignment="1">
      <alignment vertical="top" wrapText="1"/>
    </xf>
    <xf numFmtId="0" fontId="2" fillId="0" borderId="0" xfId="0" applyFont="1" applyAlignment="1">
      <alignment horizontal="left" vertical="top" wrapText="1"/>
    </xf>
    <xf numFmtId="14" fontId="0" fillId="0" borderId="1" xfId="0" applyNumberFormat="1" applyBorder="1" applyAlignment="1" applyProtection="1">
      <alignment vertical="top"/>
      <protection locked="0"/>
    </xf>
    <xf numFmtId="14" fontId="0" fillId="0" borderId="0" xfId="0" applyNumberFormat="1"/>
    <xf numFmtId="14" fontId="0" fillId="0" borderId="1" xfId="0" applyNumberFormat="1" applyBorder="1"/>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8.6825396825396819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c:v>
                </c:pt>
                <c:pt idx="1">
                  <c:v>8.8965517241379306</c:v>
                </c:pt>
                <c:pt idx="2">
                  <c:v>8.4285714285714288</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4"/>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manualLayout>
                      <c:w val="4.8766574837686968E-2"/>
                      <c:h val="6.3725204661914656E-2"/>
                    </c:manualLayout>
                  </c15:layout>
                </c:ext>
                <c:ext xmlns:c16="http://schemas.microsoft.com/office/drawing/2014/chart" uri="{C3380CC4-5D6E-409C-BE32-E72D297353CC}">
                  <c16:uniqueId val="{00000001-645A-4F02-ABE3-6B141ADF79D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8.4</c:v>
                </c:pt>
                <c:pt idx="4">
                  <c:v>8.5</c:v>
                </c:pt>
                <c:pt idx="5">
                  <c:v>8.6666666666666661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8.4285714285714288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2609" y="85725"/>
          <a:ext cx="131165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2726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664576"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998623"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28882"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10</xdr:col>
      <xdr:colOff>526676</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9370" cy="66880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9336" cy="56932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70938" y="0"/>
          <a:ext cx="1398361" cy="91666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6704" y="120734"/>
          <a:ext cx="752129" cy="67195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69728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7" customFormat="1" ht="15" thickBot="1" x14ac:dyDescent="0.4">
      <c r="A1" s="45"/>
      <c r="B1" s="45"/>
      <c r="C1" s="45"/>
      <c r="D1" s="45"/>
      <c r="E1" s="45"/>
      <c r="F1" s="45"/>
      <c r="G1" s="45"/>
      <c r="H1" s="45"/>
      <c r="I1" s="45"/>
      <c r="J1" s="45"/>
      <c r="K1" s="45"/>
      <c r="L1" s="45"/>
      <c r="M1" s="45"/>
    </row>
    <row r="2" spans="1:13" s="7" customFormat="1" x14ac:dyDescent="0.35">
      <c r="A2" s="45"/>
      <c r="B2" s="46"/>
      <c r="C2" s="47"/>
      <c r="D2" s="47"/>
      <c r="E2" s="47"/>
      <c r="F2" s="47"/>
      <c r="G2" s="47"/>
      <c r="H2" s="47"/>
      <c r="I2" s="47"/>
      <c r="J2" s="47"/>
      <c r="K2" s="47"/>
      <c r="L2" s="48"/>
      <c r="M2" s="45"/>
    </row>
    <row r="3" spans="1:13" s="7" customFormat="1" x14ac:dyDescent="0.35">
      <c r="A3" s="45"/>
      <c r="B3" s="49"/>
      <c r="C3" s="45"/>
      <c r="D3" s="45"/>
      <c r="E3" s="45"/>
      <c r="F3" s="45"/>
      <c r="G3" s="45"/>
      <c r="H3" s="45"/>
      <c r="I3" s="45"/>
      <c r="J3" s="45"/>
      <c r="K3" s="45"/>
      <c r="L3" s="50"/>
      <c r="M3" s="45"/>
    </row>
    <row r="4" spans="1:13" s="7" customFormat="1" ht="18.5" x14ac:dyDescent="0.45">
      <c r="A4" s="45"/>
      <c r="B4" s="49"/>
      <c r="C4" s="45"/>
      <c r="D4" s="45"/>
      <c r="E4" s="45"/>
      <c r="F4" s="158"/>
      <c r="G4" s="158"/>
      <c r="H4" s="158"/>
      <c r="I4" s="158"/>
      <c r="J4" s="158"/>
      <c r="K4" s="158"/>
      <c r="L4" s="50"/>
      <c r="M4" s="45"/>
    </row>
    <row r="5" spans="1:13" s="7" customFormat="1" x14ac:dyDescent="0.35">
      <c r="A5" s="45"/>
      <c r="B5" s="49"/>
      <c r="C5" s="45"/>
      <c r="D5" s="45"/>
      <c r="E5" s="45"/>
      <c r="F5" s="159"/>
      <c r="G5" s="159"/>
      <c r="H5" s="159"/>
      <c r="I5" s="159"/>
      <c r="J5" s="159"/>
      <c r="K5" s="159"/>
      <c r="L5" s="50"/>
      <c r="M5" s="45"/>
    </row>
    <row r="6" spans="1:13" s="7" customFormat="1" x14ac:dyDescent="0.35">
      <c r="A6" s="45"/>
      <c r="B6" s="49"/>
      <c r="C6" s="45"/>
      <c r="D6" s="45"/>
      <c r="E6" s="45"/>
      <c r="F6" s="45"/>
      <c r="G6" s="45"/>
      <c r="H6" s="45"/>
      <c r="I6" s="45"/>
      <c r="J6" s="45"/>
      <c r="K6" s="45"/>
      <c r="L6" s="50"/>
      <c r="M6" s="45"/>
    </row>
    <row r="7" spans="1:13" s="7" customFormat="1" x14ac:dyDescent="0.35">
      <c r="A7" s="45"/>
      <c r="B7" s="49"/>
      <c r="C7" s="45"/>
      <c r="D7" s="45"/>
      <c r="E7" s="45"/>
      <c r="F7" s="45"/>
      <c r="G7" s="45"/>
      <c r="H7" s="45"/>
      <c r="I7" s="45"/>
      <c r="J7" s="45"/>
      <c r="K7" s="45"/>
      <c r="L7" s="50"/>
      <c r="M7" s="45"/>
    </row>
    <row r="8" spans="1:13" s="7" customFormat="1" ht="26" x14ac:dyDescent="0.35">
      <c r="A8" s="45"/>
      <c r="B8" s="49"/>
      <c r="C8" s="160" t="s">
        <v>83</v>
      </c>
      <c r="D8" s="160"/>
      <c r="E8" s="160"/>
      <c r="F8" s="160"/>
      <c r="G8" s="160"/>
      <c r="H8" s="160"/>
      <c r="I8" s="160"/>
      <c r="J8" s="160"/>
      <c r="K8" s="160"/>
      <c r="L8" s="50"/>
      <c r="M8" s="45"/>
    </row>
    <row r="9" spans="1:13" s="7" customFormat="1" x14ac:dyDescent="0.35">
      <c r="A9" s="45"/>
      <c r="B9" s="49"/>
      <c r="C9" s="45"/>
      <c r="D9" s="45"/>
      <c r="E9" s="45"/>
      <c r="F9" s="45"/>
      <c r="G9" s="45"/>
      <c r="H9" s="45"/>
      <c r="I9" s="45"/>
      <c r="J9" s="45"/>
      <c r="K9" s="45"/>
      <c r="L9" s="50"/>
      <c r="M9" s="45"/>
    </row>
    <row r="10" spans="1:13" s="7" customFormat="1" x14ac:dyDescent="0.35">
      <c r="A10" s="45"/>
      <c r="B10" s="49"/>
      <c r="C10" s="45"/>
      <c r="D10" s="45"/>
      <c r="E10" s="45"/>
      <c r="F10" s="45"/>
      <c r="G10" s="45"/>
      <c r="H10" s="45"/>
      <c r="I10" s="45"/>
      <c r="J10" s="45"/>
      <c r="K10" s="45"/>
      <c r="L10" s="50"/>
      <c r="M10" s="45"/>
    </row>
    <row r="11" spans="1:13" s="7" customFormat="1" x14ac:dyDescent="0.35">
      <c r="A11" s="45"/>
      <c r="B11" s="49"/>
      <c r="C11" s="45"/>
      <c r="D11" s="45"/>
      <c r="E11" s="45"/>
      <c r="F11" s="45"/>
      <c r="G11" s="45"/>
      <c r="H11" s="45"/>
      <c r="I11" s="45"/>
      <c r="J11" s="45"/>
      <c r="K11" s="45"/>
      <c r="L11" s="50"/>
      <c r="M11" s="45"/>
    </row>
    <row r="12" spans="1:13" s="7" customFormat="1" x14ac:dyDescent="0.35">
      <c r="A12" s="45"/>
      <c r="B12" s="49"/>
      <c r="C12" s="45"/>
      <c r="D12" s="45"/>
      <c r="E12" s="45"/>
      <c r="F12" s="45"/>
      <c r="G12" s="45"/>
      <c r="H12" s="45"/>
      <c r="I12" s="45"/>
      <c r="J12" s="45"/>
      <c r="K12" s="45"/>
      <c r="L12" s="50"/>
      <c r="M12" s="45"/>
    </row>
    <row r="13" spans="1:13" s="7" customFormat="1" x14ac:dyDescent="0.35">
      <c r="A13" s="45"/>
      <c r="B13" s="49"/>
      <c r="C13" s="45"/>
      <c r="D13" s="45"/>
      <c r="E13" s="45"/>
      <c r="F13" s="45"/>
      <c r="G13" s="45"/>
      <c r="H13" s="45"/>
      <c r="I13" s="45"/>
      <c r="J13" s="45"/>
      <c r="K13" s="45"/>
      <c r="L13" s="50"/>
      <c r="M13" s="45"/>
    </row>
    <row r="14" spans="1:13" s="7" customFormat="1" x14ac:dyDescent="0.35">
      <c r="A14" s="45"/>
      <c r="B14" s="49"/>
      <c r="C14" s="45"/>
      <c r="D14" s="45"/>
      <c r="E14" s="45"/>
      <c r="F14" s="45"/>
      <c r="G14" s="45"/>
      <c r="H14" s="45"/>
      <c r="I14" s="45"/>
      <c r="J14" s="45"/>
      <c r="K14" s="45"/>
      <c r="L14" s="50"/>
      <c r="M14" s="45"/>
    </row>
    <row r="15" spans="1:13" s="7" customFormat="1" x14ac:dyDescent="0.35">
      <c r="A15" s="45"/>
      <c r="B15" s="49"/>
      <c r="C15" s="45"/>
      <c r="D15" s="45"/>
      <c r="E15" s="45"/>
      <c r="F15" s="45"/>
      <c r="G15" s="45"/>
      <c r="H15" s="45"/>
      <c r="I15" s="45"/>
      <c r="J15" s="45"/>
      <c r="K15" s="45"/>
      <c r="L15" s="50"/>
      <c r="M15" s="45"/>
    </row>
    <row r="16" spans="1:13" s="7" customFormat="1" x14ac:dyDescent="0.35">
      <c r="A16" s="45"/>
      <c r="B16" s="49"/>
      <c r="C16" s="45"/>
      <c r="D16" s="45"/>
      <c r="E16" s="45"/>
      <c r="F16" s="45"/>
      <c r="G16" s="45"/>
      <c r="H16" s="45"/>
      <c r="I16" s="45"/>
      <c r="J16" s="45"/>
      <c r="K16" s="45"/>
      <c r="L16" s="50"/>
      <c r="M16" s="45"/>
    </row>
    <row r="17" spans="1:13" s="7" customFormat="1" x14ac:dyDescent="0.35">
      <c r="A17" s="45"/>
      <c r="B17" s="49"/>
      <c r="C17" s="45"/>
      <c r="D17" s="45"/>
      <c r="E17" s="45"/>
      <c r="F17" s="45"/>
      <c r="G17" s="45"/>
      <c r="H17" s="45"/>
      <c r="I17" s="45"/>
      <c r="J17" s="45"/>
      <c r="K17" s="45"/>
      <c r="L17" s="50"/>
      <c r="M17" s="45"/>
    </row>
    <row r="18" spans="1:13" s="7" customFormat="1" x14ac:dyDescent="0.35">
      <c r="A18" s="45"/>
      <c r="B18" s="49"/>
      <c r="C18" s="45"/>
      <c r="D18" s="45"/>
      <c r="E18" s="45"/>
      <c r="F18" s="45"/>
      <c r="G18" s="45"/>
      <c r="H18" s="45"/>
      <c r="I18" s="45"/>
      <c r="J18" s="45"/>
      <c r="K18" s="45"/>
      <c r="L18" s="50"/>
      <c r="M18" s="45"/>
    </row>
    <row r="19" spans="1:13" s="7" customFormat="1" x14ac:dyDescent="0.35">
      <c r="A19" s="45"/>
      <c r="B19" s="49"/>
      <c r="C19" s="45"/>
      <c r="D19" s="45"/>
      <c r="E19" s="45"/>
      <c r="F19" s="45"/>
      <c r="G19" s="45"/>
      <c r="H19" s="45"/>
      <c r="I19" s="45"/>
      <c r="J19" s="45"/>
      <c r="K19" s="45"/>
      <c r="L19" s="50"/>
      <c r="M19" s="45"/>
    </row>
    <row r="20" spans="1:13" s="7" customFormat="1" x14ac:dyDescent="0.35">
      <c r="A20" s="45"/>
      <c r="B20" s="49"/>
      <c r="C20" s="45"/>
      <c r="D20" s="45"/>
      <c r="E20" s="45"/>
      <c r="F20" s="45"/>
      <c r="G20" s="45"/>
      <c r="H20" s="45"/>
      <c r="I20" s="45"/>
      <c r="J20" s="45"/>
      <c r="K20" s="45"/>
      <c r="L20" s="50"/>
      <c r="M20" s="45"/>
    </row>
    <row r="21" spans="1:13" s="7" customFormat="1" x14ac:dyDescent="0.35">
      <c r="A21" s="45"/>
      <c r="B21" s="49"/>
      <c r="C21" s="45"/>
      <c r="D21" s="45"/>
      <c r="E21" s="45"/>
      <c r="F21" s="45"/>
      <c r="G21" s="45"/>
      <c r="H21" s="45"/>
      <c r="I21" s="45"/>
      <c r="J21" s="45"/>
      <c r="K21" s="45"/>
      <c r="L21" s="50"/>
      <c r="M21" s="45"/>
    </row>
    <row r="22" spans="1:13" s="7" customFormat="1" ht="15" thickBot="1" x14ac:dyDescent="0.4">
      <c r="A22" s="45"/>
      <c r="B22" s="54"/>
      <c r="C22" s="55"/>
      <c r="D22" s="55"/>
      <c r="E22" s="55"/>
      <c r="F22" s="55"/>
      <c r="G22" s="55"/>
      <c r="H22" s="55"/>
      <c r="I22" s="55"/>
      <c r="J22" s="55"/>
      <c r="K22" s="55"/>
      <c r="L22" s="56"/>
      <c r="M22" s="45"/>
    </row>
    <row r="23" spans="1:13" s="7" customFormat="1" x14ac:dyDescent="0.35">
      <c r="A23" s="45"/>
      <c r="B23" s="45"/>
      <c r="C23" s="45"/>
      <c r="D23" s="45"/>
      <c r="E23" s="45"/>
      <c r="F23" s="45"/>
      <c r="G23" s="45"/>
      <c r="H23" s="45"/>
      <c r="I23" s="45"/>
      <c r="J23" s="45"/>
      <c r="K23" s="45"/>
      <c r="L23" s="45"/>
      <c r="M23" s="45"/>
    </row>
    <row r="24" spans="1:13" s="7" customFormat="1" x14ac:dyDescent="0.35">
      <c r="A24" s="45"/>
      <c r="B24" s="45"/>
      <c r="C24" s="45" t="s">
        <v>74</v>
      </c>
      <c r="D24" s="45"/>
      <c r="E24" s="45"/>
      <c r="F24" s="45"/>
      <c r="G24" s="45"/>
      <c r="H24" s="45"/>
      <c r="I24" s="45"/>
      <c r="J24" s="45"/>
      <c r="K24" s="45"/>
      <c r="L24" s="45"/>
      <c r="M24" s="45"/>
    </row>
    <row r="25" spans="1:13" s="7" customFormat="1" x14ac:dyDescent="0.35"/>
    <row r="26" spans="1:13" s="7" customFormat="1" x14ac:dyDescent="0.35"/>
    <row r="27" spans="1:13" s="7" customFormat="1" x14ac:dyDescent="0.35"/>
    <row r="28" spans="1:13" s="7" customFormat="1" x14ac:dyDescent="0.35"/>
    <row r="29" spans="1:13" s="7" customFormat="1" x14ac:dyDescent="0.35"/>
    <row r="30" spans="1:13" s="7" customFormat="1" x14ac:dyDescent="0.35"/>
    <row r="31" spans="1:13" s="7" customFormat="1" x14ac:dyDescent="0.35"/>
    <row r="32" spans="1:13"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0"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7"/>
  </cols>
  <sheetData>
    <row r="1" spans="1:13" x14ac:dyDescent="0.35">
      <c r="A1" s="7"/>
      <c r="B1" s="7"/>
      <c r="C1" s="7"/>
      <c r="D1" s="7"/>
      <c r="E1" s="7"/>
      <c r="F1" s="7"/>
      <c r="G1" s="7"/>
      <c r="H1" s="7"/>
      <c r="I1" s="7"/>
      <c r="J1" s="7"/>
      <c r="K1" s="7"/>
      <c r="L1" s="7"/>
      <c r="M1" s="7"/>
    </row>
    <row r="2" spans="1:13" x14ac:dyDescent="0.35">
      <c r="A2" s="7"/>
      <c r="B2" s="7"/>
      <c r="C2" s="7"/>
      <c r="D2" s="7"/>
      <c r="E2" s="7"/>
      <c r="F2" s="7"/>
      <c r="G2" s="7"/>
      <c r="H2" s="7"/>
      <c r="I2" s="7"/>
      <c r="J2" s="7"/>
      <c r="K2" s="7"/>
      <c r="L2" s="7"/>
      <c r="M2" s="7"/>
    </row>
    <row r="3" spans="1:13" x14ac:dyDescent="0.35">
      <c r="A3" s="7"/>
      <c r="B3" s="7"/>
      <c r="C3" s="7"/>
      <c r="D3" s="7"/>
      <c r="E3" s="7"/>
      <c r="F3" s="7"/>
      <c r="G3" s="7"/>
      <c r="H3" s="7"/>
      <c r="I3" s="7"/>
      <c r="J3" s="7"/>
      <c r="K3" s="7"/>
      <c r="L3" s="7"/>
      <c r="M3" s="7"/>
    </row>
    <row r="4" spans="1:13" x14ac:dyDescent="0.35">
      <c r="A4" s="7"/>
      <c r="B4" s="7"/>
      <c r="C4" s="7"/>
      <c r="D4" s="7"/>
      <c r="E4" s="7"/>
      <c r="F4" s="7"/>
      <c r="G4" s="7"/>
      <c r="H4" s="7"/>
      <c r="I4" s="7"/>
      <c r="J4" s="7"/>
      <c r="K4" s="7"/>
      <c r="L4" s="7"/>
      <c r="M4" s="7"/>
    </row>
    <row r="5" spans="1:13" x14ac:dyDescent="0.35">
      <c r="A5" s="7"/>
      <c r="B5" s="7"/>
      <c r="C5" s="7"/>
      <c r="D5" s="7"/>
      <c r="E5" s="7"/>
      <c r="F5" s="7"/>
      <c r="G5" s="7"/>
      <c r="H5" s="7"/>
      <c r="I5" s="7"/>
      <c r="J5" s="7"/>
      <c r="K5" s="7"/>
      <c r="L5" s="7"/>
      <c r="M5" s="7"/>
    </row>
    <row r="6" spans="1:13" ht="15" thickBot="1" x14ac:dyDescent="0.4">
      <c r="A6" s="7"/>
      <c r="B6" s="7"/>
      <c r="C6" s="7"/>
      <c r="D6" s="7"/>
      <c r="E6" s="7"/>
      <c r="F6" s="7"/>
      <c r="G6" s="7"/>
      <c r="H6" s="7"/>
      <c r="I6" s="7"/>
      <c r="J6" s="7"/>
      <c r="K6" s="7"/>
      <c r="L6" s="7"/>
      <c r="M6" s="7"/>
    </row>
    <row r="7" spans="1:13" ht="51.75" customHeight="1" x14ac:dyDescent="0.35">
      <c r="A7" s="252"/>
      <c r="B7" s="253"/>
      <c r="C7" s="253"/>
      <c r="D7" s="248" t="s">
        <v>84</v>
      </c>
      <c r="E7" s="248"/>
      <c r="F7" s="248"/>
      <c r="G7" s="248"/>
      <c r="H7" s="248"/>
      <c r="I7" s="248"/>
      <c r="J7" s="248"/>
      <c r="K7" s="248"/>
      <c r="L7" s="248"/>
      <c r="M7" s="249"/>
    </row>
    <row r="8" spans="1:13" ht="36.75" customHeight="1" x14ac:dyDescent="0.35">
      <c r="A8" s="254"/>
      <c r="B8" s="255"/>
      <c r="C8" s="255"/>
      <c r="D8" s="250" t="s">
        <v>67</v>
      </c>
      <c r="E8" s="250"/>
      <c r="F8" s="250"/>
      <c r="G8" s="250"/>
      <c r="H8" s="250"/>
      <c r="I8" s="250"/>
      <c r="J8" s="250"/>
      <c r="K8" s="250"/>
      <c r="L8" s="250"/>
      <c r="M8" s="251"/>
    </row>
    <row r="9" spans="1:13" ht="30" customHeight="1" thickBot="1" x14ac:dyDescent="0.4">
      <c r="A9" s="256"/>
      <c r="B9" s="257"/>
      <c r="C9" s="257"/>
      <c r="D9" s="246" t="s">
        <v>106</v>
      </c>
      <c r="E9" s="246"/>
      <c r="F9" s="246"/>
      <c r="G9" s="246"/>
      <c r="H9" s="246"/>
      <c r="I9" s="246"/>
      <c r="J9" s="246"/>
      <c r="K9" s="246"/>
      <c r="L9" s="246"/>
      <c r="M9" s="247"/>
    </row>
    <row r="10" spans="1:13" ht="7.5" customHeight="1" thickBot="1" x14ac:dyDescent="0.4">
      <c r="A10" s="242"/>
      <c r="B10" s="242"/>
      <c r="C10" s="242"/>
      <c r="D10" s="242"/>
      <c r="E10" s="242"/>
      <c r="F10" s="242"/>
      <c r="G10" s="242"/>
      <c r="H10" s="242"/>
      <c r="I10" s="242"/>
      <c r="J10" s="242"/>
      <c r="K10" s="242"/>
      <c r="L10" s="242"/>
      <c r="M10" s="242"/>
    </row>
    <row r="11" spans="1:13" ht="30" customHeight="1" thickBot="1" x14ac:dyDescent="0.4">
      <c r="A11" s="239" t="s">
        <v>108</v>
      </c>
      <c r="B11" s="240"/>
      <c r="C11" s="240"/>
      <c r="D11" s="240"/>
      <c r="E11" s="240"/>
      <c r="F11" s="240"/>
      <c r="G11" s="240"/>
      <c r="H11" s="240"/>
      <c r="I11" s="240"/>
      <c r="J11" s="240"/>
      <c r="K11" s="240"/>
      <c r="L11" s="240"/>
      <c r="M11" s="241"/>
    </row>
    <row r="12" spans="1:13" ht="126.75" customHeight="1" thickBot="1" x14ac:dyDescent="0.4">
      <c r="A12" s="243" t="s">
        <v>156</v>
      </c>
      <c r="B12" s="244"/>
      <c r="C12" s="244"/>
      <c r="D12" s="244"/>
      <c r="E12" s="244"/>
      <c r="F12" s="244"/>
      <c r="G12" s="244"/>
      <c r="H12" s="244"/>
      <c r="I12" s="244"/>
      <c r="J12" s="244"/>
      <c r="K12" s="244"/>
      <c r="L12" s="244"/>
      <c r="M12" s="245"/>
    </row>
    <row r="13" spans="1:13" ht="19" thickBot="1" x14ac:dyDescent="0.5">
      <c r="A13" s="202" t="s">
        <v>115</v>
      </c>
      <c r="B13" s="203"/>
      <c r="C13" s="203"/>
      <c r="D13" s="203"/>
      <c r="E13" s="203"/>
      <c r="F13" s="203"/>
      <c r="G13" s="203"/>
      <c r="H13" s="203"/>
      <c r="I13" s="203"/>
      <c r="J13" s="203"/>
      <c r="K13" s="203"/>
      <c r="L13" s="203"/>
      <c r="M13" s="204"/>
    </row>
    <row r="14" spans="1:13" ht="15.5" x14ac:dyDescent="0.35">
      <c r="A14" s="223" t="s">
        <v>116</v>
      </c>
      <c r="B14" s="224"/>
      <c r="C14" s="224"/>
      <c r="D14" s="170" t="s">
        <v>137</v>
      </c>
      <c r="E14" s="171"/>
      <c r="F14" s="171"/>
      <c r="G14" s="171"/>
      <c r="H14" s="171"/>
      <c r="I14" s="171"/>
      <c r="J14" s="171"/>
      <c r="K14" s="171"/>
      <c r="L14" s="171"/>
      <c r="M14" s="172"/>
    </row>
    <row r="15" spans="1:13" ht="15.5" x14ac:dyDescent="0.35">
      <c r="A15" s="225" t="s">
        <v>114</v>
      </c>
      <c r="B15" s="226"/>
      <c r="C15" s="226"/>
      <c r="D15" s="173" t="s">
        <v>138</v>
      </c>
      <c r="E15" s="174"/>
      <c r="F15" s="174"/>
      <c r="G15" s="174"/>
      <c r="H15" s="174"/>
      <c r="I15" s="174"/>
      <c r="J15" s="174"/>
      <c r="K15" s="174"/>
      <c r="L15" s="174"/>
      <c r="M15" s="175"/>
    </row>
    <row r="16" spans="1:13" ht="29.25" customHeight="1" x14ac:dyDescent="0.35">
      <c r="A16" s="227" t="s">
        <v>117</v>
      </c>
      <c r="B16" s="193"/>
      <c r="C16" s="193"/>
      <c r="D16" s="176" t="s">
        <v>139</v>
      </c>
      <c r="E16" s="177"/>
      <c r="F16" s="177"/>
      <c r="G16" s="177"/>
      <c r="H16" s="177"/>
      <c r="I16" s="177"/>
      <c r="J16" s="177"/>
      <c r="K16" s="177"/>
      <c r="L16" s="177"/>
      <c r="M16" s="178"/>
    </row>
    <row r="17" spans="1:13" ht="30" customHeight="1" x14ac:dyDescent="0.35">
      <c r="A17" s="228" t="s">
        <v>141</v>
      </c>
      <c r="B17" s="229"/>
      <c r="C17" s="229"/>
      <c r="D17" s="161" t="s">
        <v>140</v>
      </c>
      <c r="E17" s="162"/>
      <c r="F17" s="162"/>
      <c r="G17" s="162"/>
      <c r="H17" s="162"/>
      <c r="I17" s="162"/>
      <c r="J17" s="162"/>
      <c r="K17" s="162"/>
      <c r="L17" s="162"/>
      <c r="M17" s="179"/>
    </row>
    <row r="18" spans="1:13" ht="16" thickBot="1" x14ac:dyDescent="0.4">
      <c r="A18" s="230" t="s">
        <v>118</v>
      </c>
      <c r="B18" s="231"/>
      <c r="C18" s="231"/>
      <c r="D18" s="180" t="s">
        <v>142</v>
      </c>
      <c r="E18" s="181"/>
      <c r="F18" s="181"/>
      <c r="G18" s="181"/>
      <c r="H18" s="181"/>
      <c r="I18" s="181"/>
      <c r="J18" s="181"/>
      <c r="K18" s="181"/>
      <c r="L18" s="181"/>
      <c r="M18" s="182"/>
    </row>
    <row r="19" spans="1:13" ht="19" thickBot="1" x14ac:dyDescent="0.5">
      <c r="A19" s="220" t="s">
        <v>114</v>
      </c>
      <c r="B19" s="221"/>
      <c r="C19" s="221"/>
      <c r="D19" s="221"/>
      <c r="E19" s="221"/>
      <c r="F19" s="221"/>
      <c r="G19" s="221"/>
      <c r="H19" s="221"/>
      <c r="I19" s="221"/>
      <c r="J19" s="221"/>
      <c r="K19" s="221"/>
      <c r="L19" s="221"/>
      <c r="M19" s="222"/>
    </row>
    <row r="20" spans="1:13" ht="129.75" customHeight="1" x14ac:dyDescent="0.35">
      <c r="A20" s="232" t="s">
        <v>217</v>
      </c>
      <c r="B20" s="233"/>
      <c r="C20" s="233"/>
      <c r="D20" s="233"/>
      <c r="E20" s="233"/>
      <c r="F20" s="233"/>
      <c r="G20" s="233"/>
      <c r="H20" s="233"/>
      <c r="I20" s="233"/>
      <c r="J20" s="233"/>
      <c r="K20" s="233"/>
      <c r="L20" s="233"/>
      <c r="M20" s="234"/>
    </row>
    <row r="21" spans="1:13" ht="18.5" x14ac:dyDescent="0.45">
      <c r="A21" s="85"/>
      <c r="B21" s="16"/>
      <c r="C21" s="16"/>
      <c r="D21" s="83" t="s">
        <v>58</v>
      </c>
      <c r="E21" s="83" t="s">
        <v>154</v>
      </c>
      <c r="F21" s="83" t="s">
        <v>155</v>
      </c>
      <c r="G21" s="16"/>
      <c r="H21" s="16"/>
      <c r="I21" s="16"/>
      <c r="J21" s="16"/>
      <c r="K21" s="16"/>
      <c r="L21" s="16"/>
      <c r="M21" s="86"/>
    </row>
    <row r="22" spans="1:13" ht="18.5" x14ac:dyDescent="0.45">
      <c r="A22" s="85"/>
      <c r="B22" s="16"/>
      <c r="C22" s="16"/>
      <c r="D22" s="84" t="s">
        <v>212</v>
      </c>
      <c r="E22" s="28">
        <v>1</v>
      </c>
      <c r="F22" s="78"/>
      <c r="G22" s="16"/>
      <c r="H22" s="16"/>
      <c r="I22" s="16"/>
      <c r="J22" s="16"/>
      <c r="K22" s="16"/>
      <c r="L22" s="16"/>
      <c r="M22" s="86"/>
    </row>
    <row r="23" spans="1:13" ht="18.5" x14ac:dyDescent="0.45">
      <c r="A23" s="85"/>
      <c r="B23" s="16"/>
      <c r="C23" s="16"/>
      <c r="D23" s="28" t="s">
        <v>213</v>
      </c>
      <c r="E23" s="28">
        <v>2</v>
      </c>
      <c r="F23" s="79"/>
      <c r="G23" s="16"/>
      <c r="H23" s="16"/>
      <c r="I23" s="16"/>
      <c r="J23" s="16"/>
      <c r="K23" s="16"/>
      <c r="L23" s="16"/>
      <c r="M23" s="86"/>
    </row>
    <row r="24" spans="1:13" ht="18.5" x14ac:dyDescent="0.45">
      <c r="A24" s="85"/>
      <c r="B24" s="16"/>
      <c r="C24" s="16"/>
      <c r="D24" s="28" t="s">
        <v>214</v>
      </c>
      <c r="E24" s="28">
        <v>3</v>
      </c>
      <c r="F24" s="80"/>
      <c r="G24" s="16"/>
      <c r="H24" s="16"/>
      <c r="I24" s="16"/>
      <c r="J24" s="16"/>
      <c r="K24" s="16"/>
      <c r="L24" s="16"/>
      <c r="M24" s="86"/>
    </row>
    <row r="25" spans="1:13" ht="18.5" x14ac:dyDescent="0.45">
      <c r="A25" s="85"/>
      <c r="B25" s="16"/>
      <c r="C25" s="16"/>
      <c r="D25" s="28" t="s">
        <v>215</v>
      </c>
      <c r="E25" s="28">
        <v>4</v>
      </c>
      <c r="F25" s="81"/>
      <c r="G25" s="16"/>
      <c r="H25" s="16"/>
      <c r="I25" s="16"/>
      <c r="J25" s="16"/>
      <c r="K25" s="16"/>
      <c r="L25" s="16"/>
      <c r="M25" s="86"/>
    </row>
    <row r="26" spans="1:13" ht="18.5" x14ac:dyDescent="0.45">
      <c r="A26" s="85"/>
      <c r="B26" s="16"/>
      <c r="C26" s="16"/>
      <c r="D26" s="28" t="s">
        <v>216</v>
      </c>
      <c r="E26" s="28">
        <v>5</v>
      </c>
      <c r="F26" s="82"/>
      <c r="G26" s="16"/>
      <c r="H26" s="16"/>
      <c r="I26" s="16"/>
      <c r="J26" s="16"/>
      <c r="K26" s="16"/>
      <c r="L26" s="16"/>
      <c r="M26" s="86"/>
    </row>
    <row r="27" spans="1:13" ht="85.5" customHeight="1" x14ac:dyDescent="0.35">
      <c r="A27" s="261" t="s">
        <v>160</v>
      </c>
      <c r="B27" s="262"/>
      <c r="C27" s="262"/>
      <c r="D27" s="262"/>
      <c r="E27" s="262"/>
      <c r="F27" s="262"/>
      <c r="G27" s="262"/>
      <c r="H27" s="262"/>
      <c r="I27" s="262"/>
      <c r="J27" s="262"/>
      <c r="K27" s="262"/>
      <c r="L27" s="262"/>
      <c r="M27" s="263"/>
    </row>
    <row r="28" spans="1:13" ht="30" customHeight="1" thickBot="1" x14ac:dyDescent="0.4">
      <c r="A28" s="258" t="s">
        <v>157</v>
      </c>
      <c r="B28" s="259"/>
      <c r="C28" s="259"/>
      <c r="D28" s="259"/>
      <c r="E28" s="259"/>
      <c r="F28" s="259"/>
      <c r="G28" s="259"/>
      <c r="H28" s="259"/>
      <c r="I28" s="259"/>
      <c r="J28" s="259"/>
      <c r="K28" s="259"/>
      <c r="L28" s="259"/>
      <c r="M28" s="260"/>
    </row>
    <row r="29" spans="1:13" ht="20.25" customHeight="1" thickBot="1" x14ac:dyDescent="0.4">
      <c r="A29" s="236" t="s">
        <v>158</v>
      </c>
      <c r="B29" s="237"/>
      <c r="C29" s="237"/>
      <c r="D29" s="237" t="s">
        <v>107</v>
      </c>
      <c r="E29" s="237"/>
      <c r="F29" s="237"/>
      <c r="G29" s="237"/>
      <c r="H29" s="237"/>
      <c r="I29" s="237"/>
      <c r="J29" s="237"/>
      <c r="K29" s="237"/>
      <c r="L29" s="237"/>
      <c r="M29" s="238"/>
    </row>
    <row r="30" spans="1:13" s="87" customFormat="1" ht="21" customHeight="1" x14ac:dyDescent="0.35">
      <c r="A30" s="235" t="s">
        <v>51</v>
      </c>
      <c r="B30" s="192"/>
      <c r="C30" s="192"/>
      <c r="D30" s="183" t="s">
        <v>143</v>
      </c>
      <c r="E30" s="184"/>
      <c r="F30" s="184"/>
      <c r="G30" s="184"/>
      <c r="H30" s="184"/>
      <c r="I30" s="184"/>
      <c r="J30" s="184"/>
      <c r="K30" s="184"/>
      <c r="L30" s="184"/>
      <c r="M30" s="185"/>
    </row>
    <row r="31" spans="1:13" s="87" customFormat="1" ht="33.75" customHeight="1" x14ac:dyDescent="0.35">
      <c r="A31" s="218" t="s">
        <v>109</v>
      </c>
      <c r="B31" s="219"/>
      <c r="C31" s="219"/>
      <c r="D31" s="161" t="s">
        <v>218</v>
      </c>
      <c r="E31" s="162"/>
      <c r="F31" s="162"/>
      <c r="G31" s="162"/>
      <c r="H31" s="162"/>
      <c r="I31" s="162"/>
      <c r="J31" s="162"/>
      <c r="K31" s="162"/>
      <c r="L31" s="162"/>
      <c r="M31" s="179"/>
    </row>
    <row r="32" spans="1:13" s="87" customFormat="1" ht="30" customHeight="1" x14ac:dyDescent="0.35">
      <c r="A32" s="218" t="s">
        <v>110</v>
      </c>
      <c r="B32" s="219"/>
      <c r="C32" s="219"/>
      <c r="D32" s="186" t="s">
        <v>144</v>
      </c>
      <c r="E32" s="187"/>
      <c r="F32" s="187"/>
      <c r="G32" s="187"/>
      <c r="H32" s="187"/>
      <c r="I32" s="187"/>
      <c r="J32" s="187"/>
      <c r="K32" s="187"/>
      <c r="L32" s="187"/>
      <c r="M32" s="188"/>
    </row>
    <row r="33" spans="1:13" s="87" customFormat="1" ht="31.5" customHeight="1" x14ac:dyDescent="0.35">
      <c r="A33" s="218" t="s">
        <v>52</v>
      </c>
      <c r="B33" s="219"/>
      <c r="C33" s="219"/>
      <c r="D33" s="186" t="s">
        <v>145</v>
      </c>
      <c r="E33" s="187"/>
      <c r="F33" s="187"/>
      <c r="G33" s="187"/>
      <c r="H33" s="187"/>
      <c r="I33" s="187"/>
      <c r="J33" s="187"/>
      <c r="K33" s="187"/>
      <c r="L33" s="187"/>
      <c r="M33" s="188"/>
    </row>
    <row r="34" spans="1:13" s="87" customFormat="1" ht="30.75" customHeight="1" x14ac:dyDescent="0.35">
      <c r="A34" s="218" t="s">
        <v>111</v>
      </c>
      <c r="B34" s="219"/>
      <c r="C34" s="219"/>
      <c r="D34" s="161" t="s">
        <v>146</v>
      </c>
      <c r="E34" s="162"/>
      <c r="F34" s="162"/>
      <c r="G34" s="162"/>
      <c r="H34" s="162"/>
      <c r="I34" s="162"/>
      <c r="J34" s="162"/>
      <c r="K34" s="162"/>
      <c r="L34" s="162"/>
      <c r="M34" s="179"/>
    </row>
    <row r="35" spans="1:13" s="87" customFormat="1" ht="35.25" customHeight="1" x14ac:dyDescent="0.35">
      <c r="A35" s="218" t="s">
        <v>75</v>
      </c>
      <c r="B35" s="219"/>
      <c r="C35" s="219"/>
      <c r="D35" s="161" t="s">
        <v>147</v>
      </c>
      <c r="E35" s="162"/>
      <c r="F35" s="162"/>
      <c r="G35" s="162"/>
      <c r="H35" s="162"/>
      <c r="I35" s="162"/>
      <c r="J35" s="162"/>
      <c r="K35" s="162"/>
      <c r="L35" s="162"/>
      <c r="M35" s="179"/>
    </row>
    <row r="36" spans="1:13" s="87" customFormat="1" ht="21" customHeight="1" x14ac:dyDescent="0.35">
      <c r="A36" s="218" t="s">
        <v>0</v>
      </c>
      <c r="B36" s="219"/>
      <c r="C36" s="219"/>
      <c r="D36" s="186" t="s">
        <v>148</v>
      </c>
      <c r="E36" s="187"/>
      <c r="F36" s="187"/>
      <c r="G36" s="187"/>
      <c r="H36" s="187"/>
      <c r="I36" s="187"/>
      <c r="J36" s="187"/>
      <c r="K36" s="187"/>
      <c r="L36" s="187"/>
      <c r="M36" s="188"/>
    </row>
    <row r="37" spans="1:13" s="87" customFormat="1" ht="36.75" customHeight="1" x14ac:dyDescent="0.35">
      <c r="A37" s="218" t="s">
        <v>1</v>
      </c>
      <c r="B37" s="219"/>
      <c r="C37" s="219"/>
      <c r="D37" s="161" t="s">
        <v>149</v>
      </c>
      <c r="E37" s="162"/>
      <c r="F37" s="162"/>
      <c r="G37" s="162"/>
      <c r="H37" s="162"/>
      <c r="I37" s="162"/>
      <c r="J37" s="162"/>
      <c r="K37" s="162"/>
      <c r="L37" s="162"/>
      <c r="M37" s="179"/>
    </row>
    <row r="38" spans="1:13" s="87" customFormat="1" ht="35.25" customHeight="1" x14ac:dyDescent="0.35">
      <c r="A38" s="218" t="s">
        <v>2</v>
      </c>
      <c r="B38" s="219"/>
      <c r="C38" s="219"/>
      <c r="D38" s="161" t="s">
        <v>150</v>
      </c>
      <c r="E38" s="162"/>
      <c r="F38" s="162"/>
      <c r="G38" s="162"/>
      <c r="H38" s="162"/>
      <c r="I38" s="162"/>
      <c r="J38" s="162"/>
      <c r="K38" s="162"/>
      <c r="L38" s="162"/>
      <c r="M38" s="179"/>
    </row>
    <row r="39" spans="1:13" s="87" customFormat="1" ht="21" customHeight="1" x14ac:dyDescent="0.35">
      <c r="A39" s="200" t="s">
        <v>1</v>
      </c>
      <c r="B39" s="162"/>
      <c r="C39" s="163"/>
      <c r="D39" s="186" t="s">
        <v>151</v>
      </c>
      <c r="E39" s="187"/>
      <c r="F39" s="187"/>
      <c r="G39" s="187"/>
      <c r="H39" s="187"/>
      <c r="I39" s="187"/>
      <c r="J39" s="187"/>
      <c r="K39" s="187"/>
      <c r="L39" s="187"/>
      <c r="M39" s="188"/>
    </row>
    <row r="40" spans="1:13" s="87" customFormat="1" ht="31.5" customHeight="1" x14ac:dyDescent="0.35">
      <c r="A40" s="200" t="s">
        <v>112</v>
      </c>
      <c r="B40" s="162"/>
      <c r="C40" s="163"/>
      <c r="D40" s="186" t="s">
        <v>152</v>
      </c>
      <c r="E40" s="187"/>
      <c r="F40" s="187"/>
      <c r="G40" s="187"/>
      <c r="H40" s="187"/>
      <c r="I40" s="187"/>
      <c r="J40" s="187"/>
      <c r="K40" s="187"/>
      <c r="L40" s="187"/>
      <c r="M40" s="188"/>
    </row>
    <row r="41" spans="1:13" s="87" customFormat="1" ht="54" customHeight="1" x14ac:dyDescent="0.35">
      <c r="A41" s="200" t="s">
        <v>211</v>
      </c>
      <c r="B41" s="162"/>
      <c r="C41" s="163"/>
      <c r="D41" s="161" t="s">
        <v>159</v>
      </c>
      <c r="E41" s="162"/>
      <c r="F41" s="162"/>
      <c r="G41" s="162"/>
      <c r="H41" s="162"/>
      <c r="I41" s="162"/>
      <c r="J41" s="162"/>
      <c r="K41" s="162"/>
      <c r="L41" s="162"/>
      <c r="M41" s="179"/>
    </row>
    <row r="42" spans="1:13" s="87" customFormat="1" ht="43.5" customHeight="1" thickBot="1" x14ac:dyDescent="0.4">
      <c r="A42" s="201" t="s">
        <v>3</v>
      </c>
      <c r="B42" s="168"/>
      <c r="C42" s="169"/>
      <c r="D42" s="167" t="s">
        <v>153</v>
      </c>
      <c r="E42" s="168"/>
      <c r="F42" s="168"/>
      <c r="G42" s="168"/>
      <c r="H42" s="168"/>
      <c r="I42" s="168"/>
      <c r="J42" s="168"/>
      <c r="K42" s="168"/>
      <c r="L42" s="168"/>
      <c r="M42" s="205"/>
    </row>
    <row r="43" spans="1:13" ht="19" thickBot="1" x14ac:dyDescent="0.5">
      <c r="A43" s="202" t="s">
        <v>117</v>
      </c>
      <c r="B43" s="203"/>
      <c r="C43" s="203"/>
      <c r="D43" s="203"/>
      <c r="E43" s="203"/>
      <c r="F43" s="203"/>
      <c r="G43" s="203"/>
      <c r="H43" s="203"/>
      <c r="I43" s="203"/>
      <c r="J43" s="203"/>
      <c r="K43" s="203"/>
      <c r="L43" s="203"/>
      <c r="M43" s="204"/>
    </row>
    <row r="44" spans="1:13" ht="99" customHeight="1" thickBot="1" x14ac:dyDescent="0.4">
      <c r="A44" s="209" t="s">
        <v>162</v>
      </c>
      <c r="B44" s="210"/>
      <c r="C44" s="210"/>
      <c r="D44" s="210"/>
      <c r="E44" s="210"/>
      <c r="F44" s="210"/>
      <c r="G44" s="210"/>
      <c r="H44" s="210"/>
      <c r="I44" s="210"/>
      <c r="J44" s="210"/>
      <c r="K44" s="210"/>
      <c r="L44" s="210"/>
      <c r="M44" s="211"/>
    </row>
    <row r="45" spans="1:13" ht="19" thickBot="1" x14ac:dyDescent="0.5">
      <c r="A45" s="206" t="s">
        <v>119</v>
      </c>
      <c r="B45" s="207"/>
      <c r="C45" s="207"/>
      <c r="D45" s="207"/>
      <c r="E45" s="207"/>
      <c r="F45" s="207"/>
      <c r="G45" s="207"/>
      <c r="H45" s="207"/>
      <c r="I45" s="207"/>
      <c r="J45" s="207"/>
      <c r="K45" s="207"/>
      <c r="L45" s="207"/>
      <c r="M45" s="208"/>
    </row>
    <row r="46" spans="1:13" ht="36.75" customHeight="1" x14ac:dyDescent="0.45">
      <c r="A46" s="212" t="s">
        <v>161</v>
      </c>
      <c r="B46" s="213"/>
      <c r="C46" s="213"/>
      <c r="D46" s="213"/>
      <c r="E46" s="213"/>
      <c r="F46" s="213"/>
      <c r="G46" s="213"/>
      <c r="H46" s="213"/>
      <c r="I46" s="213"/>
      <c r="J46" s="213"/>
      <c r="K46" s="213"/>
      <c r="L46" s="213"/>
      <c r="M46" s="214"/>
    </row>
    <row r="47" spans="1:13" ht="18.5" x14ac:dyDescent="0.45">
      <c r="A47" s="93"/>
      <c r="B47" s="92"/>
      <c r="C47" s="92"/>
      <c r="D47" s="92"/>
      <c r="E47" s="92"/>
      <c r="F47" s="92"/>
      <c r="G47" s="92"/>
      <c r="H47" s="92"/>
      <c r="I47" s="92"/>
      <c r="J47" s="92"/>
      <c r="K47" s="92"/>
      <c r="L47" s="92"/>
      <c r="M47" s="94"/>
    </row>
    <row r="48" spans="1:13" ht="18.5" x14ac:dyDescent="0.45">
      <c r="A48" s="93"/>
      <c r="B48" s="95" t="s">
        <v>219</v>
      </c>
      <c r="C48" s="95"/>
      <c r="D48" s="95"/>
      <c r="E48" s="92"/>
      <c r="F48" s="96"/>
      <c r="G48" s="92"/>
      <c r="H48" s="92"/>
      <c r="I48" s="92"/>
      <c r="J48" s="92"/>
      <c r="K48" s="92"/>
      <c r="L48" s="92"/>
      <c r="M48" s="94"/>
    </row>
    <row r="49" spans="1:13" ht="18.5" x14ac:dyDescent="0.45">
      <c r="A49" s="93"/>
      <c r="B49" s="95" t="s">
        <v>220</v>
      </c>
      <c r="C49" s="95"/>
      <c r="D49" s="95"/>
      <c r="E49" s="92"/>
      <c r="F49" s="97"/>
      <c r="G49" s="92"/>
      <c r="H49" s="92"/>
      <c r="I49" s="92"/>
      <c r="J49" s="92"/>
      <c r="K49" s="92"/>
      <c r="L49" s="92"/>
      <c r="M49" s="94"/>
    </row>
    <row r="50" spans="1:13" ht="18.5" x14ac:dyDescent="0.45">
      <c r="A50" s="93"/>
      <c r="B50" s="95" t="s">
        <v>221</v>
      </c>
      <c r="C50" s="95"/>
      <c r="D50" s="95"/>
      <c r="E50" s="92"/>
      <c r="F50" s="98"/>
      <c r="G50" s="92"/>
      <c r="H50" s="92"/>
      <c r="I50" s="92"/>
      <c r="J50" s="92"/>
      <c r="K50" s="92"/>
      <c r="L50" s="92"/>
      <c r="M50" s="94"/>
    </row>
    <row r="51" spans="1:13" ht="12" customHeight="1" x14ac:dyDescent="0.45">
      <c r="A51" s="93"/>
      <c r="B51" s="95"/>
      <c r="C51" s="95"/>
      <c r="D51" s="95"/>
      <c r="E51" s="92"/>
      <c r="F51" s="92"/>
      <c r="G51" s="92"/>
      <c r="H51" s="92"/>
      <c r="I51" s="92"/>
      <c r="J51" s="92"/>
      <c r="K51" s="92"/>
      <c r="L51" s="92"/>
      <c r="M51" s="94"/>
    </row>
    <row r="52" spans="1:13" ht="18.5" x14ac:dyDescent="0.45">
      <c r="A52" s="189" t="s">
        <v>120</v>
      </c>
      <c r="B52" s="190"/>
      <c r="C52" s="190"/>
      <c r="D52" s="190"/>
      <c r="E52" s="190"/>
      <c r="F52" s="190"/>
      <c r="G52" s="190"/>
      <c r="H52" s="190"/>
      <c r="I52" s="190"/>
      <c r="J52" s="190"/>
      <c r="K52" s="190"/>
      <c r="L52" s="190"/>
      <c r="M52" s="191"/>
    </row>
    <row r="53" spans="1:13" ht="91.5" customHeight="1" x14ac:dyDescent="0.35">
      <c r="A53" s="215" t="s">
        <v>163</v>
      </c>
      <c r="B53" s="216"/>
      <c r="C53" s="216"/>
      <c r="D53" s="216"/>
      <c r="E53" s="216"/>
      <c r="F53" s="216"/>
      <c r="G53" s="216"/>
      <c r="H53" s="216"/>
      <c r="I53" s="216"/>
      <c r="J53" s="216"/>
      <c r="K53" s="216"/>
      <c r="L53" s="216"/>
      <c r="M53" s="216"/>
    </row>
    <row r="54" spans="1:13" ht="18.5" x14ac:dyDescent="0.45">
      <c r="A54" s="217" t="s">
        <v>158</v>
      </c>
      <c r="B54" s="217"/>
      <c r="C54" s="217"/>
      <c r="D54" s="217" t="s">
        <v>107</v>
      </c>
      <c r="E54" s="217"/>
      <c r="F54" s="217"/>
      <c r="G54" s="217"/>
      <c r="H54" s="217"/>
      <c r="I54" s="217"/>
      <c r="J54" s="217"/>
      <c r="K54" s="217"/>
      <c r="L54" s="217"/>
      <c r="M54" s="217"/>
    </row>
    <row r="55" spans="1:13" ht="32.25" customHeight="1" x14ac:dyDescent="0.35">
      <c r="A55" s="192" t="s">
        <v>123</v>
      </c>
      <c r="B55" s="192"/>
      <c r="C55" s="192"/>
      <c r="D55" s="164" t="s">
        <v>164</v>
      </c>
      <c r="E55" s="165"/>
      <c r="F55" s="165"/>
      <c r="G55" s="165"/>
      <c r="H55" s="165"/>
      <c r="I55" s="165"/>
      <c r="J55" s="165"/>
      <c r="K55" s="165"/>
      <c r="L55" s="165"/>
      <c r="M55" s="166"/>
    </row>
    <row r="56" spans="1:13" ht="15.5" x14ac:dyDescent="0.35">
      <c r="A56" s="193" t="s">
        <v>124</v>
      </c>
      <c r="B56" s="193"/>
      <c r="C56" s="193"/>
      <c r="D56" s="161" t="s">
        <v>165</v>
      </c>
      <c r="E56" s="162"/>
      <c r="F56" s="162"/>
      <c r="G56" s="162"/>
      <c r="H56" s="162"/>
      <c r="I56" s="162"/>
      <c r="J56" s="162"/>
      <c r="K56" s="162"/>
      <c r="L56" s="162"/>
      <c r="M56" s="163"/>
    </row>
    <row r="57" spans="1:13" ht="15.5" x14ac:dyDescent="0.35">
      <c r="A57" s="193" t="s">
        <v>125</v>
      </c>
      <c r="B57" s="193"/>
      <c r="C57" s="193"/>
      <c r="D57" s="161" t="s">
        <v>166</v>
      </c>
      <c r="E57" s="162"/>
      <c r="F57" s="162"/>
      <c r="G57" s="162"/>
      <c r="H57" s="162"/>
      <c r="I57" s="162"/>
      <c r="J57" s="162"/>
      <c r="K57" s="162"/>
      <c r="L57" s="162"/>
      <c r="M57" s="163"/>
    </row>
    <row r="58" spans="1:13" ht="15.5" x14ac:dyDescent="0.35">
      <c r="A58" s="193" t="s">
        <v>126</v>
      </c>
      <c r="B58" s="193"/>
      <c r="C58" s="193"/>
      <c r="D58" s="161" t="s">
        <v>167</v>
      </c>
      <c r="E58" s="162"/>
      <c r="F58" s="162"/>
      <c r="G58" s="162"/>
      <c r="H58" s="162"/>
      <c r="I58" s="162"/>
      <c r="J58" s="162"/>
      <c r="K58" s="162"/>
      <c r="L58" s="162"/>
      <c r="M58" s="163"/>
    </row>
    <row r="59" spans="1:13" ht="15.5" x14ac:dyDescent="0.35">
      <c r="A59" s="194" t="s">
        <v>127</v>
      </c>
      <c r="B59" s="194"/>
      <c r="C59" s="194"/>
      <c r="D59" s="161" t="s">
        <v>168</v>
      </c>
      <c r="E59" s="162"/>
      <c r="F59" s="162"/>
      <c r="G59" s="162"/>
      <c r="H59" s="162"/>
      <c r="I59" s="162"/>
      <c r="J59" s="162"/>
      <c r="K59" s="162"/>
      <c r="L59" s="162"/>
      <c r="M59" s="163"/>
    </row>
    <row r="60" spans="1:13" ht="28.5" customHeight="1" x14ac:dyDescent="0.35">
      <c r="A60" s="167" t="s">
        <v>128</v>
      </c>
      <c r="B60" s="168"/>
      <c r="C60" s="169"/>
      <c r="D60" s="162" t="s">
        <v>171</v>
      </c>
      <c r="E60" s="162"/>
      <c r="F60" s="162"/>
      <c r="G60" s="162"/>
      <c r="H60" s="162"/>
      <c r="I60" s="162"/>
      <c r="J60" s="162"/>
      <c r="K60" s="162"/>
      <c r="L60" s="162"/>
      <c r="M60" s="163"/>
    </row>
    <row r="61" spans="1:13" ht="13.5" customHeight="1" x14ac:dyDescent="0.35">
      <c r="A61" s="196" t="s">
        <v>130</v>
      </c>
      <c r="B61" s="197"/>
      <c r="C61" s="198"/>
      <c r="D61" s="162" t="s">
        <v>170</v>
      </c>
      <c r="E61" s="162"/>
      <c r="F61" s="162"/>
      <c r="G61" s="162"/>
      <c r="H61" s="162"/>
      <c r="I61" s="162"/>
      <c r="J61" s="162"/>
      <c r="K61" s="162"/>
      <c r="L61" s="162"/>
      <c r="M61" s="163"/>
    </row>
    <row r="62" spans="1:13" ht="15.5" x14ac:dyDescent="0.35">
      <c r="A62" s="183" t="s">
        <v>129</v>
      </c>
      <c r="B62" s="184"/>
      <c r="C62" s="199"/>
      <c r="D62" s="162" t="s">
        <v>169</v>
      </c>
      <c r="E62" s="162"/>
      <c r="F62" s="162"/>
      <c r="G62" s="162"/>
      <c r="H62" s="162"/>
      <c r="I62" s="162"/>
      <c r="J62" s="162"/>
      <c r="K62" s="162"/>
      <c r="L62" s="162"/>
      <c r="M62" s="163"/>
    </row>
    <row r="63" spans="1:13" ht="43.5" customHeight="1" x14ac:dyDescent="0.35">
      <c r="A63" s="186" t="s">
        <v>93</v>
      </c>
      <c r="B63" s="187"/>
      <c r="C63" s="195"/>
      <c r="D63" s="161" t="s">
        <v>175</v>
      </c>
      <c r="E63" s="162"/>
      <c r="F63" s="162"/>
      <c r="G63" s="162"/>
      <c r="H63" s="162"/>
      <c r="I63" s="162"/>
      <c r="J63" s="162"/>
      <c r="K63" s="162"/>
      <c r="L63" s="162"/>
      <c r="M63" s="163"/>
    </row>
    <row r="64" spans="1:13" ht="41.25" customHeight="1" x14ac:dyDescent="0.35">
      <c r="A64" s="186" t="s">
        <v>0</v>
      </c>
      <c r="B64" s="187"/>
      <c r="C64" s="195"/>
      <c r="D64" s="161" t="s">
        <v>172</v>
      </c>
      <c r="E64" s="162"/>
      <c r="F64" s="162"/>
      <c r="G64" s="162"/>
      <c r="H64" s="162"/>
      <c r="I64" s="162"/>
      <c r="J64" s="162"/>
      <c r="K64" s="162"/>
      <c r="L64" s="162"/>
      <c r="M64" s="163"/>
    </row>
    <row r="65" spans="1:13" ht="41.25" customHeight="1" x14ac:dyDescent="0.35">
      <c r="A65" s="186" t="s">
        <v>131</v>
      </c>
      <c r="B65" s="187"/>
      <c r="C65" s="195"/>
      <c r="D65" s="161" t="s">
        <v>173</v>
      </c>
      <c r="E65" s="162"/>
      <c r="F65" s="162"/>
      <c r="G65" s="162"/>
      <c r="H65" s="162"/>
      <c r="I65" s="162"/>
      <c r="J65" s="162"/>
      <c r="K65" s="162"/>
      <c r="L65" s="162"/>
      <c r="M65" s="163"/>
    </row>
    <row r="66" spans="1:13" ht="50.25" customHeight="1" x14ac:dyDescent="0.35">
      <c r="A66" s="161" t="s">
        <v>132</v>
      </c>
      <c r="B66" s="162"/>
      <c r="C66" s="163"/>
      <c r="D66" s="161" t="s">
        <v>174</v>
      </c>
      <c r="E66" s="162"/>
      <c r="F66" s="162"/>
      <c r="G66" s="162"/>
      <c r="H66" s="162"/>
      <c r="I66" s="162"/>
      <c r="J66" s="162"/>
      <c r="K66" s="162"/>
      <c r="L66" s="162"/>
      <c r="M66" s="163"/>
    </row>
    <row r="67" spans="1:13" ht="30.75" customHeight="1" x14ac:dyDescent="0.35">
      <c r="A67" s="186" t="s">
        <v>1</v>
      </c>
      <c r="B67" s="187"/>
      <c r="C67" s="195"/>
      <c r="D67" s="161" t="s">
        <v>176</v>
      </c>
      <c r="E67" s="162"/>
      <c r="F67" s="162"/>
      <c r="G67" s="162"/>
      <c r="H67" s="162"/>
      <c r="I67" s="162"/>
      <c r="J67" s="162"/>
      <c r="K67" s="162"/>
      <c r="L67" s="162"/>
      <c r="M67" s="163"/>
    </row>
    <row r="68" spans="1:13" ht="15.5" x14ac:dyDescent="0.35">
      <c r="A68" s="186" t="s">
        <v>133</v>
      </c>
      <c r="B68" s="187"/>
      <c r="C68" s="195"/>
      <c r="D68" s="161" t="s">
        <v>177</v>
      </c>
      <c r="E68" s="162"/>
      <c r="F68" s="162"/>
      <c r="G68" s="162"/>
      <c r="H68" s="162"/>
      <c r="I68" s="162"/>
      <c r="J68" s="162"/>
      <c r="K68" s="162"/>
      <c r="L68" s="162"/>
      <c r="M68" s="163"/>
    </row>
    <row r="69" spans="1:13" ht="15.5" x14ac:dyDescent="0.35">
      <c r="A69" s="186" t="s">
        <v>134</v>
      </c>
      <c r="B69" s="187"/>
      <c r="C69" s="195"/>
      <c r="D69" s="161" t="s">
        <v>178</v>
      </c>
      <c r="E69" s="162"/>
      <c r="F69" s="162"/>
      <c r="G69" s="162"/>
      <c r="H69" s="162"/>
      <c r="I69" s="162"/>
      <c r="J69" s="162"/>
      <c r="K69" s="162"/>
      <c r="L69" s="162"/>
      <c r="M69" s="163"/>
    </row>
    <row r="70" spans="1:13" ht="15.5" x14ac:dyDescent="0.35">
      <c r="A70" s="186" t="s">
        <v>91</v>
      </c>
      <c r="B70" s="187"/>
      <c r="C70" s="195"/>
      <c r="D70" s="161" t="s">
        <v>179</v>
      </c>
      <c r="E70" s="162"/>
      <c r="F70" s="162"/>
      <c r="G70" s="162"/>
      <c r="H70" s="162"/>
      <c r="I70" s="162"/>
      <c r="J70" s="162"/>
      <c r="K70" s="162"/>
      <c r="L70" s="162"/>
      <c r="M70" s="163"/>
    </row>
    <row r="71" spans="1:13" ht="15.5" x14ac:dyDescent="0.35">
      <c r="A71" s="186" t="s">
        <v>92</v>
      </c>
      <c r="B71" s="187"/>
      <c r="C71" s="195"/>
      <c r="D71" s="161" t="s">
        <v>180</v>
      </c>
      <c r="E71" s="162"/>
      <c r="F71" s="162"/>
      <c r="G71" s="162"/>
      <c r="H71" s="162"/>
      <c r="I71" s="162"/>
      <c r="J71" s="162"/>
      <c r="K71" s="162"/>
      <c r="L71" s="162"/>
      <c r="M71" s="163"/>
    </row>
    <row r="72" spans="1:13" ht="15.5" x14ac:dyDescent="0.35">
      <c r="A72" s="186" t="s">
        <v>135</v>
      </c>
      <c r="B72" s="187"/>
      <c r="C72" s="195"/>
      <c r="D72" s="161" t="s">
        <v>181</v>
      </c>
      <c r="E72" s="162"/>
      <c r="F72" s="162"/>
      <c r="G72" s="162"/>
      <c r="H72" s="162"/>
      <c r="I72" s="162"/>
      <c r="J72" s="162"/>
      <c r="K72" s="162"/>
      <c r="L72" s="162"/>
      <c r="M72" s="163"/>
    </row>
    <row r="73" spans="1:13" ht="15.5" x14ac:dyDescent="0.35">
      <c r="A73" s="186" t="s">
        <v>136</v>
      </c>
      <c r="B73" s="187"/>
      <c r="C73" s="195"/>
      <c r="D73" s="161" t="s">
        <v>182</v>
      </c>
      <c r="E73" s="162"/>
      <c r="F73" s="162"/>
      <c r="G73" s="162"/>
      <c r="H73" s="162"/>
      <c r="I73" s="162"/>
      <c r="J73" s="162"/>
      <c r="K73" s="162"/>
      <c r="L73" s="162"/>
      <c r="M73" s="163"/>
    </row>
    <row r="74" spans="1:13" ht="15.5" x14ac:dyDescent="0.35">
      <c r="A74" s="186" t="s">
        <v>183</v>
      </c>
      <c r="B74" s="187"/>
      <c r="C74" s="195"/>
      <c r="D74" s="161" t="s">
        <v>184</v>
      </c>
      <c r="E74" s="162"/>
      <c r="F74" s="162"/>
      <c r="G74" s="162"/>
      <c r="H74" s="162"/>
      <c r="I74" s="162"/>
      <c r="J74" s="162"/>
      <c r="K74" s="162"/>
      <c r="L74" s="162"/>
      <c r="M74" s="163"/>
    </row>
    <row r="75" spans="1:13" x14ac:dyDescent="0.35">
      <c r="A75" s="7"/>
      <c r="B75" s="7"/>
      <c r="C75" s="7"/>
      <c r="D75" s="7"/>
      <c r="E75" s="7"/>
      <c r="F75" s="7"/>
      <c r="G75" s="7"/>
      <c r="H75" s="7"/>
      <c r="I75" s="7"/>
      <c r="J75" s="7"/>
      <c r="K75" s="7"/>
      <c r="L75" s="7"/>
      <c r="M75" s="7"/>
    </row>
    <row r="76" spans="1:13" x14ac:dyDescent="0.35">
      <c r="A76" s="7"/>
      <c r="B76" s="7"/>
      <c r="C76" s="7"/>
      <c r="D76" s="7"/>
      <c r="E76" s="7"/>
      <c r="F76" s="7"/>
      <c r="G76" s="7"/>
      <c r="H76" s="7"/>
      <c r="I76" s="7"/>
      <c r="J76" s="7"/>
      <c r="K76" s="7"/>
      <c r="L76" s="7"/>
      <c r="M76" s="7"/>
    </row>
    <row r="77" spans="1:13" x14ac:dyDescent="0.35">
      <c r="A77" s="7"/>
      <c r="B77" s="7"/>
      <c r="C77" s="7"/>
      <c r="D77" s="7"/>
      <c r="E77" s="7"/>
      <c r="F77" s="7"/>
      <c r="G77" s="7"/>
      <c r="H77" s="7"/>
      <c r="I77" s="7"/>
      <c r="J77" s="7"/>
      <c r="K77" s="7"/>
      <c r="L77" s="7"/>
      <c r="M77" s="7"/>
    </row>
    <row r="78" spans="1:13" x14ac:dyDescent="0.35">
      <c r="A78" s="7"/>
      <c r="B78" s="7"/>
      <c r="C78" s="7"/>
      <c r="D78" s="7"/>
      <c r="E78" s="7"/>
      <c r="F78" s="7"/>
      <c r="G78" s="7"/>
      <c r="H78" s="7"/>
      <c r="I78" s="7"/>
      <c r="J78" s="7"/>
      <c r="K78" s="7"/>
      <c r="L78" s="7"/>
      <c r="M78" s="7"/>
    </row>
    <row r="79" spans="1:13" x14ac:dyDescent="0.35">
      <c r="A79" s="7"/>
      <c r="B79" s="7"/>
      <c r="C79" s="7"/>
      <c r="D79" s="7"/>
      <c r="E79" s="7"/>
      <c r="F79" s="7"/>
      <c r="G79" s="7"/>
      <c r="H79" s="7"/>
      <c r="I79" s="7"/>
      <c r="J79" s="7"/>
      <c r="K79" s="7"/>
      <c r="L79" s="7"/>
      <c r="M79" s="7"/>
    </row>
    <row r="80" spans="1:13" x14ac:dyDescent="0.35">
      <c r="A80" s="7"/>
      <c r="B80" s="7"/>
      <c r="C80" s="7"/>
      <c r="D80" s="7"/>
      <c r="E80" s="7"/>
      <c r="F80" s="7"/>
      <c r="G80" s="7"/>
      <c r="H80" s="7"/>
      <c r="I80" s="7"/>
      <c r="J80" s="7"/>
      <c r="K80" s="7"/>
      <c r="L80" s="7"/>
      <c r="M80" s="7"/>
    </row>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85" zoomScaleNormal="85" workbookViewId="0"/>
  </sheetViews>
  <sheetFormatPr baseColWidth="10" defaultRowHeight="16.5" customHeight="1" x14ac:dyDescent="0.45"/>
  <cols>
    <col min="1" max="1" width="5" style="57" customWidth="1"/>
    <col min="2" max="2" width="14.7265625" customWidth="1"/>
    <col min="3" max="3" width="14.7265625" hidden="1" customWidth="1"/>
    <col min="4" max="4" width="22.453125" style="109" customWidth="1"/>
    <col min="5" max="5" width="25.453125" customWidth="1"/>
    <col min="6" max="6" width="25.453125" hidden="1" customWidth="1"/>
    <col min="7" max="7" width="20.453125" style="105" customWidth="1"/>
    <col min="8" max="8" width="62.453125" style="37" customWidth="1"/>
    <col min="9" max="9" width="14.26953125" style="1" customWidth="1"/>
    <col min="10" max="10" width="30.1796875" customWidth="1"/>
  </cols>
  <sheetData>
    <row r="1" spans="1:10" s="7" customFormat="1" ht="27.75" hidden="1" customHeight="1" x14ac:dyDescent="0.45">
      <c r="A1" s="45"/>
      <c r="D1" s="107"/>
      <c r="G1" s="104"/>
      <c r="H1" s="32"/>
      <c r="I1" s="25"/>
    </row>
    <row r="2" spans="1:10" s="7" customFormat="1" ht="65.25" customHeight="1" thickBot="1" x14ac:dyDescent="0.5">
      <c r="A2" s="45"/>
      <c r="D2" s="107"/>
      <c r="G2" s="104"/>
      <c r="H2" s="32"/>
      <c r="I2" s="25"/>
    </row>
    <row r="3" spans="1:10" s="7" customFormat="1" ht="34.5" customHeight="1" x14ac:dyDescent="0.7">
      <c r="A3" s="45"/>
      <c r="B3" s="274"/>
      <c r="C3" s="275"/>
      <c r="D3" s="275"/>
      <c r="E3" s="270" t="s">
        <v>84</v>
      </c>
      <c r="F3" s="270"/>
      <c r="G3" s="270"/>
      <c r="H3" s="270"/>
      <c r="I3" s="270"/>
      <c r="J3" s="271"/>
    </row>
    <row r="4" spans="1:10" s="7" customFormat="1" ht="26.25" customHeight="1" x14ac:dyDescent="0.55000000000000004">
      <c r="A4" s="45"/>
      <c r="B4" s="276"/>
      <c r="C4" s="277"/>
      <c r="D4" s="277"/>
      <c r="E4" s="272" t="s">
        <v>67</v>
      </c>
      <c r="F4" s="272"/>
      <c r="G4" s="272"/>
      <c r="H4" s="272"/>
      <c r="I4" s="272"/>
      <c r="J4" s="273"/>
    </row>
    <row r="5" spans="1:10" s="7" customFormat="1" ht="33" customHeight="1" x14ac:dyDescent="0.35">
      <c r="A5" s="45"/>
      <c r="B5" s="269" t="s">
        <v>51</v>
      </c>
      <c r="C5" s="269"/>
      <c r="D5" s="269"/>
      <c r="E5" s="26" t="s">
        <v>225</v>
      </c>
      <c r="F5" s="26"/>
      <c r="G5" s="31" t="s">
        <v>72</v>
      </c>
      <c r="H5" s="33"/>
      <c r="I5" s="278" t="s">
        <v>75</v>
      </c>
      <c r="J5" s="278"/>
    </row>
    <row r="6" spans="1:10" s="7" customFormat="1" ht="30.75" customHeight="1" x14ac:dyDescent="0.35">
      <c r="A6" s="45"/>
      <c r="B6" s="269" t="s">
        <v>97</v>
      </c>
      <c r="C6" s="269"/>
      <c r="D6" s="269"/>
      <c r="E6" s="26">
        <v>154680000015</v>
      </c>
      <c r="F6" s="26"/>
      <c r="G6" s="66" t="s">
        <v>52</v>
      </c>
      <c r="H6" s="26" t="s">
        <v>226</v>
      </c>
      <c r="I6" s="288">
        <f>IF(SUM(I9:I71)=0,"",AVERAGE(I9:I71))</f>
        <v>8.6825396825396819</v>
      </c>
      <c r="J6" s="288"/>
    </row>
    <row r="7" spans="1:10" s="7" customFormat="1" ht="17.25" customHeight="1" x14ac:dyDescent="0.35">
      <c r="A7" s="45"/>
      <c r="B7" s="269" t="s">
        <v>73</v>
      </c>
      <c r="C7" s="269"/>
      <c r="D7" s="269"/>
      <c r="E7" s="289"/>
      <c r="F7" s="290"/>
      <c r="G7" s="290"/>
      <c r="H7" s="291"/>
      <c r="I7" s="288"/>
      <c r="J7" s="288"/>
    </row>
    <row r="8" spans="1:10" s="7" customFormat="1" ht="28.5" customHeight="1" x14ac:dyDescent="0.35">
      <c r="A8" s="45"/>
      <c r="B8" s="2" t="s">
        <v>0</v>
      </c>
      <c r="C8" s="39" t="s">
        <v>0</v>
      </c>
      <c r="D8" s="108" t="s">
        <v>75</v>
      </c>
      <c r="E8" s="3" t="s">
        <v>87</v>
      </c>
      <c r="F8" s="3"/>
      <c r="G8" s="4" t="s">
        <v>75</v>
      </c>
      <c r="H8" s="3" t="s">
        <v>88</v>
      </c>
      <c r="I8" s="5" t="s">
        <v>113</v>
      </c>
      <c r="J8" s="6" t="s">
        <v>3</v>
      </c>
    </row>
    <row r="9" spans="1:10" s="7" customFormat="1" ht="50.25" customHeight="1" x14ac:dyDescent="0.35">
      <c r="A9" s="17">
        <v>1</v>
      </c>
      <c r="B9" s="264" t="s">
        <v>4</v>
      </c>
      <c r="C9" s="59" t="s">
        <v>4</v>
      </c>
      <c r="D9" s="285">
        <f>IF(SUM(I9:I30)=0,"",AVERAGE(I9:I30))</f>
        <v>8.5</v>
      </c>
      <c r="E9" s="266" t="s">
        <v>6</v>
      </c>
      <c r="F9" s="62" t="s">
        <v>6</v>
      </c>
      <c r="G9" s="283">
        <f>IF(SUM(I9:I10)=0,"",AVERAGE(I9:I10))</f>
        <v>8.5</v>
      </c>
      <c r="H9" s="34" t="s">
        <v>192</v>
      </c>
      <c r="I9" s="110">
        <v>8</v>
      </c>
      <c r="J9" s="113" t="s">
        <v>227</v>
      </c>
    </row>
    <row r="10" spans="1:10" s="7" customFormat="1" ht="50.25" customHeight="1" x14ac:dyDescent="0.35">
      <c r="A10" s="58">
        <v>2</v>
      </c>
      <c r="B10" s="265"/>
      <c r="C10" s="59"/>
      <c r="D10" s="286"/>
      <c r="E10" s="268"/>
      <c r="F10" s="62"/>
      <c r="G10" s="301"/>
      <c r="H10" s="34" t="s">
        <v>193</v>
      </c>
      <c r="I10" s="110">
        <v>9</v>
      </c>
      <c r="J10" s="112" t="s">
        <v>228</v>
      </c>
    </row>
    <row r="11" spans="1:10" s="7" customFormat="1" ht="50.25" customHeight="1" x14ac:dyDescent="0.35">
      <c r="A11" s="58">
        <v>3</v>
      </c>
      <c r="B11" s="265"/>
      <c r="C11" s="59"/>
      <c r="D11" s="286"/>
      <c r="E11" s="100" t="s">
        <v>185</v>
      </c>
      <c r="F11" s="62"/>
      <c r="G11" s="111">
        <f>IF(SUM(I11:I11)=0,"",AVERAGE(I11:I11))</f>
        <v>9</v>
      </c>
      <c r="H11" s="34" t="s">
        <v>194</v>
      </c>
      <c r="I11" s="110">
        <v>9</v>
      </c>
      <c r="J11" s="112" t="s">
        <v>229</v>
      </c>
    </row>
    <row r="12" spans="1:10" s="7" customFormat="1" ht="87.5" x14ac:dyDescent="0.35">
      <c r="A12" s="17">
        <v>4</v>
      </c>
      <c r="B12" s="265"/>
      <c r="C12" s="59"/>
      <c r="D12" s="286"/>
      <c r="E12" s="28" t="s">
        <v>186</v>
      </c>
      <c r="F12" s="62"/>
      <c r="G12" s="111">
        <f>IF(SUM(I12:I12)=0,"",AVERAGE(I12:I12))</f>
        <v>8</v>
      </c>
      <c r="H12" s="34" t="s">
        <v>195</v>
      </c>
      <c r="I12" s="110">
        <v>8</v>
      </c>
      <c r="J12" s="114" t="s">
        <v>230</v>
      </c>
    </row>
    <row r="13" spans="1:10" s="7" customFormat="1" ht="87" x14ac:dyDescent="0.35">
      <c r="A13" s="58">
        <v>5</v>
      </c>
      <c r="B13" s="265"/>
      <c r="C13" s="59"/>
      <c r="D13" s="286"/>
      <c r="E13" s="266" t="s">
        <v>199</v>
      </c>
      <c r="F13" s="63"/>
      <c r="G13" s="283">
        <f>IF(SUM(I13:I22)=0,"",AVERAGE(I13:I22))</f>
        <v>8.4</v>
      </c>
      <c r="H13" s="34" t="s">
        <v>196</v>
      </c>
      <c r="I13" s="110">
        <v>8</v>
      </c>
      <c r="J13" s="112" t="s">
        <v>231</v>
      </c>
    </row>
    <row r="14" spans="1:10" s="7" customFormat="1" ht="51" customHeight="1" x14ac:dyDescent="0.35">
      <c r="A14" s="58">
        <v>6</v>
      </c>
      <c r="B14" s="265"/>
      <c r="C14" s="59"/>
      <c r="D14" s="286"/>
      <c r="E14" s="267"/>
      <c r="F14" s="63"/>
      <c r="G14" s="302"/>
      <c r="H14" s="34" t="s">
        <v>209</v>
      </c>
      <c r="I14" s="110">
        <v>8</v>
      </c>
      <c r="J14" s="114" t="s">
        <v>232</v>
      </c>
    </row>
    <row r="15" spans="1:10" s="7" customFormat="1" ht="51" customHeight="1" x14ac:dyDescent="0.35">
      <c r="A15" s="17">
        <v>7</v>
      </c>
      <c r="B15" s="265"/>
      <c r="C15" s="59"/>
      <c r="D15" s="286"/>
      <c r="E15" s="267"/>
      <c r="F15" s="63"/>
      <c r="G15" s="302"/>
      <c r="H15" s="34" t="s">
        <v>188</v>
      </c>
      <c r="I15" s="110">
        <v>9</v>
      </c>
      <c r="J15" s="114" t="s">
        <v>233</v>
      </c>
    </row>
    <row r="16" spans="1:10" s="7" customFormat="1" ht="51" customHeight="1" x14ac:dyDescent="0.35">
      <c r="A16" s="58">
        <v>8</v>
      </c>
      <c r="B16" s="265"/>
      <c r="C16" s="59"/>
      <c r="D16" s="286"/>
      <c r="E16" s="267"/>
      <c r="F16" s="63"/>
      <c r="G16" s="302"/>
      <c r="H16" s="34" t="s">
        <v>189</v>
      </c>
      <c r="I16" s="110">
        <v>9</v>
      </c>
      <c r="J16" s="112" t="s">
        <v>234</v>
      </c>
    </row>
    <row r="17" spans="1:10" s="7" customFormat="1" ht="125" x14ac:dyDescent="0.35">
      <c r="A17" s="58">
        <v>9</v>
      </c>
      <c r="B17" s="265"/>
      <c r="C17" s="59"/>
      <c r="D17" s="286"/>
      <c r="E17" s="267"/>
      <c r="F17" s="63"/>
      <c r="G17" s="302"/>
      <c r="H17" s="34" t="s">
        <v>197</v>
      </c>
      <c r="I17" s="110">
        <v>8</v>
      </c>
      <c r="J17" s="115" t="s">
        <v>235</v>
      </c>
    </row>
    <row r="18" spans="1:10" s="7" customFormat="1" ht="51" customHeight="1" x14ac:dyDescent="0.35">
      <c r="A18" s="17">
        <v>10</v>
      </c>
      <c r="B18" s="265"/>
      <c r="C18" s="59"/>
      <c r="D18" s="286"/>
      <c r="E18" s="267"/>
      <c r="F18" s="63"/>
      <c r="G18" s="302"/>
      <c r="H18" s="34" t="s">
        <v>38</v>
      </c>
      <c r="I18" s="110">
        <v>8</v>
      </c>
      <c r="J18" s="27"/>
    </row>
    <row r="19" spans="1:10" s="7" customFormat="1" ht="62.5" x14ac:dyDescent="0.35">
      <c r="A19" s="58">
        <v>11</v>
      </c>
      <c r="B19" s="265"/>
      <c r="C19" s="59"/>
      <c r="D19" s="286"/>
      <c r="E19" s="267"/>
      <c r="F19" s="63"/>
      <c r="G19" s="302"/>
      <c r="H19" s="34" t="s">
        <v>13</v>
      </c>
      <c r="I19" s="110">
        <v>8</v>
      </c>
      <c r="J19" s="27"/>
    </row>
    <row r="20" spans="1:10" s="7" customFormat="1" ht="51" customHeight="1" x14ac:dyDescent="0.35">
      <c r="A20" s="58">
        <v>12</v>
      </c>
      <c r="B20" s="265"/>
      <c r="C20" s="59"/>
      <c r="D20" s="286"/>
      <c r="E20" s="267"/>
      <c r="F20" s="63"/>
      <c r="G20" s="302"/>
      <c r="H20" s="34" t="s">
        <v>190</v>
      </c>
      <c r="I20" s="110">
        <v>9</v>
      </c>
      <c r="J20" s="27"/>
    </row>
    <row r="21" spans="1:10" s="7" customFormat="1" ht="51" customHeight="1" x14ac:dyDescent="0.35">
      <c r="A21" s="17">
        <v>13</v>
      </c>
      <c r="B21" s="265"/>
      <c r="C21" s="59"/>
      <c r="D21" s="286"/>
      <c r="E21" s="267"/>
      <c r="F21" s="63"/>
      <c r="G21" s="302"/>
      <c r="H21" s="34" t="s">
        <v>191</v>
      </c>
      <c r="I21" s="110">
        <v>8</v>
      </c>
      <c r="J21" s="27"/>
    </row>
    <row r="22" spans="1:10" s="7" customFormat="1" ht="32.25" customHeight="1" x14ac:dyDescent="0.35">
      <c r="A22" s="58">
        <v>14</v>
      </c>
      <c r="B22" s="265"/>
      <c r="C22" s="59" t="s">
        <v>4</v>
      </c>
      <c r="D22" s="286"/>
      <c r="E22" s="268"/>
      <c r="F22" s="63" t="s">
        <v>36</v>
      </c>
      <c r="G22" s="301"/>
      <c r="H22" s="34" t="s">
        <v>198</v>
      </c>
      <c r="I22" s="110">
        <v>9</v>
      </c>
      <c r="J22" s="27"/>
    </row>
    <row r="23" spans="1:10" s="7" customFormat="1" ht="48" customHeight="1" x14ac:dyDescent="0.35">
      <c r="A23" s="58">
        <v>15</v>
      </c>
      <c r="B23" s="265"/>
      <c r="C23" s="59" t="s">
        <v>4</v>
      </c>
      <c r="D23" s="286"/>
      <c r="E23" s="266" t="s">
        <v>187</v>
      </c>
      <c r="F23" s="63" t="s">
        <v>37</v>
      </c>
      <c r="G23" s="283">
        <f>IF(SUM(I23:I24)=0,"",AVERAGE(I23:I24))</f>
        <v>8.5</v>
      </c>
      <c r="H23" s="34" t="s">
        <v>76</v>
      </c>
      <c r="I23" s="110">
        <v>9</v>
      </c>
      <c r="J23" s="27"/>
    </row>
    <row r="24" spans="1:10" s="7" customFormat="1" ht="44.25" customHeight="1" x14ac:dyDescent="0.35">
      <c r="A24" s="17">
        <v>16</v>
      </c>
      <c r="B24" s="265"/>
      <c r="C24" s="59" t="s">
        <v>4</v>
      </c>
      <c r="D24" s="286"/>
      <c r="E24" s="267"/>
      <c r="F24" s="63" t="s">
        <v>37</v>
      </c>
      <c r="G24" s="302"/>
      <c r="H24" s="34" t="s">
        <v>9</v>
      </c>
      <c r="I24" s="110">
        <v>8</v>
      </c>
      <c r="J24" s="27"/>
    </row>
    <row r="25" spans="1:10" s="7" customFormat="1" ht="31.5" customHeight="1" x14ac:dyDescent="0.35">
      <c r="A25" s="58">
        <v>17</v>
      </c>
      <c r="B25" s="265"/>
      <c r="C25" s="59" t="s">
        <v>4</v>
      </c>
      <c r="D25" s="286"/>
      <c r="E25" s="266" t="s">
        <v>39</v>
      </c>
      <c r="F25" s="63" t="s">
        <v>39</v>
      </c>
      <c r="G25" s="283">
        <f>IF(SUM(I25:I30)=0,"",AVERAGE(I25:I30))</f>
        <v>8.6666666666666661</v>
      </c>
      <c r="H25" s="34" t="s">
        <v>10</v>
      </c>
      <c r="I25" s="110">
        <v>9</v>
      </c>
      <c r="J25" s="27"/>
    </row>
    <row r="26" spans="1:10" s="7" customFormat="1" ht="41.25" customHeight="1" x14ac:dyDescent="0.35">
      <c r="A26" s="58">
        <v>18</v>
      </c>
      <c r="B26" s="265"/>
      <c r="C26" s="59" t="s">
        <v>4</v>
      </c>
      <c r="D26" s="286"/>
      <c r="E26" s="267"/>
      <c r="F26" s="63" t="s">
        <v>39</v>
      </c>
      <c r="G26" s="302"/>
      <c r="H26" s="34" t="s">
        <v>77</v>
      </c>
      <c r="I26" s="110">
        <v>8</v>
      </c>
      <c r="J26" s="27"/>
    </row>
    <row r="27" spans="1:10" s="7" customFormat="1" ht="59.25" customHeight="1" x14ac:dyDescent="0.35">
      <c r="A27" s="17">
        <v>19</v>
      </c>
      <c r="B27" s="265"/>
      <c r="C27" s="59" t="s">
        <v>4</v>
      </c>
      <c r="D27" s="286"/>
      <c r="E27" s="267"/>
      <c r="F27" s="63" t="s">
        <v>39</v>
      </c>
      <c r="G27" s="302"/>
      <c r="H27" s="34" t="s">
        <v>12</v>
      </c>
      <c r="I27" s="110">
        <v>9</v>
      </c>
      <c r="J27" s="112" t="s">
        <v>236</v>
      </c>
    </row>
    <row r="28" spans="1:10" s="7" customFormat="1" ht="44.25" customHeight="1" x14ac:dyDescent="0.35">
      <c r="A28" s="58">
        <v>20</v>
      </c>
      <c r="B28" s="265"/>
      <c r="C28" s="59" t="s">
        <v>4</v>
      </c>
      <c r="D28" s="286"/>
      <c r="E28" s="267"/>
      <c r="F28" s="63" t="s">
        <v>39</v>
      </c>
      <c r="G28" s="302"/>
      <c r="H28" s="34" t="s">
        <v>7</v>
      </c>
      <c r="I28" s="110">
        <v>8</v>
      </c>
      <c r="J28" s="27"/>
    </row>
    <row r="29" spans="1:10" s="7" customFormat="1" ht="33.75" customHeight="1" x14ac:dyDescent="0.35">
      <c r="A29" s="58">
        <v>21</v>
      </c>
      <c r="B29" s="265"/>
      <c r="C29" s="59" t="s">
        <v>4</v>
      </c>
      <c r="D29" s="286"/>
      <c r="E29" s="267"/>
      <c r="F29" s="63" t="s">
        <v>39</v>
      </c>
      <c r="G29" s="302"/>
      <c r="H29" s="34" t="s">
        <v>11</v>
      </c>
      <c r="I29" s="110">
        <v>9</v>
      </c>
      <c r="J29" s="112" t="s">
        <v>237</v>
      </c>
    </row>
    <row r="30" spans="1:10" s="7" customFormat="1" ht="35.25" customHeight="1" x14ac:dyDescent="0.35">
      <c r="A30" s="17">
        <v>22</v>
      </c>
      <c r="B30" s="265"/>
      <c r="C30" s="59" t="s">
        <v>4</v>
      </c>
      <c r="D30" s="286"/>
      <c r="E30" s="267"/>
      <c r="F30" s="63" t="s">
        <v>39</v>
      </c>
      <c r="G30" s="302"/>
      <c r="H30" s="34" t="s">
        <v>40</v>
      </c>
      <c r="I30" s="110">
        <v>9</v>
      </c>
      <c r="J30" s="115" t="s">
        <v>238</v>
      </c>
    </row>
    <row r="31" spans="1:10" s="7" customFormat="1" ht="31.5" customHeight="1" x14ac:dyDescent="0.35">
      <c r="A31" s="58">
        <v>23</v>
      </c>
      <c r="B31" s="298" t="s">
        <v>5</v>
      </c>
      <c r="C31" s="60" t="s">
        <v>5</v>
      </c>
      <c r="D31" s="285">
        <f>IF(SUM(I31:I59)=0,"",AVERAGE(I31:I59))</f>
        <v>8.8965517241379306</v>
      </c>
      <c r="E31" s="266" t="s">
        <v>41</v>
      </c>
      <c r="F31" s="64" t="s">
        <v>41</v>
      </c>
      <c r="G31" s="283">
        <f>IF(SUM(I31:I35)=0,"",AVERAGE(I31:I35))</f>
        <v>8.8000000000000007</v>
      </c>
      <c r="H31" s="34" t="s">
        <v>35</v>
      </c>
      <c r="I31" s="110">
        <v>9</v>
      </c>
      <c r="J31" s="27" t="s">
        <v>239</v>
      </c>
    </row>
    <row r="32" spans="1:10" s="7" customFormat="1" ht="33.75" customHeight="1" x14ac:dyDescent="0.35">
      <c r="A32" s="58">
        <v>24</v>
      </c>
      <c r="B32" s="299"/>
      <c r="C32" s="60" t="s">
        <v>5</v>
      </c>
      <c r="D32" s="286"/>
      <c r="E32" s="267"/>
      <c r="F32" s="64" t="s">
        <v>41</v>
      </c>
      <c r="G32" s="302"/>
      <c r="H32" s="34" t="s">
        <v>14</v>
      </c>
      <c r="I32" s="110">
        <v>9</v>
      </c>
      <c r="J32" s="27"/>
    </row>
    <row r="33" spans="1:10" s="7" customFormat="1" ht="45.75" customHeight="1" x14ac:dyDescent="0.35">
      <c r="A33" s="17">
        <v>25</v>
      </c>
      <c r="B33" s="299"/>
      <c r="C33" s="60" t="s">
        <v>5</v>
      </c>
      <c r="D33" s="286"/>
      <c r="E33" s="267"/>
      <c r="F33" s="64" t="s">
        <v>41</v>
      </c>
      <c r="G33" s="302"/>
      <c r="H33" s="34" t="s">
        <v>200</v>
      </c>
      <c r="I33" s="110">
        <v>8</v>
      </c>
      <c r="J33" s="27"/>
    </row>
    <row r="34" spans="1:10" s="7" customFormat="1" ht="47.25" customHeight="1" x14ac:dyDescent="0.35">
      <c r="A34" s="58">
        <v>26</v>
      </c>
      <c r="B34" s="299"/>
      <c r="C34" s="60" t="s">
        <v>5</v>
      </c>
      <c r="D34" s="286"/>
      <c r="E34" s="267"/>
      <c r="F34" s="64" t="s">
        <v>41</v>
      </c>
      <c r="G34" s="302"/>
      <c r="H34" s="34" t="s">
        <v>15</v>
      </c>
      <c r="I34" s="110">
        <v>10</v>
      </c>
      <c r="J34" s="27"/>
    </row>
    <row r="35" spans="1:10" s="7" customFormat="1" ht="45" customHeight="1" x14ac:dyDescent="0.35">
      <c r="A35" s="58">
        <v>27</v>
      </c>
      <c r="B35" s="299"/>
      <c r="C35" s="60" t="s">
        <v>5</v>
      </c>
      <c r="D35" s="286"/>
      <c r="E35" s="268"/>
      <c r="F35" s="64" t="s">
        <v>41</v>
      </c>
      <c r="G35" s="301"/>
      <c r="H35" s="34" t="s">
        <v>16</v>
      </c>
      <c r="I35" s="110">
        <v>8</v>
      </c>
      <c r="J35" s="27"/>
    </row>
    <row r="36" spans="1:10" s="7" customFormat="1" ht="45" customHeight="1" x14ac:dyDescent="0.35">
      <c r="A36" s="17">
        <v>28</v>
      </c>
      <c r="B36" s="299"/>
      <c r="C36" s="60"/>
      <c r="D36" s="286"/>
      <c r="E36" s="266" t="s">
        <v>42</v>
      </c>
      <c r="F36" s="64"/>
      <c r="G36" s="283">
        <f>IF(SUM(I36,I39)=0,"",AVERAGE(I36:I39))</f>
        <v>8.75</v>
      </c>
      <c r="H36" s="34" t="s">
        <v>201</v>
      </c>
      <c r="I36" s="110">
        <v>9</v>
      </c>
      <c r="J36" s="27"/>
    </row>
    <row r="37" spans="1:10" s="7" customFormat="1" ht="25.5" customHeight="1" x14ac:dyDescent="0.35">
      <c r="A37" s="58">
        <v>29</v>
      </c>
      <c r="B37" s="299"/>
      <c r="C37" s="60" t="s">
        <v>5</v>
      </c>
      <c r="D37" s="286"/>
      <c r="E37" s="267"/>
      <c r="F37" s="64" t="s">
        <v>42</v>
      </c>
      <c r="G37" s="302"/>
      <c r="H37" s="34" t="s">
        <v>17</v>
      </c>
      <c r="I37" s="110">
        <v>8</v>
      </c>
      <c r="J37" s="27"/>
    </row>
    <row r="38" spans="1:10" s="7" customFormat="1" ht="46.5" customHeight="1" x14ac:dyDescent="0.35">
      <c r="A38" s="58">
        <v>30</v>
      </c>
      <c r="B38" s="299"/>
      <c r="C38" s="60" t="s">
        <v>5</v>
      </c>
      <c r="D38" s="286"/>
      <c r="E38" s="267"/>
      <c r="F38" s="64" t="s">
        <v>42</v>
      </c>
      <c r="G38" s="302"/>
      <c r="H38" s="34" t="s">
        <v>43</v>
      </c>
      <c r="I38" s="110">
        <v>9</v>
      </c>
      <c r="J38" s="27"/>
    </row>
    <row r="39" spans="1:10" s="7" customFormat="1" ht="40.5" customHeight="1" x14ac:dyDescent="0.35">
      <c r="A39" s="17">
        <v>31</v>
      </c>
      <c r="B39" s="299"/>
      <c r="C39" s="60" t="s">
        <v>5</v>
      </c>
      <c r="D39" s="286"/>
      <c r="E39" s="268"/>
      <c r="F39" s="64" t="s">
        <v>42</v>
      </c>
      <c r="G39" s="301"/>
      <c r="H39" s="34" t="s">
        <v>78</v>
      </c>
      <c r="I39" s="110">
        <v>9</v>
      </c>
      <c r="J39" s="27"/>
    </row>
    <row r="40" spans="1:10" s="7" customFormat="1" ht="37.5" customHeight="1" x14ac:dyDescent="0.35">
      <c r="A40" s="58">
        <v>32</v>
      </c>
      <c r="B40" s="299"/>
      <c r="C40" s="60" t="s">
        <v>5</v>
      </c>
      <c r="D40" s="286"/>
      <c r="E40" s="266" t="s">
        <v>44</v>
      </c>
      <c r="F40" s="64" t="s">
        <v>44</v>
      </c>
      <c r="G40" s="282">
        <f>IF(SUM(I40:I42)=0,"",AVERAGE(I40:I42))</f>
        <v>9</v>
      </c>
      <c r="H40" s="34" t="s">
        <v>18</v>
      </c>
      <c r="I40" s="110">
        <v>9</v>
      </c>
      <c r="J40" s="27"/>
    </row>
    <row r="41" spans="1:10" s="7" customFormat="1" ht="36" customHeight="1" x14ac:dyDescent="0.35">
      <c r="A41" s="58">
        <v>33</v>
      </c>
      <c r="B41" s="299"/>
      <c r="C41" s="60" t="s">
        <v>5</v>
      </c>
      <c r="D41" s="286"/>
      <c r="E41" s="267"/>
      <c r="F41" s="64" t="s">
        <v>44</v>
      </c>
      <c r="G41" s="282"/>
      <c r="H41" s="34" t="s">
        <v>8</v>
      </c>
      <c r="I41" s="110">
        <v>9</v>
      </c>
      <c r="J41" s="27"/>
    </row>
    <row r="42" spans="1:10" s="7" customFormat="1" ht="51" customHeight="1" x14ac:dyDescent="0.35">
      <c r="A42" s="17">
        <v>34</v>
      </c>
      <c r="B42" s="299"/>
      <c r="C42" s="60" t="s">
        <v>5</v>
      </c>
      <c r="D42" s="286"/>
      <c r="E42" s="268"/>
      <c r="F42" s="64" t="s">
        <v>44</v>
      </c>
      <c r="G42" s="282"/>
      <c r="H42" s="34" t="s">
        <v>19</v>
      </c>
      <c r="I42" s="110">
        <v>9</v>
      </c>
      <c r="J42" s="27"/>
    </row>
    <row r="43" spans="1:10" s="7" customFormat="1" ht="51" customHeight="1" x14ac:dyDescent="0.35">
      <c r="A43" s="58">
        <v>35</v>
      </c>
      <c r="B43" s="299"/>
      <c r="C43" s="60"/>
      <c r="D43" s="286"/>
      <c r="E43" s="266" t="s">
        <v>45</v>
      </c>
      <c r="F43" s="64"/>
      <c r="G43" s="283">
        <f>IF(SUM(I43:I47)=0,"",AVERAGE(I43:I47))</f>
        <v>8.8000000000000007</v>
      </c>
      <c r="H43" s="34" t="s">
        <v>205</v>
      </c>
      <c r="I43" s="110">
        <v>8</v>
      </c>
      <c r="J43" s="27"/>
    </row>
    <row r="44" spans="1:10" s="7" customFormat="1" ht="51" customHeight="1" x14ac:dyDescent="0.35">
      <c r="A44" s="58">
        <v>36</v>
      </c>
      <c r="B44" s="299"/>
      <c r="C44" s="60"/>
      <c r="D44" s="286"/>
      <c r="E44" s="267"/>
      <c r="F44" s="64"/>
      <c r="G44" s="302"/>
      <c r="H44" s="34" t="s">
        <v>202</v>
      </c>
      <c r="I44" s="110">
        <v>9</v>
      </c>
      <c r="J44" s="27"/>
    </row>
    <row r="45" spans="1:10" s="7" customFormat="1" ht="57.75" customHeight="1" x14ac:dyDescent="0.35">
      <c r="A45" s="17">
        <v>37</v>
      </c>
      <c r="B45" s="299"/>
      <c r="C45" s="60" t="s">
        <v>5</v>
      </c>
      <c r="D45" s="286"/>
      <c r="E45" s="267"/>
      <c r="F45" s="64" t="s">
        <v>45</v>
      </c>
      <c r="G45" s="302"/>
      <c r="H45" s="34" t="s">
        <v>79</v>
      </c>
      <c r="I45" s="110">
        <v>9</v>
      </c>
      <c r="J45" s="27"/>
    </row>
    <row r="46" spans="1:10" s="7" customFormat="1" ht="48.75" customHeight="1" x14ac:dyDescent="0.35">
      <c r="A46" s="58">
        <v>38</v>
      </c>
      <c r="B46" s="299"/>
      <c r="C46" s="60" t="s">
        <v>5</v>
      </c>
      <c r="D46" s="286"/>
      <c r="E46" s="267"/>
      <c r="F46" s="64" t="s">
        <v>45</v>
      </c>
      <c r="G46" s="302"/>
      <c r="H46" s="34" t="s">
        <v>20</v>
      </c>
      <c r="I46" s="110">
        <v>9</v>
      </c>
      <c r="J46" s="27"/>
    </row>
    <row r="47" spans="1:10" s="7" customFormat="1" ht="50.25" customHeight="1" x14ac:dyDescent="0.35">
      <c r="A47" s="58">
        <v>39</v>
      </c>
      <c r="B47" s="299"/>
      <c r="C47" s="60" t="s">
        <v>5</v>
      </c>
      <c r="D47" s="286"/>
      <c r="E47" s="268"/>
      <c r="F47" s="64" t="s">
        <v>45</v>
      </c>
      <c r="G47" s="301"/>
      <c r="H47" s="34" t="s">
        <v>21</v>
      </c>
      <c r="I47" s="110">
        <v>9</v>
      </c>
      <c r="J47" s="27"/>
    </row>
    <row r="48" spans="1:10" s="7" customFormat="1" ht="21" customHeight="1" x14ac:dyDescent="0.35">
      <c r="A48" s="17">
        <v>40</v>
      </c>
      <c r="B48" s="299"/>
      <c r="C48" s="60" t="s">
        <v>5</v>
      </c>
      <c r="D48" s="286"/>
      <c r="E48" s="292" t="s">
        <v>46</v>
      </c>
      <c r="F48" s="65" t="s">
        <v>46</v>
      </c>
      <c r="G48" s="282">
        <f>IF(SUM(I48:I59)=0,"",AVERAGE(I48:I59))</f>
        <v>9</v>
      </c>
      <c r="H48" s="101" t="s">
        <v>208</v>
      </c>
      <c r="I48" s="110">
        <v>9</v>
      </c>
      <c r="J48" s="29"/>
    </row>
    <row r="49" spans="1:10" s="7" customFormat="1" ht="60.75" customHeight="1" x14ac:dyDescent="0.35">
      <c r="A49" s="58">
        <v>41</v>
      </c>
      <c r="B49" s="299"/>
      <c r="C49" s="60" t="s">
        <v>5</v>
      </c>
      <c r="D49" s="286"/>
      <c r="E49" s="293"/>
      <c r="F49" s="65" t="s">
        <v>46</v>
      </c>
      <c r="G49" s="282"/>
      <c r="H49" s="34" t="s">
        <v>204</v>
      </c>
      <c r="I49" s="110">
        <v>9</v>
      </c>
      <c r="J49" s="29"/>
    </row>
    <row r="50" spans="1:10" s="7" customFormat="1" ht="47.25" customHeight="1" x14ac:dyDescent="0.35">
      <c r="A50" s="58">
        <v>42</v>
      </c>
      <c r="B50" s="299"/>
      <c r="C50" s="60" t="s">
        <v>5</v>
      </c>
      <c r="D50" s="286"/>
      <c r="E50" s="293"/>
      <c r="F50" s="65" t="s">
        <v>46</v>
      </c>
      <c r="G50" s="282"/>
      <c r="H50" s="34" t="s">
        <v>22</v>
      </c>
      <c r="I50" s="110">
        <v>9</v>
      </c>
      <c r="J50" s="29"/>
    </row>
    <row r="51" spans="1:10" s="7" customFormat="1" ht="57.75" customHeight="1" x14ac:dyDescent="0.35">
      <c r="A51" s="17">
        <v>43</v>
      </c>
      <c r="B51" s="299"/>
      <c r="C51" s="60" t="s">
        <v>5</v>
      </c>
      <c r="D51" s="286"/>
      <c r="E51" s="293"/>
      <c r="F51" s="65" t="s">
        <v>46</v>
      </c>
      <c r="G51" s="282"/>
      <c r="H51" s="34" t="s">
        <v>206</v>
      </c>
      <c r="I51" s="110">
        <v>9</v>
      </c>
      <c r="J51" s="29"/>
    </row>
    <row r="52" spans="1:10" s="7" customFormat="1" ht="45.75" customHeight="1" x14ac:dyDescent="0.35">
      <c r="A52" s="58">
        <v>44</v>
      </c>
      <c r="B52" s="299"/>
      <c r="C52" s="60" t="s">
        <v>5</v>
      </c>
      <c r="D52" s="286"/>
      <c r="E52" s="293"/>
      <c r="F52" s="65" t="s">
        <v>46</v>
      </c>
      <c r="G52" s="282"/>
      <c r="H52" s="34" t="s">
        <v>207</v>
      </c>
      <c r="I52" s="110">
        <v>8</v>
      </c>
      <c r="J52" s="29"/>
    </row>
    <row r="53" spans="1:10" s="7" customFormat="1" ht="34.5" customHeight="1" x14ac:dyDescent="0.35">
      <c r="A53" s="58">
        <v>45</v>
      </c>
      <c r="B53" s="299"/>
      <c r="C53" s="60" t="s">
        <v>5</v>
      </c>
      <c r="D53" s="286"/>
      <c r="E53" s="293"/>
      <c r="F53" s="65" t="s">
        <v>46</v>
      </c>
      <c r="G53" s="282"/>
      <c r="H53" s="34" t="s">
        <v>80</v>
      </c>
      <c r="I53" s="110">
        <v>9</v>
      </c>
      <c r="J53" s="29"/>
    </row>
    <row r="54" spans="1:10" s="7" customFormat="1" ht="36" customHeight="1" x14ac:dyDescent="0.35">
      <c r="A54" s="17">
        <v>46</v>
      </c>
      <c r="B54" s="299"/>
      <c r="C54" s="60" t="s">
        <v>5</v>
      </c>
      <c r="D54" s="286"/>
      <c r="E54" s="293"/>
      <c r="F54" s="65" t="s">
        <v>46</v>
      </c>
      <c r="G54" s="282"/>
      <c r="H54" s="34" t="s">
        <v>27</v>
      </c>
      <c r="I54" s="110">
        <v>9</v>
      </c>
      <c r="J54" s="29"/>
    </row>
    <row r="55" spans="1:10" s="7" customFormat="1" ht="55.5" customHeight="1" x14ac:dyDescent="0.35">
      <c r="A55" s="58">
        <v>47</v>
      </c>
      <c r="B55" s="299"/>
      <c r="C55" s="60" t="s">
        <v>5</v>
      </c>
      <c r="D55" s="286"/>
      <c r="E55" s="293"/>
      <c r="F55" s="65" t="s">
        <v>46</v>
      </c>
      <c r="G55" s="282"/>
      <c r="H55" s="34" t="s">
        <v>24</v>
      </c>
      <c r="I55" s="110">
        <v>9</v>
      </c>
      <c r="J55" s="29"/>
    </row>
    <row r="56" spans="1:10" s="7" customFormat="1" ht="21" customHeight="1" x14ac:dyDescent="0.35">
      <c r="A56" s="58">
        <v>48</v>
      </c>
      <c r="B56" s="299"/>
      <c r="C56" s="60" t="s">
        <v>5</v>
      </c>
      <c r="D56" s="286"/>
      <c r="E56" s="293"/>
      <c r="F56" s="65" t="s">
        <v>46</v>
      </c>
      <c r="G56" s="282"/>
      <c r="H56" s="34" t="s">
        <v>26</v>
      </c>
      <c r="I56" s="110">
        <v>10</v>
      </c>
      <c r="J56" s="29"/>
    </row>
    <row r="57" spans="1:10" s="7" customFormat="1" ht="31.5" customHeight="1" x14ac:dyDescent="0.35">
      <c r="A57" s="17">
        <v>49</v>
      </c>
      <c r="B57" s="299"/>
      <c r="C57" s="60" t="s">
        <v>5</v>
      </c>
      <c r="D57" s="286"/>
      <c r="E57" s="293"/>
      <c r="F57" s="65" t="s">
        <v>46</v>
      </c>
      <c r="G57" s="282"/>
      <c r="H57" s="34" t="s">
        <v>81</v>
      </c>
      <c r="I57" s="110">
        <v>9</v>
      </c>
      <c r="J57" s="29"/>
    </row>
    <row r="58" spans="1:10" s="7" customFormat="1" ht="28.5" customHeight="1" x14ac:dyDescent="0.35">
      <c r="A58" s="58">
        <v>50</v>
      </c>
      <c r="B58" s="299"/>
      <c r="C58" s="60" t="s">
        <v>5</v>
      </c>
      <c r="D58" s="286"/>
      <c r="E58" s="293"/>
      <c r="F58" s="65" t="s">
        <v>46</v>
      </c>
      <c r="G58" s="282"/>
      <c r="H58" s="34" t="s">
        <v>25</v>
      </c>
      <c r="I58" s="110">
        <v>9</v>
      </c>
      <c r="J58" s="29"/>
    </row>
    <row r="59" spans="1:10" s="7" customFormat="1" ht="58.5" customHeight="1" x14ac:dyDescent="0.35">
      <c r="A59" s="58">
        <v>51</v>
      </c>
      <c r="B59" s="300"/>
      <c r="C59" s="60" t="s">
        <v>5</v>
      </c>
      <c r="D59" s="295"/>
      <c r="E59" s="294"/>
      <c r="F59" s="65" t="s">
        <v>46</v>
      </c>
      <c r="G59" s="282"/>
      <c r="H59" s="34" t="s">
        <v>49</v>
      </c>
      <c r="I59" s="110">
        <v>9</v>
      </c>
      <c r="J59" s="29"/>
    </row>
    <row r="60" spans="1:10" s="7" customFormat="1" ht="23.25" customHeight="1" x14ac:dyDescent="0.35">
      <c r="A60" s="17">
        <v>52</v>
      </c>
      <c r="B60" s="279" t="s">
        <v>48</v>
      </c>
      <c r="C60" s="61" t="s">
        <v>48</v>
      </c>
      <c r="D60" s="296">
        <f>IF(SUM(I60:I66)=0,"",AVERAGE(I60:I66))</f>
        <v>8.4285714285714288</v>
      </c>
      <c r="E60" s="266" t="s">
        <v>50</v>
      </c>
      <c r="F60" s="64" t="s">
        <v>50</v>
      </c>
      <c r="G60" s="282">
        <f>IF(SUM(I60:I66)=0,"",AVERAGE(I60:I66))</f>
        <v>8.4285714285714288</v>
      </c>
      <c r="H60" s="34" t="s">
        <v>203</v>
      </c>
      <c r="I60" s="110">
        <v>9</v>
      </c>
      <c r="J60" s="27"/>
    </row>
    <row r="61" spans="1:10" s="7" customFormat="1" ht="34.5" customHeight="1" x14ac:dyDescent="0.35">
      <c r="A61" s="58">
        <v>53</v>
      </c>
      <c r="B61" s="280"/>
      <c r="C61" s="61" t="s">
        <v>48</v>
      </c>
      <c r="D61" s="286"/>
      <c r="E61" s="267"/>
      <c r="F61" s="64" t="s">
        <v>50</v>
      </c>
      <c r="G61" s="282"/>
      <c r="H61" s="34" t="s">
        <v>23</v>
      </c>
      <c r="I61" s="110">
        <v>8</v>
      </c>
      <c r="J61" s="27"/>
    </row>
    <row r="62" spans="1:10" s="7" customFormat="1" ht="64.5" customHeight="1" x14ac:dyDescent="0.35">
      <c r="A62" s="58">
        <v>54</v>
      </c>
      <c r="B62" s="280"/>
      <c r="C62" s="61" t="s">
        <v>48</v>
      </c>
      <c r="D62" s="286"/>
      <c r="E62" s="267"/>
      <c r="F62" s="64" t="s">
        <v>50</v>
      </c>
      <c r="G62" s="282"/>
      <c r="H62" s="34" t="s">
        <v>29</v>
      </c>
      <c r="I62" s="110">
        <v>8</v>
      </c>
      <c r="J62" s="27"/>
    </row>
    <row r="63" spans="1:10" s="7" customFormat="1" ht="40.5" customHeight="1" x14ac:dyDescent="0.35">
      <c r="A63" s="17">
        <v>55</v>
      </c>
      <c r="B63" s="280"/>
      <c r="C63" s="61" t="s">
        <v>48</v>
      </c>
      <c r="D63" s="286"/>
      <c r="E63" s="267"/>
      <c r="F63" s="64" t="s">
        <v>50</v>
      </c>
      <c r="G63" s="282"/>
      <c r="H63" s="34" t="s">
        <v>30</v>
      </c>
      <c r="I63" s="110">
        <v>9</v>
      </c>
      <c r="J63" s="27"/>
    </row>
    <row r="64" spans="1:10" s="7" customFormat="1" ht="53.25" customHeight="1" x14ac:dyDescent="0.35">
      <c r="A64" s="58">
        <v>56</v>
      </c>
      <c r="B64" s="280"/>
      <c r="C64" s="61" t="s">
        <v>48</v>
      </c>
      <c r="D64" s="286"/>
      <c r="E64" s="267"/>
      <c r="F64" s="64" t="s">
        <v>50</v>
      </c>
      <c r="G64" s="282"/>
      <c r="H64" s="35" t="s">
        <v>31</v>
      </c>
      <c r="I64" s="110">
        <v>8</v>
      </c>
      <c r="J64" s="27"/>
    </row>
    <row r="65" spans="1:10" s="7" customFormat="1" ht="40.5" customHeight="1" x14ac:dyDescent="0.35">
      <c r="A65" s="58">
        <v>57</v>
      </c>
      <c r="B65" s="280"/>
      <c r="C65" s="61" t="s">
        <v>48</v>
      </c>
      <c r="D65" s="286"/>
      <c r="E65" s="267"/>
      <c r="F65" s="64" t="s">
        <v>50</v>
      </c>
      <c r="G65" s="282"/>
      <c r="H65" s="34" t="s">
        <v>33</v>
      </c>
      <c r="I65" s="110">
        <v>8</v>
      </c>
      <c r="J65" s="27"/>
    </row>
    <row r="66" spans="1:10" s="7" customFormat="1" ht="40.5" customHeight="1" x14ac:dyDescent="0.35">
      <c r="A66" s="17">
        <v>58</v>
      </c>
      <c r="B66" s="281"/>
      <c r="C66" s="61" t="s">
        <v>48</v>
      </c>
      <c r="D66" s="295"/>
      <c r="E66" s="268"/>
      <c r="F66" s="64" t="s">
        <v>50</v>
      </c>
      <c r="G66" s="282"/>
      <c r="H66" s="34" t="s">
        <v>34</v>
      </c>
      <c r="I66" s="110">
        <v>9</v>
      </c>
      <c r="J66" s="27"/>
    </row>
    <row r="67" spans="1:10" s="7" customFormat="1" ht="54" customHeight="1" x14ac:dyDescent="0.35">
      <c r="A67" s="58">
        <v>59</v>
      </c>
      <c r="B67" s="279" t="s">
        <v>47</v>
      </c>
      <c r="C67" s="61" t="s">
        <v>47</v>
      </c>
      <c r="D67" s="285">
        <f>IF(SUM(I67:I71)=0,"",AVERAGE(I67:I71))</f>
        <v>8.6</v>
      </c>
      <c r="E67" s="266" t="s">
        <v>66</v>
      </c>
      <c r="F67" s="64" t="s">
        <v>66</v>
      </c>
      <c r="G67" s="282">
        <f>IF(SUM(I67:I71)=0,"",AVERAGE(I67:I71))</f>
        <v>8.6</v>
      </c>
      <c r="H67" s="34" t="s">
        <v>32</v>
      </c>
      <c r="I67" s="110">
        <v>8</v>
      </c>
      <c r="J67" s="27"/>
    </row>
    <row r="68" spans="1:10" s="7" customFormat="1" ht="41.25" customHeight="1" x14ac:dyDescent="0.35">
      <c r="A68" s="58">
        <v>60</v>
      </c>
      <c r="B68" s="280"/>
      <c r="C68" s="61" t="s">
        <v>47</v>
      </c>
      <c r="D68" s="286"/>
      <c r="E68" s="267"/>
      <c r="F68" s="64" t="s">
        <v>66</v>
      </c>
      <c r="G68" s="282"/>
      <c r="H68" s="35" t="s">
        <v>69</v>
      </c>
      <c r="I68" s="110">
        <v>8</v>
      </c>
      <c r="J68" s="27"/>
    </row>
    <row r="69" spans="1:10" s="7" customFormat="1" ht="45.75" customHeight="1" x14ac:dyDescent="0.35">
      <c r="A69" s="17">
        <v>61</v>
      </c>
      <c r="B69" s="280"/>
      <c r="C69" s="61" t="s">
        <v>47</v>
      </c>
      <c r="D69" s="286"/>
      <c r="E69" s="267"/>
      <c r="F69" s="64" t="s">
        <v>66</v>
      </c>
      <c r="G69" s="282"/>
      <c r="H69" s="35" t="s">
        <v>68</v>
      </c>
      <c r="I69" s="110">
        <v>9</v>
      </c>
      <c r="J69" s="27"/>
    </row>
    <row r="70" spans="1:10" s="7" customFormat="1" ht="45.75" customHeight="1" x14ac:dyDescent="0.35">
      <c r="A70" s="58">
        <v>62</v>
      </c>
      <c r="B70" s="280"/>
      <c r="C70" s="61"/>
      <c r="D70" s="286"/>
      <c r="E70" s="267"/>
      <c r="F70" s="64"/>
      <c r="G70" s="283"/>
      <c r="H70" s="102" t="s">
        <v>28</v>
      </c>
      <c r="I70" s="110">
        <v>9</v>
      </c>
      <c r="J70" s="103"/>
    </row>
    <row r="71" spans="1:10" s="7" customFormat="1" ht="57" customHeight="1" thickBot="1" x14ac:dyDescent="0.4">
      <c r="A71" s="58">
        <v>63</v>
      </c>
      <c r="B71" s="281"/>
      <c r="C71" s="61" t="s">
        <v>47</v>
      </c>
      <c r="D71" s="287"/>
      <c r="E71" s="297"/>
      <c r="F71" s="64" t="s">
        <v>66</v>
      </c>
      <c r="G71" s="284"/>
      <c r="H71" s="36" t="s">
        <v>82</v>
      </c>
      <c r="I71" s="110">
        <v>9</v>
      </c>
      <c r="J71" s="30"/>
    </row>
    <row r="72" spans="1:10" s="7" customFormat="1" ht="37.5" customHeight="1" x14ac:dyDescent="0.45">
      <c r="A72" s="45"/>
      <c r="C72" s="45"/>
      <c r="D72" s="107"/>
      <c r="G72" s="104"/>
      <c r="H72" s="32"/>
      <c r="I72" s="25"/>
    </row>
    <row r="73" spans="1:10" s="7" customFormat="1" ht="16.5" customHeight="1" x14ac:dyDescent="0.45">
      <c r="A73" s="45"/>
      <c r="C73" s="45"/>
      <c r="D73" s="107"/>
      <c r="G73" s="104"/>
      <c r="H73" s="32"/>
      <c r="I73" s="25"/>
    </row>
    <row r="74" spans="1:10" s="7" customFormat="1" ht="16.5" customHeight="1" x14ac:dyDescent="0.45">
      <c r="A74" s="45"/>
      <c r="D74" s="107"/>
      <c r="G74" s="104"/>
      <c r="H74" s="32"/>
      <c r="I74" s="25"/>
    </row>
    <row r="75" spans="1:10" s="7" customFormat="1" ht="16.5" customHeight="1" x14ac:dyDescent="0.45">
      <c r="A75" s="45"/>
      <c r="D75" s="107"/>
      <c r="G75" s="104"/>
      <c r="H75" s="32"/>
      <c r="I75" s="25"/>
    </row>
    <row r="76" spans="1:10" s="7" customFormat="1" ht="16.5" customHeight="1" x14ac:dyDescent="0.45">
      <c r="A76" s="45"/>
      <c r="D76" s="107"/>
      <c r="G76" s="104"/>
      <c r="H76" s="32"/>
      <c r="I76" s="25"/>
    </row>
    <row r="77" spans="1:10" s="7" customFormat="1" ht="16.5" customHeight="1" x14ac:dyDescent="0.45">
      <c r="A77" s="45"/>
      <c r="D77" s="107"/>
      <c r="G77" s="104"/>
      <c r="H77" s="32"/>
      <c r="I77" s="25"/>
    </row>
    <row r="78" spans="1:10" s="7" customFormat="1" ht="16.5" customHeight="1" x14ac:dyDescent="0.45">
      <c r="A78" s="45"/>
      <c r="D78" s="107"/>
      <c r="G78" s="104"/>
      <c r="H78" s="32"/>
      <c r="I78" s="25"/>
    </row>
    <row r="79" spans="1:10" s="7" customFormat="1" ht="16.5" customHeight="1" x14ac:dyDescent="0.45">
      <c r="A79" s="45"/>
      <c r="D79" s="107"/>
      <c r="G79" s="104"/>
      <c r="H79" s="32"/>
      <c r="I79" s="25"/>
    </row>
    <row r="80" spans="1:10" s="7" customFormat="1" ht="16.5" customHeight="1" x14ac:dyDescent="0.45">
      <c r="A80" s="45"/>
      <c r="D80" s="107"/>
      <c r="G80" s="104"/>
      <c r="H80" s="32"/>
      <c r="I80" s="25"/>
    </row>
    <row r="81" spans="1:9" s="7" customFormat="1" ht="16.5" customHeight="1" x14ac:dyDescent="0.45">
      <c r="A81" s="45"/>
      <c r="D81" s="107"/>
      <c r="G81" s="104"/>
      <c r="H81" s="32"/>
      <c r="I81" s="25"/>
    </row>
    <row r="82" spans="1:9" s="7" customFormat="1" ht="16.5" customHeight="1" x14ac:dyDescent="0.45">
      <c r="A82" s="45"/>
      <c r="D82" s="107"/>
      <c r="G82" s="104"/>
      <c r="H82" s="32"/>
      <c r="I82" s="25"/>
    </row>
    <row r="83" spans="1:9" s="7" customFormat="1" ht="16.5" customHeight="1" x14ac:dyDescent="0.45">
      <c r="A83" s="45"/>
      <c r="D83" s="107"/>
      <c r="G83" s="104"/>
      <c r="H83" s="32"/>
      <c r="I83" s="25"/>
    </row>
    <row r="84" spans="1:9" s="7" customFormat="1" ht="16.5" customHeight="1" x14ac:dyDescent="0.45">
      <c r="A84" s="45"/>
      <c r="D84" s="107"/>
      <c r="G84" s="104"/>
      <c r="H84" s="32"/>
      <c r="I84" s="25"/>
    </row>
    <row r="85" spans="1:9" s="7" customFormat="1" ht="16.5" customHeight="1" x14ac:dyDescent="0.45">
      <c r="A85" s="45"/>
      <c r="D85" s="107"/>
      <c r="G85" s="104"/>
      <c r="H85" s="32"/>
      <c r="I85" s="25"/>
    </row>
    <row r="86" spans="1:9" s="7" customFormat="1" ht="16.5" customHeight="1" x14ac:dyDescent="0.45">
      <c r="A86" s="45"/>
      <c r="D86" s="107"/>
      <c r="G86" s="104"/>
      <c r="H86" s="32"/>
      <c r="I86" s="25"/>
    </row>
    <row r="87" spans="1:9" s="7" customFormat="1" ht="16.5" customHeight="1" x14ac:dyDescent="0.45">
      <c r="A87" s="45"/>
      <c r="D87" s="107"/>
      <c r="G87" s="104"/>
      <c r="H87" s="32"/>
      <c r="I87" s="25"/>
    </row>
    <row r="88" spans="1:9" s="7" customFormat="1" ht="16.5" customHeight="1" x14ac:dyDescent="0.45">
      <c r="A88" s="45"/>
      <c r="D88" s="107"/>
      <c r="G88" s="104"/>
      <c r="H88" s="32"/>
      <c r="I88" s="25"/>
    </row>
    <row r="89" spans="1:9" s="7" customFormat="1" ht="16.5" customHeight="1" x14ac:dyDescent="0.45">
      <c r="A89" s="45"/>
      <c r="D89" s="107"/>
      <c r="G89" s="104"/>
      <c r="H89" s="32"/>
      <c r="I89" s="25"/>
    </row>
    <row r="90" spans="1:9" s="7" customFormat="1" ht="16.5" customHeight="1" x14ac:dyDescent="0.45">
      <c r="A90" s="45"/>
      <c r="D90" s="107"/>
      <c r="G90" s="104"/>
      <c r="H90" s="32"/>
      <c r="I90" s="25"/>
    </row>
    <row r="91" spans="1:9" s="7" customFormat="1" ht="16.5" customHeight="1" x14ac:dyDescent="0.45">
      <c r="A91" s="45"/>
      <c r="D91" s="107"/>
      <c r="G91" s="104"/>
      <c r="H91" s="32"/>
      <c r="I91" s="25"/>
    </row>
    <row r="92" spans="1:9" s="7" customFormat="1" ht="16.5" customHeight="1" x14ac:dyDescent="0.45">
      <c r="A92" s="45"/>
      <c r="D92" s="107"/>
      <c r="G92" s="104"/>
      <c r="H92" s="32"/>
      <c r="I92" s="25"/>
    </row>
    <row r="93" spans="1:9" s="7" customFormat="1" ht="16.5" customHeight="1" x14ac:dyDescent="0.45">
      <c r="A93" s="45"/>
      <c r="D93" s="107"/>
      <c r="G93" s="104"/>
      <c r="H93" s="32"/>
      <c r="I93" s="25"/>
    </row>
    <row r="94" spans="1:9" s="7" customFormat="1" ht="16.5" customHeight="1" x14ac:dyDescent="0.45">
      <c r="A94" s="45"/>
      <c r="D94" s="107"/>
      <c r="G94" s="104"/>
      <c r="H94" s="32"/>
      <c r="I94" s="25"/>
    </row>
    <row r="95" spans="1:9" s="7" customFormat="1" ht="16.5" customHeight="1" x14ac:dyDescent="0.45">
      <c r="A95" s="45"/>
      <c r="D95" s="107"/>
      <c r="G95" s="104"/>
      <c r="H95" s="32"/>
      <c r="I95" s="25"/>
    </row>
    <row r="96" spans="1:9" s="7" customFormat="1" ht="16.5" customHeight="1" x14ac:dyDescent="0.45">
      <c r="A96" s="45"/>
      <c r="D96" s="107"/>
      <c r="G96" s="104"/>
      <c r="H96" s="32"/>
      <c r="I96" s="25"/>
    </row>
    <row r="97" spans="1:9" s="7" customFormat="1" ht="16.5" customHeight="1" x14ac:dyDescent="0.45">
      <c r="A97" s="45"/>
      <c r="D97" s="107"/>
      <c r="G97" s="104"/>
      <c r="H97" s="32"/>
      <c r="I97" s="25"/>
    </row>
    <row r="98" spans="1:9" s="7" customFormat="1" ht="16.5" customHeight="1" x14ac:dyDescent="0.45">
      <c r="A98" s="45"/>
      <c r="D98" s="107"/>
      <c r="G98" s="104"/>
      <c r="H98" s="32"/>
      <c r="I98" s="25"/>
    </row>
    <row r="99" spans="1:9" s="7" customFormat="1" ht="16.5" customHeight="1" x14ac:dyDescent="0.45">
      <c r="A99" s="45"/>
      <c r="D99" s="107"/>
      <c r="G99" s="104"/>
      <c r="H99" s="32"/>
      <c r="I99" s="25"/>
    </row>
    <row r="100" spans="1:9" s="7" customFormat="1" ht="16.5" customHeight="1" x14ac:dyDescent="0.45">
      <c r="A100" s="45"/>
      <c r="D100" s="107"/>
      <c r="G100" s="104"/>
      <c r="H100" s="32"/>
      <c r="I100" s="25"/>
    </row>
    <row r="101" spans="1:9" s="7" customFormat="1" ht="16.5" customHeight="1" x14ac:dyDescent="0.45">
      <c r="A101" s="45"/>
      <c r="D101" s="107"/>
      <c r="G101" s="104"/>
      <c r="H101" s="32"/>
      <c r="I101" s="25"/>
    </row>
    <row r="102" spans="1:9" s="7" customFormat="1" ht="16.5" customHeight="1" x14ac:dyDescent="0.45">
      <c r="A102" s="45"/>
      <c r="D102" s="107"/>
      <c r="G102" s="104"/>
      <c r="H102" s="32"/>
      <c r="I102" s="25"/>
    </row>
    <row r="103" spans="1:9" s="7" customFormat="1" ht="16.5" customHeight="1" x14ac:dyDescent="0.45">
      <c r="A103" s="45"/>
      <c r="D103" s="107"/>
      <c r="G103" s="104"/>
      <c r="H103" s="32"/>
      <c r="I103" s="25"/>
    </row>
    <row r="104" spans="1:9" s="7" customFormat="1" ht="16.5" customHeight="1" x14ac:dyDescent="0.45">
      <c r="A104" s="45"/>
      <c r="D104" s="107"/>
      <c r="G104" s="104"/>
      <c r="H104" s="32"/>
      <c r="I104" s="25"/>
    </row>
    <row r="105" spans="1:9" s="7" customFormat="1" ht="16.5" customHeight="1" x14ac:dyDescent="0.45">
      <c r="A105" s="45"/>
      <c r="D105" s="107"/>
      <c r="G105" s="104"/>
      <c r="H105" s="32"/>
      <c r="I105" s="25"/>
    </row>
    <row r="106" spans="1:9" s="7" customFormat="1" ht="16.5" customHeight="1" x14ac:dyDescent="0.45">
      <c r="A106" s="45"/>
      <c r="D106" s="107"/>
      <c r="G106" s="104"/>
      <c r="H106" s="32"/>
      <c r="I106" s="25"/>
    </row>
    <row r="107" spans="1:9" s="7" customFormat="1" ht="16.5" customHeight="1" x14ac:dyDescent="0.45">
      <c r="A107" s="45"/>
      <c r="D107" s="107"/>
      <c r="G107" s="104"/>
      <c r="H107" s="32"/>
      <c r="I107" s="25"/>
    </row>
    <row r="108" spans="1:9" s="7" customFormat="1" ht="16.5" customHeight="1" x14ac:dyDescent="0.45">
      <c r="A108" s="45"/>
      <c r="D108" s="107"/>
      <c r="G108" s="104"/>
      <c r="H108" s="32"/>
      <c r="I108" s="25"/>
    </row>
    <row r="109" spans="1:9" s="7" customFormat="1" ht="16.5" customHeight="1" x14ac:dyDescent="0.45">
      <c r="A109" s="45"/>
      <c r="D109" s="107"/>
      <c r="G109" s="104"/>
      <c r="H109" s="32"/>
      <c r="I109" s="25"/>
    </row>
    <row r="110" spans="1:9" s="7" customFormat="1" ht="16.5" customHeight="1" x14ac:dyDescent="0.45">
      <c r="A110" s="45"/>
      <c r="D110" s="107"/>
      <c r="G110" s="104"/>
      <c r="H110" s="32"/>
      <c r="I110" s="25"/>
    </row>
    <row r="111" spans="1:9" s="7" customFormat="1" ht="16.5" customHeight="1" x14ac:dyDescent="0.45">
      <c r="A111" s="45"/>
      <c r="D111" s="107"/>
      <c r="G111" s="104"/>
      <c r="H111" s="32"/>
      <c r="I111" s="25"/>
    </row>
    <row r="112" spans="1:9" s="7" customFormat="1" ht="16.5" customHeight="1" x14ac:dyDescent="0.45">
      <c r="A112" s="45"/>
      <c r="D112" s="107"/>
      <c r="G112" s="104"/>
      <c r="H112" s="32"/>
      <c r="I112" s="25"/>
    </row>
    <row r="113" spans="1:9" s="7" customFormat="1" ht="16.5" customHeight="1" x14ac:dyDescent="0.45">
      <c r="A113" s="45"/>
      <c r="D113" s="107"/>
      <c r="G113" s="104"/>
      <c r="H113" s="32"/>
      <c r="I113" s="25"/>
    </row>
    <row r="114" spans="1:9" s="7" customFormat="1" ht="16.5" customHeight="1" x14ac:dyDescent="0.45">
      <c r="A114" s="45"/>
      <c r="D114" s="107"/>
      <c r="G114" s="104"/>
      <c r="H114" s="32"/>
      <c r="I114" s="25"/>
    </row>
    <row r="115" spans="1:9" s="7" customFormat="1" ht="16.5" customHeight="1" x14ac:dyDescent="0.45">
      <c r="A115" s="45"/>
      <c r="D115" s="107"/>
      <c r="G115" s="104"/>
      <c r="H115" s="32"/>
      <c r="I115" s="25"/>
    </row>
    <row r="116" spans="1:9" s="7" customFormat="1" ht="16.5" customHeight="1" x14ac:dyDescent="0.45">
      <c r="A116" s="45"/>
      <c r="D116" s="107"/>
      <c r="G116" s="104"/>
      <c r="H116" s="32"/>
      <c r="I116" s="25"/>
    </row>
    <row r="117" spans="1:9" s="7" customFormat="1" ht="16.5" customHeight="1" x14ac:dyDescent="0.45">
      <c r="A117" s="45"/>
      <c r="D117" s="107"/>
      <c r="G117" s="104"/>
      <c r="H117" s="32"/>
      <c r="I117" s="25"/>
    </row>
    <row r="118" spans="1:9" s="7" customFormat="1" ht="16.5" customHeight="1" x14ac:dyDescent="0.45">
      <c r="A118" s="45"/>
      <c r="D118" s="107"/>
      <c r="G118" s="104"/>
      <c r="H118" s="32"/>
      <c r="I118" s="25"/>
    </row>
    <row r="119" spans="1:9" s="7" customFormat="1" ht="16.5" customHeight="1" x14ac:dyDescent="0.45">
      <c r="A119" s="45"/>
      <c r="D119" s="107"/>
      <c r="G119" s="104"/>
      <c r="H119" s="32"/>
      <c r="I119" s="25"/>
    </row>
    <row r="120" spans="1:9" s="7" customFormat="1" ht="16.5" customHeight="1" x14ac:dyDescent="0.45">
      <c r="A120" s="45"/>
      <c r="D120" s="107"/>
      <c r="G120" s="104"/>
      <c r="H120" s="32"/>
      <c r="I120" s="25"/>
    </row>
    <row r="121" spans="1:9" s="7" customFormat="1" ht="16.5" customHeight="1" x14ac:dyDescent="0.45">
      <c r="A121" s="45"/>
      <c r="D121" s="107"/>
      <c r="G121" s="104"/>
      <c r="H121" s="32"/>
      <c r="I121" s="25"/>
    </row>
    <row r="122" spans="1:9" s="7" customFormat="1" ht="16.5" customHeight="1" x14ac:dyDescent="0.45">
      <c r="A122" s="45"/>
      <c r="D122" s="107"/>
      <c r="G122" s="104"/>
      <c r="H122" s="32"/>
      <c r="I122" s="25"/>
    </row>
    <row r="123" spans="1:9" s="7" customFormat="1" ht="16.5" customHeight="1" x14ac:dyDescent="0.45">
      <c r="A123" s="45"/>
      <c r="D123" s="107"/>
      <c r="G123" s="104"/>
      <c r="H123" s="32"/>
      <c r="I123" s="25"/>
    </row>
    <row r="124" spans="1:9" s="7" customFormat="1" ht="16.5" customHeight="1" x14ac:dyDescent="0.45">
      <c r="A124" s="45"/>
      <c r="D124" s="107"/>
      <c r="G124" s="104"/>
      <c r="H124" s="32"/>
      <c r="I124" s="25"/>
    </row>
    <row r="125" spans="1:9" s="7" customFormat="1" ht="16.5" customHeight="1" x14ac:dyDescent="0.45">
      <c r="A125" s="45"/>
      <c r="D125" s="107"/>
      <c r="G125" s="104"/>
      <c r="H125" s="32"/>
      <c r="I125" s="25"/>
    </row>
    <row r="126" spans="1:9" s="7" customFormat="1" ht="16.5" customHeight="1" x14ac:dyDescent="0.45">
      <c r="A126" s="45"/>
      <c r="D126" s="107"/>
      <c r="G126" s="104"/>
      <c r="H126" s="32"/>
      <c r="I126" s="25"/>
    </row>
    <row r="127" spans="1:9" s="7" customFormat="1" ht="16.5" customHeight="1" x14ac:dyDescent="0.45">
      <c r="A127" s="45"/>
      <c r="D127" s="107"/>
      <c r="G127" s="104"/>
      <c r="H127" s="32"/>
      <c r="I127" s="25"/>
    </row>
    <row r="128" spans="1:9" s="7" customFormat="1" ht="16.5" customHeight="1" x14ac:dyDescent="0.45">
      <c r="A128" s="45"/>
      <c r="D128" s="107"/>
      <c r="G128" s="104"/>
      <c r="H128" s="32"/>
      <c r="I128" s="25"/>
    </row>
    <row r="129" spans="1:9" s="7" customFormat="1" ht="16.5" customHeight="1" x14ac:dyDescent="0.45">
      <c r="A129" s="45"/>
      <c r="D129" s="107"/>
      <c r="G129" s="104"/>
      <c r="H129" s="32"/>
      <c r="I129" s="25"/>
    </row>
    <row r="130" spans="1:9" s="7" customFormat="1" ht="16.5" customHeight="1" x14ac:dyDescent="0.45">
      <c r="A130" s="45"/>
      <c r="D130" s="107"/>
      <c r="G130" s="104"/>
      <c r="H130" s="32"/>
      <c r="I130" s="25"/>
    </row>
    <row r="131" spans="1:9" s="7" customFormat="1" ht="16.5" customHeight="1" x14ac:dyDescent="0.45">
      <c r="A131" s="45"/>
      <c r="D131" s="107"/>
      <c r="G131" s="104"/>
      <c r="H131" s="32"/>
      <c r="I131" s="25"/>
    </row>
    <row r="132" spans="1:9" s="7" customFormat="1" ht="16.5" customHeight="1" x14ac:dyDescent="0.45">
      <c r="A132" s="45"/>
      <c r="D132" s="107"/>
      <c r="G132" s="104"/>
      <c r="H132" s="32"/>
      <c r="I132" s="25"/>
    </row>
    <row r="133" spans="1:9" s="7" customFormat="1" ht="16.5" customHeight="1" x14ac:dyDescent="0.45">
      <c r="A133" s="45"/>
      <c r="D133" s="107"/>
      <c r="G133" s="104"/>
      <c r="H133" s="32"/>
      <c r="I133" s="25"/>
    </row>
    <row r="134" spans="1:9" s="7" customFormat="1" ht="16.5" customHeight="1" x14ac:dyDescent="0.45">
      <c r="A134" s="45"/>
      <c r="D134" s="107"/>
      <c r="G134" s="104"/>
      <c r="H134" s="32"/>
      <c r="I134" s="25"/>
    </row>
    <row r="135" spans="1:9" s="7" customFormat="1" ht="16.5" customHeight="1" x14ac:dyDescent="0.45">
      <c r="A135" s="45"/>
      <c r="D135" s="107"/>
      <c r="G135" s="104"/>
      <c r="H135" s="32"/>
      <c r="I135" s="25"/>
    </row>
    <row r="136" spans="1:9" s="7" customFormat="1" ht="16.5" customHeight="1" x14ac:dyDescent="0.45">
      <c r="A136" s="45"/>
      <c r="D136" s="107"/>
      <c r="G136" s="104"/>
      <c r="H136" s="32"/>
      <c r="I136" s="25"/>
    </row>
    <row r="137" spans="1:9" s="7" customFormat="1" ht="16.5" customHeight="1" x14ac:dyDescent="0.45">
      <c r="A137" s="45"/>
      <c r="D137" s="107"/>
      <c r="G137" s="104"/>
      <c r="H137" s="32"/>
      <c r="I137" s="25"/>
    </row>
    <row r="138" spans="1:9" s="7" customFormat="1" ht="16.5" customHeight="1" x14ac:dyDescent="0.45">
      <c r="A138" s="45"/>
      <c r="D138" s="107"/>
      <c r="G138" s="104"/>
      <c r="H138" s="32"/>
      <c r="I138" s="25"/>
    </row>
    <row r="139" spans="1:9" s="7" customFormat="1" ht="16.5" customHeight="1" x14ac:dyDescent="0.45">
      <c r="A139" s="45"/>
      <c r="D139" s="107"/>
      <c r="G139" s="104"/>
      <c r="H139" s="32"/>
      <c r="I139" s="25"/>
    </row>
    <row r="140" spans="1:9" s="7" customFormat="1" ht="16.5" customHeight="1" x14ac:dyDescent="0.45">
      <c r="A140" s="45"/>
      <c r="D140" s="107"/>
      <c r="G140" s="104"/>
      <c r="H140" s="32"/>
      <c r="I140" s="25"/>
    </row>
    <row r="141" spans="1:9" s="7" customFormat="1" ht="16.5" customHeight="1" x14ac:dyDescent="0.45">
      <c r="A141" s="45"/>
      <c r="D141" s="107"/>
      <c r="G141" s="104"/>
      <c r="H141" s="32"/>
      <c r="I141" s="25"/>
    </row>
    <row r="142" spans="1:9" s="7" customFormat="1" ht="16.5" customHeight="1" x14ac:dyDescent="0.45">
      <c r="A142" s="45"/>
      <c r="D142" s="107"/>
      <c r="G142" s="104"/>
      <c r="H142" s="32"/>
      <c r="I142" s="25"/>
    </row>
    <row r="143" spans="1:9" s="7" customFormat="1" ht="16.5" customHeight="1" x14ac:dyDescent="0.45">
      <c r="A143" s="45"/>
      <c r="D143" s="107"/>
      <c r="G143" s="104"/>
      <c r="H143" s="32"/>
      <c r="I143" s="25"/>
    </row>
    <row r="144" spans="1:9" s="7" customFormat="1" ht="16.5" customHeight="1" x14ac:dyDescent="0.45">
      <c r="A144" s="45"/>
      <c r="D144" s="107"/>
      <c r="G144" s="104"/>
      <c r="H144" s="32"/>
      <c r="I144" s="25"/>
    </row>
    <row r="145" spans="1:9" s="7" customFormat="1" ht="16.5" customHeight="1" x14ac:dyDescent="0.45">
      <c r="A145" s="45"/>
      <c r="D145" s="107"/>
      <c r="G145" s="104"/>
      <c r="H145" s="32"/>
      <c r="I145" s="25"/>
    </row>
    <row r="146" spans="1:9" s="7" customFormat="1" ht="16.5" customHeight="1" x14ac:dyDescent="0.45">
      <c r="A146" s="45"/>
      <c r="D146" s="107"/>
      <c r="G146" s="104"/>
      <c r="H146" s="32"/>
      <c r="I146" s="25"/>
    </row>
    <row r="147" spans="1:9" s="7" customFormat="1" ht="16.5" customHeight="1" x14ac:dyDescent="0.45">
      <c r="A147" s="45"/>
      <c r="D147" s="107"/>
      <c r="G147" s="104"/>
      <c r="H147" s="32"/>
      <c r="I147" s="25"/>
    </row>
    <row r="148" spans="1:9" s="7" customFormat="1" ht="16.5" customHeight="1" x14ac:dyDescent="0.45">
      <c r="A148" s="45"/>
      <c r="D148" s="107"/>
      <c r="G148" s="104"/>
      <c r="H148" s="32"/>
      <c r="I148" s="25"/>
    </row>
    <row r="149" spans="1:9" s="7" customFormat="1" ht="16.5" customHeight="1" x14ac:dyDescent="0.45">
      <c r="A149" s="45"/>
      <c r="D149" s="107"/>
      <c r="G149" s="104"/>
      <c r="H149" s="32"/>
      <c r="I149" s="25"/>
    </row>
    <row r="150" spans="1:9" s="7" customFormat="1" ht="16.5" customHeight="1" x14ac:dyDescent="0.45">
      <c r="A150" s="45"/>
      <c r="D150" s="107"/>
      <c r="G150" s="104"/>
      <c r="H150" s="32"/>
      <c r="I150" s="25"/>
    </row>
    <row r="151" spans="1:9" s="7" customFormat="1" ht="16.5" customHeight="1" x14ac:dyDescent="0.45">
      <c r="A151" s="45"/>
      <c r="D151" s="107"/>
      <c r="G151" s="104"/>
      <c r="H151" s="32"/>
      <c r="I151" s="25"/>
    </row>
    <row r="152" spans="1:9" s="7" customFormat="1" ht="16.5" customHeight="1" x14ac:dyDescent="0.45">
      <c r="A152" s="45"/>
      <c r="D152" s="107"/>
      <c r="G152" s="104"/>
      <c r="H152" s="32"/>
      <c r="I152" s="25"/>
    </row>
    <row r="153" spans="1:9" s="7" customFormat="1" ht="16.5" customHeight="1" x14ac:dyDescent="0.45">
      <c r="A153" s="45"/>
      <c r="D153" s="107"/>
      <c r="G153" s="104"/>
      <c r="H153" s="32"/>
      <c r="I153" s="25"/>
    </row>
    <row r="154" spans="1:9" s="7" customFormat="1" ht="16.5" customHeight="1" x14ac:dyDescent="0.45">
      <c r="A154" s="45"/>
      <c r="D154" s="107"/>
      <c r="G154" s="104"/>
      <c r="H154" s="32"/>
      <c r="I154" s="25"/>
    </row>
    <row r="155" spans="1:9" s="7" customFormat="1" ht="16.5" customHeight="1" x14ac:dyDescent="0.45">
      <c r="A155" s="45"/>
      <c r="D155" s="107"/>
      <c r="G155" s="104"/>
      <c r="H155" s="32"/>
      <c r="I155" s="25"/>
    </row>
    <row r="156" spans="1:9" s="7" customFormat="1" ht="16.5" customHeight="1" x14ac:dyDescent="0.45">
      <c r="A156" s="45"/>
      <c r="D156" s="107"/>
      <c r="G156" s="104"/>
      <c r="H156" s="32"/>
      <c r="I156" s="25"/>
    </row>
    <row r="157" spans="1:9" s="7" customFormat="1" ht="16.5" customHeight="1" x14ac:dyDescent="0.45">
      <c r="A157" s="45"/>
      <c r="D157" s="107"/>
      <c r="G157" s="104"/>
      <c r="H157" s="32"/>
      <c r="I157" s="25"/>
    </row>
    <row r="158" spans="1:9" s="7" customFormat="1" ht="16.5" customHeight="1" x14ac:dyDescent="0.45">
      <c r="A158" s="45"/>
      <c r="D158" s="107"/>
      <c r="G158" s="104"/>
      <c r="H158" s="32"/>
      <c r="I158" s="25"/>
    </row>
    <row r="159" spans="1:9" s="7" customFormat="1" ht="16.5" customHeight="1" x14ac:dyDescent="0.45">
      <c r="A159" s="45"/>
      <c r="D159" s="107"/>
      <c r="G159" s="104"/>
      <c r="H159" s="32"/>
      <c r="I159" s="25"/>
    </row>
    <row r="160" spans="1:9" s="7" customFormat="1" ht="16.5" customHeight="1" x14ac:dyDescent="0.45">
      <c r="A160" s="45"/>
      <c r="D160" s="107"/>
      <c r="G160" s="104"/>
      <c r="H160" s="32"/>
      <c r="I160" s="25"/>
    </row>
    <row r="161" spans="1:9" s="7" customFormat="1" ht="16.5" customHeight="1" x14ac:dyDescent="0.45">
      <c r="A161" s="45"/>
      <c r="D161" s="107"/>
      <c r="G161" s="104"/>
      <c r="H161" s="32"/>
      <c r="I161" s="25"/>
    </row>
    <row r="162" spans="1:9" s="7" customFormat="1" ht="16.5" customHeight="1" x14ac:dyDescent="0.45">
      <c r="A162" s="45"/>
      <c r="D162" s="107"/>
      <c r="G162" s="104"/>
      <c r="H162" s="32"/>
      <c r="I162" s="25"/>
    </row>
    <row r="163" spans="1:9" s="7" customFormat="1" ht="16.5" customHeight="1" x14ac:dyDescent="0.45">
      <c r="A163" s="45"/>
      <c r="D163" s="107"/>
      <c r="G163" s="104"/>
      <c r="H163" s="32"/>
      <c r="I163" s="25"/>
    </row>
    <row r="164" spans="1:9" s="7" customFormat="1" ht="16.5" customHeight="1" x14ac:dyDescent="0.45">
      <c r="A164" s="45"/>
      <c r="D164" s="107"/>
      <c r="G164" s="104"/>
      <c r="H164" s="32"/>
      <c r="I164" s="25"/>
    </row>
    <row r="165" spans="1:9" s="7" customFormat="1" ht="16.5" customHeight="1" x14ac:dyDescent="0.45">
      <c r="A165" s="45"/>
      <c r="D165" s="107"/>
      <c r="G165" s="104"/>
      <c r="H165" s="32"/>
      <c r="I165" s="25"/>
    </row>
    <row r="166" spans="1:9" s="7" customFormat="1" ht="16.5" customHeight="1" x14ac:dyDescent="0.45">
      <c r="A166" s="45"/>
      <c r="D166" s="107"/>
      <c r="G166" s="104"/>
      <c r="H166" s="32"/>
      <c r="I166" s="25"/>
    </row>
    <row r="167" spans="1:9" s="7" customFormat="1" ht="16.5" customHeight="1" x14ac:dyDescent="0.45">
      <c r="A167" s="45"/>
      <c r="D167" s="107"/>
      <c r="G167" s="104"/>
      <c r="H167" s="32"/>
      <c r="I167" s="25"/>
    </row>
    <row r="168" spans="1:9" s="7" customFormat="1" ht="16.5" customHeight="1" x14ac:dyDescent="0.45">
      <c r="A168" s="45"/>
      <c r="D168" s="107"/>
      <c r="G168" s="104"/>
      <c r="H168" s="32"/>
      <c r="I168" s="25"/>
    </row>
    <row r="169" spans="1:9" s="7" customFormat="1" ht="16.5" customHeight="1" x14ac:dyDescent="0.45">
      <c r="A169" s="45"/>
      <c r="D169" s="107"/>
      <c r="G169" s="104"/>
      <c r="H169" s="32"/>
      <c r="I169" s="25"/>
    </row>
    <row r="170" spans="1:9" s="7" customFormat="1" ht="16.5" customHeight="1" x14ac:dyDescent="0.45">
      <c r="A170" s="45"/>
      <c r="D170" s="107"/>
      <c r="G170" s="104"/>
      <c r="H170" s="32"/>
      <c r="I170" s="25"/>
    </row>
    <row r="171" spans="1:9" s="7" customFormat="1" ht="16.5" customHeight="1" x14ac:dyDescent="0.45">
      <c r="A171" s="45"/>
      <c r="D171" s="107"/>
      <c r="G171" s="104"/>
      <c r="H171" s="32"/>
      <c r="I171" s="25"/>
    </row>
    <row r="172" spans="1:9" s="7" customFormat="1" ht="16.5" customHeight="1" x14ac:dyDescent="0.45">
      <c r="A172" s="45"/>
      <c r="D172" s="107"/>
      <c r="G172" s="104"/>
      <c r="H172" s="32"/>
      <c r="I172" s="25"/>
    </row>
    <row r="173" spans="1:9" s="7" customFormat="1" ht="16.5" customHeight="1" x14ac:dyDescent="0.45">
      <c r="A173" s="45"/>
      <c r="D173" s="107"/>
      <c r="G173" s="104"/>
      <c r="H173" s="32"/>
      <c r="I173" s="25"/>
    </row>
    <row r="174" spans="1:9" s="7" customFormat="1" ht="16.5" customHeight="1" x14ac:dyDescent="0.45">
      <c r="A174" s="45"/>
      <c r="D174" s="107"/>
      <c r="G174" s="104"/>
      <c r="H174" s="32"/>
      <c r="I174" s="25"/>
    </row>
    <row r="175" spans="1:9" s="7" customFormat="1" ht="16.5" customHeight="1" x14ac:dyDescent="0.45">
      <c r="A175" s="45"/>
      <c r="D175" s="107"/>
      <c r="G175" s="104"/>
      <c r="H175" s="32"/>
      <c r="I175" s="25"/>
    </row>
    <row r="176" spans="1:9" s="7" customFormat="1" ht="16.5" customHeight="1" x14ac:dyDescent="0.45">
      <c r="A176" s="45"/>
      <c r="D176" s="107"/>
      <c r="G176" s="104"/>
      <c r="H176" s="32"/>
      <c r="I176" s="25"/>
    </row>
    <row r="177" spans="1:9" s="7" customFormat="1" ht="16.5" customHeight="1" x14ac:dyDescent="0.45">
      <c r="A177" s="45"/>
      <c r="D177" s="107"/>
      <c r="G177" s="104"/>
      <c r="H177" s="32"/>
      <c r="I177" s="25"/>
    </row>
    <row r="178" spans="1:9" s="7" customFormat="1" ht="16.5" customHeight="1" x14ac:dyDescent="0.45">
      <c r="A178" s="45"/>
      <c r="D178" s="107"/>
      <c r="G178" s="104"/>
      <c r="H178" s="32"/>
      <c r="I178" s="25"/>
    </row>
    <row r="179" spans="1:9" s="7" customFormat="1" ht="16.5" customHeight="1" x14ac:dyDescent="0.45">
      <c r="A179" s="45"/>
      <c r="D179" s="107"/>
      <c r="G179" s="104"/>
      <c r="H179" s="32"/>
      <c r="I179" s="25"/>
    </row>
    <row r="180" spans="1:9" s="7" customFormat="1" ht="16.5" customHeight="1" x14ac:dyDescent="0.45">
      <c r="A180" s="45"/>
      <c r="D180" s="107"/>
      <c r="G180" s="104"/>
      <c r="H180" s="32"/>
      <c r="I180" s="25"/>
    </row>
    <row r="181" spans="1:9" s="7" customFormat="1" ht="16.5" customHeight="1" x14ac:dyDescent="0.45">
      <c r="A181" s="45"/>
      <c r="D181" s="107"/>
      <c r="G181" s="104"/>
      <c r="H181" s="32"/>
      <c r="I181" s="25"/>
    </row>
    <row r="182" spans="1:9" s="7" customFormat="1" ht="16.5" customHeight="1" x14ac:dyDescent="0.45">
      <c r="A182" s="45"/>
      <c r="D182" s="107"/>
      <c r="G182" s="104"/>
      <c r="H182" s="32"/>
      <c r="I182" s="25"/>
    </row>
    <row r="183" spans="1:9" s="7" customFormat="1" ht="16.5" customHeight="1" x14ac:dyDescent="0.45">
      <c r="A183" s="45"/>
      <c r="D183" s="107"/>
      <c r="G183" s="104"/>
      <c r="H183" s="32"/>
      <c r="I183" s="25"/>
    </row>
    <row r="184" spans="1:9" s="7" customFormat="1" ht="16.5" customHeight="1" x14ac:dyDescent="0.45">
      <c r="A184" s="45"/>
      <c r="D184" s="107"/>
      <c r="G184" s="104"/>
      <c r="H184" s="32"/>
      <c r="I184" s="25"/>
    </row>
    <row r="185" spans="1:9" s="7" customFormat="1" ht="16.5" customHeight="1" x14ac:dyDescent="0.45">
      <c r="A185" s="45"/>
      <c r="D185" s="107"/>
      <c r="G185" s="104"/>
      <c r="H185" s="32"/>
      <c r="I185" s="25"/>
    </row>
    <row r="186" spans="1:9" s="7" customFormat="1" ht="16.5" customHeight="1" x14ac:dyDescent="0.45">
      <c r="A186" s="45"/>
      <c r="D186" s="107"/>
      <c r="G186" s="104"/>
      <c r="H186" s="32"/>
      <c r="I186" s="25"/>
    </row>
    <row r="187" spans="1:9" s="7" customFormat="1" ht="16.5" customHeight="1" x14ac:dyDescent="0.45">
      <c r="A187" s="45"/>
      <c r="D187" s="107"/>
      <c r="G187" s="104"/>
      <c r="H187" s="32"/>
      <c r="I187" s="25"/>
    </row>
    <row r="188" spans="1:9" s="7" customFormat="1" ht="16.5" customHeight="1" x14ac:dyDescent="0.45">
      <c r="A188" s="45"/>
      <c r="D188" s="107"/>
      <c r="G188" s="104"/>
      <c r="H188" s="32"/>
      <c r="I188" s="25"/>
    </row>
    <row r="189" spans="1:9" s="7" customFormat="1" ht="16.5" customHeight="1" x14ac:dyDescent="0.45">
      <c r="A189" s="45"/>
      <c r="D189" s="107"/>
      <c r="G189" s="104"/>
      <c r="H189" s="32"/>
      <c r="I189" s="25"/>
    </row>
    <row r="190" spans="1:9" s="7" customFormat="1" ht="16.5" customHeight="1" x14ac:dyDescent="0.45">
      <c r="A190" s="45"/>
      <c r="D190" s="107"/>
      <c r="G190" s="104"/>
      <c r="H190" s="32"/>
      <c r="I190" s="25"/>
    </row>
    <row r="191" spans="1:9" s="7" customFormat="1" ht="16.5" customHeight="1" x14ac:dyDescent="0.45">
      <c r="A191" s="45"/>
      <c r="D191" s="107"/>
      <c r="G191" s="104"/>
      <c r="H191" s="32"/>
      <c r="I191" s="25"/>
    </row>
    <row r="192" spans="1:9" s="7" customFormat="1" ht="16.5" customHeight="1" x14ac:dyDescent="0.45">
      <c r="A192" s="45"/>
      <c r="D192" s="107"/>
      <c r="G192" s="104"/>
      <c r="H192" s="32"/>
      <c r="I192" s="25"/>
    </row>
    <row r="193" spans="1:9" s="7" customFormat="1" ht="16.5" customHeight="1" x14ac:dyDescent="0.45">
      <c r="A193" s="45"/>
      <c r="D193" s="107"/>
      <c r="G193" s="104"/>
      <c r="H193" s="32"/>
      <c r="I193" s="25"/>
    </row>
    <row r="194" spans="1:9" s="7" customFormat="1" ht="16.5" customHeight="1" x14ac:dyDescent="0.45">
      <c r="A194" s="45"/>
      <c r="D194" s="107"/>
      <c r="G194" s="104"/>
      <c r="H194" s="32"/>
      <c r="I194" s="25"/>
    </row>
    <row r="195" spans="1:9" s="7" customFormat="1" ht="16.5" customHeight="1" x14ac:dyDescent="0.45">
      <c r="A195" s="45"/>
      <c r="D195" s="107"/>
      <c r="G195" s="104"/>
      <c r="H195" s="32"/>
      <c r="I195" s="25"/>
    </row>
    <row r="196" spans="1:9" s="7" customFormat="1" ht="16.5" customHeight="1" x14ac:dyDescent="0.45">
      <c r="A196" s="45"/>
      <c r="D196" s="107"/>
      <c r="G196" s="104"/>
      <c r="H196" s="32"/>
      <c r="I196" s="25"/>
    </row>
    <row r="197" spans="1:9" s="7" customFormat="1" ht="16.5" customHeight="1" x14ac:dyDescent="0.45">
      <c r="A197" s="45"/>
      <c r="D197" s="107"/>
      <c r="G197" s="104"/>
      <c r="H197" s="32"/>
      <c r="I197" s="25"/>
    </row>
    <row r="198" spans="1:9" s="7" customFormat="1" ht="16.5" customHeight="1" x14ac:dyDescent="0.45">
      <c r="A198" s="45"/>
      <c r="D198" s="107"/>
      <c r="G198" s="104"/>
      <c r="H198" s="32"/>
      <c r="I198" s="25"/>
    </row>
    <row r="199" spans="1:9" s="7" customFormat="1" ht="16.5" customHeight="1" x14ac:dyDescent="0.45">
      <c r="A199" s="45"/>
      <c r="D199" s="107"/>
      <c r="G199" s="104"/>
      <c r="H199" s="32"/>
      <c r="I199" s="25"/>
    </row>
    <row r="200" spans="1:9" s="7" customFormat="1" ht="16.5" customHeight="1" x14ac:dyDescent="0.45">
      <c r="A200" s="45"/>
      <c r="D200" s="107"/>
      <c r="G200" s="104"/>
      <c r="H200" s="32"/>
      <c r="I200" s="25"/>
    </row>
    <row r="201" spans="1:9" s="7" customFormat="1" ht="16.5" customHeight="1" x14ac:dyDescent="0.45">
      <c r="A201" s="45"/>
      <c r="D201" s="107"/>
      <c r="G201" s="104"/>
      <c r="H201" s="32"/>
      <c r="I201" s="25"/>
    </row>
    <row r="202" spans="1:9" s="7" customFormat="1" ht="16.5" customHeight="1" x14ac:dyDescent="0.45">
      <c r="A202" s="45"/>
      <c r="D202" s="107"/>
      <c r="G202" s="104"/>
      <c r="H202" s="32"/>
      <c r="I202" s="25"/>
    </row>
    <row r="203" spans="1:9" s="7" customFormat="1" ht="16.5" customHeight="1" x14ac:dyDescent="0.45">
      <c r="A203" s="45"/>
      <c r="D203" s="107"/>
      <c r="G203" s="104"/>
      <c r="H203" s="32"/>
      <c r="I203" s="25"/>
    </row>
    <row r="204" spans="1:9" s="7" customFormat="1" ht="16.5" customHeight="1" x14ac:dyDescent="0.45">
      <c r="A204" s="45"/>
      <c r="D204" s="107"/>
      <c r="G204" s="104"/>
      <c r="H204" s="32"/>
      <c r="I204" s="25"/>
    </row>
    <row r="205" spans="1:9" s="7" customFormat="1" ht="16.5" customHeight="1" x14ac:dyDescent="0.45">
      <c r="A205" s="45"/>
      <c r="D205" s="107"/>
      <c r="G205" s="104"/>
      <c r="H205" s="32"/>
      <c r="I205" s="25"/>
    </row>
    <row r="206" spans="1:9" s="7" customFormat="1" ht="16.5" customHeight="1" x14ac:dyDescent="0.45">
      <c r="A206" s="45"/>
      <c r="D206" s="107"/>
      <c r="G206" s="104"/>
      <c r="H206" s="32"/>
      <c r="I206" s="25"/>
    </row>
    <row r="207" spans="1:9" s="7" customFormat="1" ht="16.5" customHeight="1" x14ac:dyDescent="0.45">
      <c r="A207" s="45"/>
      <c r="D207" s="107"/>
      <c r="G207" s="104"/>
      <c r="H207" s="32"/>
      <c r="I207" s="25"/>
    </row>
    <row r="208" spans="1:9" s="7" customFormat="1" ht="16.5" customHeight="1" x14ac:dyDescent="0.45">
      <c r="A208" s="45"/>
      <c r="D208" s="107"/>
      <c r="G208" s="104"/>
      <c r="H208" s="32"/>
      <c r="I208" s="25"/>
    </row>
    <row r="209" spans="1:9" s="7" customFormat="1" ht="16.5" customHeight="1" x14ac:dyDescent="0.45">
      <c r="A209" s="45"/>
      <c r="D209" s="107"/>
      <c r="G209" s="104"/>
      <c r="H209" s="32"/>
      <c r="I209" s="25"/>
    </row>
    <row r="210" spans="1:9" s="7" customFormat="1" ht="16.5" customHeight="1" x14ac:dyDescent="0.45">
      <c r="A210" s="45"/>
      <c r="D210" s="107"/>
      <c r="G210" s="104"/>
      <c r="H210" s="32"/>
      <c r="I210" s="25"/>
    </row>
    <row r="211" spans="1:9" s="7" customFormat="1" ht="16.5" customHeight="1" x14ac:dyDescent="0.45">
      <c r="A211" s="45"/>
      <c r="D211" s="107"/>
      <c r="G211" s="104"/>
      <c r="H211" s="32"/>
      <c r="I211" s="25"/>
    </row>
    <row r="212" spans="1:9" s="7" customFormat="1" ht="16.5" customHeight="1" x14ac:dyDescent="0.45">
      <c r="A212" s="45"/>
      <c r="D212" s="107"/>
      <c r="G212" s="104"/>
      <c r="H212" s="32"/>
      <c r="I212" s="25"/>
    </row>
    <row r="213" spans="1:9" s="7" customFormat="1" ht="16.5" customHeight="1" x14ac:dyDescent="0.45">
      <c r="A213" s="45"/>
      <c r="D213" s="107"/>
      <c r="G213" s="104"/>
      <c r="H213" s="32"/>
      <c r="I213" s="25"/>
    </row>
    <row r="214" spans="1:9" s="7" customFormat="1" ht="16.5" customHeight="1" x14ac:dyDescent="0.45">
      <c r="A214" s="45"/>
      <c r="D214" s="107"/>
      <c r="G214" s="104"/>
      <c r="H214" s="32"/>
      <c r="I214" s="25"/>
    </row>
    <row r="215" spans="1:9" s="7" customFormat="1" ht="16.5" customHeight="1" x14ac:dyDescent="0.45">
      <c r="A215" s="45"/>
      <c r="D215" s="107"/>
      <c r="G215" s="104"/>
      <c r="H215" s="32"/>
      <c r="I215" s="25"/>
    </row>
    <row r="216" spans="1:9" s="7" customFormat="1" ht="16.5" customHeight="1" x14ac:dyDescent="0.45">
      <c r="A216" s="45"/>
      <c r="D216" s="107"/>
      <c r="G216" s="104"/>
      <c r="H216" s="32"/>
      <c r="I216" s="25"/>
    </row>
    <row r="217" spans="1:9" s="7" customFormat="1" ht="16.5" customHeight="1" x14ac:dyDescent="0.45">
      <c r="A217" s="45"/>
      <c r="D217" s="107"/>
      <c r="G217" s="104"/>
      <c r="H217" s="32"/>
      <c r="I217" s="25"/>
    </row>
    <row r="218" spans="1:9" s="7" customFormat="1" ht="16.5" customHeight="1" x14ac:dyDescent="0.45">
      <c r="A218" s="45"/>
      <c r="D218" s="107"/>
      <c r="G218" s="104"/>
      <c r="H218" s="32"/>
      <c r="I218" s="25"/>
    </row>
    <row r="219" spans="1:9" s="7" customFormat="1" ht="16.5" customHeight="1" x14ac:dyDescent="0.45">
      <c r="A219" s="45"/>
      <c r="D219" s="107"/>
      <c r="G219" s="104"/>
      <c r="H219" s="32"/>
      <c r="I219" s="25"/>
    </row>
    <row r="220" spans="1:9" s="7" customFormat="1" ht="16.5" customHeight="1" x14ac:dyDescent="0.45">
      <c r="A220" s="45"/>
      <c r="D220" s="107"/>
      <c r="G220" s="104"/>
      <c r="H220" s="32"/>
      <c r="I220" s="25"/>
    </row>
    <row r="221" spans="1:9" s="7" customFormat="1" ht="16.5" customHeight="1" x14ac:dyDescent="0.45">
      <c r="A221" s="45"/>
      <c r="D221" s="107"/>
      <c r="G221" s="104"/>
      <c r="H221" s="32"/>
      <c r="I221" s="25"/>
    </row>
    <row r="222" spans="1:9" s="7" customFormat="1" ht="16.5" customHeight="1" x14ac:dyDescent="0.45">
      <c r="A222" s="45"/>
      <c r="D222" s="107"/>
      <c r="G222" s="104"/>
      <c r="H222" s="32"/>
      <c r="I222" s="25"/>
    </row>
    <row r="223" spans="1:9" s="7" customFormat="1" ht="16.5" customHeight="1" x14ac:dyDescent="0.45">
      <c r="A223" s="45"/>
      <c r="D223" s="107"/>
      <c r="G223" s="104"/>
      <c r="H223" s="32"/>
      <c r="I223" s="25"/>
    </row>
    <row r="224" spans="1:9" s="7" customFormat="1" ht="16.5" customHeight="1" x14ac:dyDescent="0.45">
      <c r="A224" s="45"/>
      <c r="D224" s="107"/>
      <c r="G224" s="104"/>
      <c r="H224" s="32"/>
      <c r="I224" s="25"/>
    </row>
    <row r="225" spans="1:9" s="7" customFormat="1" ht="16.5" customHeight="1" x14ac:dyDescent="0.45">
      <c r="A225" s="45"/>
      <c r="D225" s="107"/>
      <c r="G225" s="104"/>
      <c r="H225" s="32"/>
      <c r="I225" s="25"/>
    </row>
    <row r="226" spans="1:9" s="7" customFormat="1" ht="16.5" customHeight="1" x14ac:dyDescent="0.45">
      <c r="A226" s="45"/>
      <c r="D226" s="107"/>
      <c r="G226" s="104"/>
      <c r="H226" s="32"/>
      <c r="I226" s="25"/>
    </row>
    <row r="227" spans="1:9" s="7" customFormat="1" ht="16.5" customHeight="1" x14ac:dyDescent="0.45">
      <c r="A227" s="45"/>
      <c r="D227" s="107"/>
      <c r="G227" s="104"/>
      <c r="H227" s="32"/>
      <c r="I227" s="25"/>
    </row>
    <row r="228" spans="1:9" s="7" customFormat="1" ht="16.5" customHeight="1" x14ac:dyDescent="0.45">
      <c r="A228" s="45"/>
      <c r="D228" s="107"/>
      <c r="G228" s="104"/>
      <c r="H228" s="32"/>
      <c r="I228" s="25"/>
    </row>
    <row r="229" spans="1:9" s="7" customFormat="1" ht="16.5" customHeight="1" x14ac:dyDescent="0.45">
      <c r="A229" s="45"/>
      <c r="D229" s="107"/>
      <c r="G229" s="104"/>
      <c r="H229" s="32"/>
      <c r="I229" s="25"/>
    </row>
    <row r="230" spans="1:9" s="7" customFormat="1" ht="16.5" customHeight="1" x14ac:dyDescent="0.45">
      <c r="A230" s="45"/>
      <c r="D230" s="107"/>
      <c r="G230" s="104"/>
      <c r="H230" s="32"/>
      <c r="I230" s="25"/>
    </row>
    <row r="231" spans="1:9" s="7" customFormat="1" ht="16.5" customHeight="1" x14ac:dyDescent="0.45">
      <c r="A231" s="45"/>
      <c r="D231" s="107"/>
      <c r="G231" s="104"/>
      <c r="H231" s="32"/>
      <c r="I231" s="25"/>
    </row>
    <row r="232" spans="1:9" s="7" customFormat="1" ht="16.5" customHeight="1" x14ac:dyDescent="0.45">
      <c r="A232" s="45"/>
      <c r="D232" s="107"/>
      <c r="G232" s="104"/>
      <c r="H232" s="32"/>
      <c r="I232" s="25"/>
    </row>
    <row r="233" spans="1:9" s="7" customFormat="1" ht="16.5" customHeight="1" x14ac:dyDescent="0.45">
      <c r="A233" s="45"/>
      <c r="D233" s="107"/>
      <c r="G233" s="104"/>
      <c r="H233" s="32"/>
      <c r="I233" s="25"/>
    </row>
    <row r="234" spans="1:9" s="7" customFormat="1" ht="16.5" customHeight="1" x14ac:dyDescent="0.45">
      <c r="A234" s="45"/>
      <c r="D234" s="107"/>
      <c r="G234" s="104"/>
      <c r="H234" s="32"/>
      <c r="I234" s="25"/>
    </row>
    <row r="235" spans="1:9" s="7" customFormat="1" ht="16.5" customHeight="1" x14ac:dyDescent="0.45">
      <c r="A235" s="45"/>
      <c r="D235" s="107"/>
      <c r="G235" s="104"/>
      <c r="H235" s="32"/>
      <c r="I235" s="25"/>
    </row>
    <row r="236" spans="1:9" s="7" customFormat="1" ht="16.5" customHeight="1" x14ac:dyDescent="0.45">
      <c r="A236" s="45"/>
      <c r="D236" s="107"/>
      <c r="G236" s="104"/>
      <c r="H236" s="32"/>
      <c r="I236" s="25"/>
    </row>
    <row r="237" spans="1:9" s="7" customFormat="1" ht="16.5" customHeight="1" x14ac:dyDescent="0.45">
      <c r="A237" s="45"/>
      <c r="D237" s="107"/>
      <c r="G237" s="104"/>
      <c r="H237" s="32"/>
      <c r="I237" s="25"/>
    </row>
    <row r="238" spans="1:9" s="7" customFormat="1" ht="16.5" customHeight="1" x14ac:dyDescent="0.45">
      <c r="A238" s="45"/>
      <c r="D238" s="107"/>
      <c r="G238" s="104"/>
      <c r="H238" s="32"/>
      <c r="I238" s="25"/>
    </row>
    <row r="239" spans="1:9" s="7" customFormat="1" ht="16.5" customHeight="1" x14ac:dyDescent="0.45">
      <c r="A239" s="45"/>
      <c r="D239" s="107"/>
      <c r="G239" s="104"/>
      <c r="H239" s="32"/>
      <c r="I239" s="25"/>
    </row>
    <row r="240" spans="1:9" s="7" customFormat="1" ht="16.5" customHeight="1" x14ac:dyDescent="0.45">
      <c r="A240" s="45"/>
      <c r="D240" s="107"/>
      <c r="G240" s="104"/>
      <c r="H240" s="32"/>
      <c r="I240" s="25"/>
    </row>
    <row r="241" spans="1:9" s="7" customFormat="1" ht="16.5" customHeight="1" x14ac:dyDescent="0.45">
      <c r="A241" s="45"/>
      <c r="D241" s="107"/>
      <c r="G241" s="104"/>
      <c r="H241" s="32"/>
      <c r="I241" s="25"/>
    </row>
    <row r="242" spans="1:9" s="7" customFormat="1" ht="16.5" customHeight="1" x14ac:dyDescent="0.45">
      <c r="A242" s="45"/>
      <c r="D242" s="107"/>
      <c r="G242" s="104"/>
      <c r="H242" s="32"/>
      <c r="I242" s="25"/>
    </row>
    <row r="243" spans="1:9" s="7" customFormat="1" ht="16.5" customHeight="1" x14ac:dyDescent="0.45">
      <c r="A243" s="45"/>
      <c r="D243" s="107"/>
      <c r="G243" s="104"/>
      <c r="H243" s="32"/>
      <c r="I243" s="25"/>
    </row>
    <row r="244" spans="1:9" s="7" customFormat="1" ht="16.5" customHeight="1" x14ac:dyDescent="0.45">
      <c r="A244" s="45"/>
      <c r="D244" s="107"/>
      <c r="G244" s="104"/>
      <c r="H244" s="32"/>
      <c r="I244" s="25"/>
    </row>
    <row r="245" spans="1:9" s="7" customFormat="1" ht="16.5" customHeight="1" x14ac:dyDescent="0.45">
      <c r="A245" s="45"/>
      <c r="D245" s="107"/>
      <c r="G245" s="104"/>
      <c r="H245" s="32"/>
      <c r="I245" s="25"/>
    </row>
    <row r="246" spans="1:9" s="7" customFormat="1" ht="16.5" customHeight="1" x14ac:dyDescent="0.45">
      <c r="A246" s="45"/>
      <c r="D246" s="107"/>
      <c r="G246" s="104"/>
      <c r="H246" s="32"/>
      <c r="I246" s="25"/>
    </row>
    <row r="247" spans="1:9" s="7" customFormat="1" ht="16.5" customHeight="1" x14ac:dyDescent="0.45">
      <c r="A247" s="45"/>
      <c r="D247" s="107"/>
      <c r="G247" s="104"/>
      <c r="H247" s="32"/>
      <c r="I247" s="25"/>
    </row>
    <row r="248" spans="1:9" s="7" customFormat="1" ht="16.5" customHeight="1" x14ac:dyDescent="0.45">
      <c r="A248" s="45"/>
      <c r="D248" s="107"/>
      <c r="G248" s="104"/>
      <c r="H248" s="32"/>
      <c r="I248" s="25"/>
    </row>
    <row r="249" spans="1:9" s="7" customFormat="1" ht="16.5" customHeight="1" x14ac:dyDescent="0.45">
      <c r="A249" s="45"/>
      <c r="D249" s="107"/>
      <c r="G249" s="104"/>
      <c r="H249" s="32"/>
      <c r="I249" s="25"/>
    </row>
    <row r="250" spans="1:9" s="7" customFormat="1" ht="16.5" customHeight="1" x14ac:dyDescent="0.45">
      <c r="A250" s="45"/>
      <c r="D250" s="107"/>
      <c r="G250" s="104"/>
      <c r="H250" s="32"/>
      <c r="I250" s="25"/>
    </row>
    <row r="251" spans="1:9" s="7" customFormat="1" ht="16.5" customHeight="1" x14ac:dyDescent="0.45">
      <c r="A251" s="45"/>
      <c r="D251" s="107"/>
      <c r="G251" s="104"/>
      <c r="H251" s="32"/>
      <c r="I251" s="25"/>
    </row>
    <row r="252" spans="1:9" s="7" customFormat="1" ht="16.5" customHeight="1" x14ac:dyDescent="0.45">
      <c r="A252" s="45"/>
      <c r="D252" s="107"/>
      <c r="G252" s="104"/>
      <c r="H252" s="32"/>
      <c r="I252" s="25"/>
    </row>
    <row r="253" spans="1:9" s="7" customFormat="1" ht="16.5" customHeight="1" x14ac:dyDescent="0.45">
      <c r="A253" s="45"/>
      <c r="D253" s="107"/>
      <c r="G253" s="104"/>
      <c r="H253" s="32"/>
      <c r="I253" s="25"/>
    </row>
    <row r="254" spans="1:9" s="7" customFormat="1" ht="16.5" customHeight="1" x14ac:dyDescent="0.45">
      <c r="A254" s="45"/>
      <c r="D254" s="107"/>
      <c r="G254" s="104"/>
      <c r="H254" s="32"/>
      <c r="I254" s="25"/>
    </row>
    <row r="255" spans="1:9" s="7" customFormat="1" ht="16.5" customHeight="1" x14ac:dyDescent="0.45">
      <c r="A255" s="45"/>
      <c r="D255" s="107"/>
      <c r="G255" s="104"/>
      <c r="H255" s="32"/>
      <c r="I255" s="25"/>
    </row>
    <row r="256" spans="1:9" s="7" customFormat="1" ht="16.5" customHeight="1" x14ac:dyDescent="0.45">
      <c r="A256" s="45"/>
      <c r="D256" s="107"/>
      <c r="G256" s="104"/>
      <c r="H256" s="32"/>
      <c r="I256" s="25"/>
    </row>
    <row r="257" spans="1:9" s="7" customFormat="1" ht="16.5" customHeight="1" x14ac:dyDescent="0.45">
      <c r="A257" s="45"/>
      <c r="D257" s="107"/>
      <c r="G257" s="104"/>
      <c r="H257" s="32"/>
      <c r="I257" s="25"/>
    </row>
    <row r="258" spans="1:9" s="7" customFormat="1" ht="16.5" customHeight="1" x14ac:dyDescent="0.45">
      <c r="A258" s="45"/>
      <c r="D258" s="107"/>
      <c r="G258" s="104"/>
      <c r="H258" s="32"/>
      <c r="I258" s="25"/>
    </row>
    <row r="259" spans="1:9" s="7" customFormat="1" ht="16.5" customHeight="1" x14ac:dyDescent="0.45">
      <c r="A259" s="45"/>
      <c r="D259" s="107"/>
      <c r="G259" s="104"/>
      <c r="H259" s="32"/>
      <c r="I259" s="25"/>
    </row>
    <row r="260" spans="1:9" s="7" customFormat="1" ht="16.5" customHeight="1" x14ac:dyDescent="0.45">
      <c r="A260" s="45"/>
      <c r="D260" s="107"/>
      <c r="G260" s="104"/>
      <c r="H260" s="32"/>
      <c r="I260" s="25"/>
    </row>
    <row r="261" spans="1:9" s="7" customFormat="1" ht="16.5" customHeight="1" x14ac:dyDescent="0.45">
      <c r="A261" s="45"/>
      <c r="D261" s="107"/>
      <c r="G261" s="104"/>
      <c r="H261" s="32"/>
      <c r="I261" s="25"/>
    </row>
    <row r="262" spans="1:9" s="7" customFormat="1" ht="16.5" customHeight="1" x14ac:dyDescent="0.45">
      <c r="A262" s="45"/>
      <c r="D262" s="107"/>
      <c r="G262" s="104"/>
      <c r="H262" s="32"/>
      <c r="I262" s="25"/>
    </row>
    <row r="263" spans="1:9" s="7" customFormat="1" ht="16.5" customHeight="1" x14ac:dyDescent="0.45">
      <c r="A263" s="45"/>
      <c r="D263" s="107"/>
      <c r="G263" s="104"/>
      <c r="H263" s="32"/>
      <c r="I263" s="25"/>
    </row>
    <row r="264" spans="1:9" s="7" customFormat="1" ht="16.5" customHeight="1" x14ac:dyDescent="0.45">
      <c r="A264" s="45"/>
      <c r="D264" s="107"/>
      <c r="G264" s="104"/>
      <c r="H264" s="32"/>
      <c r="I264" s="25"/>
    </row>
    <row r="265" spans="1:9" s="7" customFormat="1" ht="16.5" customHeight="1" x14ac:dyDescent="0.45">
      <c r="A265" s="45"/>
      <c r="D265" s="107"/>
      <c r="G265" s="104"/>
      <c r="H265" s="32"/>
      <c r="I265" s="25"/>
    </row>
    <row r="266" spans="1:9" s="7" customFormat="1" ht="16.5" customHeight="1" x14ac:dyDescent="0.45">
      <c r="A266" s="45"/>
      <c r="D266" s="107"/>
      <c r="G266" s="104"/>
      <c r="H266" s="32"/>
      <c r="I266" s="25"/>
    </row>
    <row r="267" spans="1:9" s="7" customFormat="1" ht="16.5" customHeight="1" x14ac:dyDescent="0.45">
      <c r="A267" s="45"/>
      <c r="D267" s="107"/>
      <c r="G267" s="104"/>
      <c r="H267" s="32"/>
      <c r="I267" s="25"/>
    </row>
    <row r="268" spans="1:9" s="7" customFormat="1" ht="16.5" customHeight="1" x14ac:dyDescent="0.45">
      <c r="A268" s="45"/>
      <c r="D268" s="107"/>
      <c r="G268" s="104"/>
      <c r="H268" s="32"/>
      <c r="I268" s="25"/>
    </row>
    <row r="269" spans="1:9" s="7" customFormat="1" ht="16.5" customHeight="1" x14ac:dyDescent="0.45">
      <c r="A269" s="45"/>
      <c r="D269" s="107"/>
      <c r="G269" s="104"/>
      <c r="H269" s="32"/>
      <c r="I269" s="25"/>
    </row>
    <row r="270" spans="1:9" s="7" customFormat="1" ht="16.5" customHeight="1" x14ac:dyDescent="0.45">
      <c r="A270" s="45"/>
      <c r="D270" s="107"/>
      <c r="G270" s="104"/>
      <c r="H270" s="32"/>
      <c r="I270" s="25"/>
    </row>
    <row r="271" spans="1:9" s="7" customFormat="1" ht="16.5" customHeight="1" x14ac:dyDescent="0.45">
      <c r="A271" s="45"/>
      <c r="D271" s="107"/>
      <c r="G271" s="104"/>
      <c r="H271" s="32"/>
      <c r="I271" s="25"/>
    </row>
    <row r="272" spans="1:9" s="7" customFormat="1" ht="16.5" customHeight="1" x14ac:dyDescent="0.45">
      <c r="A272" s="45"/>
      <c r="D272" s="107"/>
      <c r="G272" s="104"/>
      <c r="H272" s="32"/>
      <c r="I272" s="25"/>
    </row>
    <row r="273" spans="1:9" s="7" customFormat="1" ht="16.5" customHeight="1" x14ac:dyDescent="0.45">
      <c r="A273" s="45"/>
      <c r="D273" s="107"/>
      <c r="G273" s="104"/>
      <c r="H273" s="32"/>
      <c r="I273" s="25"/>
    </row>
  </sheetData>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92" activePane="bottomRight" state="frozen"/>
      <selection pane="topRight" activeCell="N1" sqref="N1"/>
      <selection pane="bottomLeft" activeCell="A7" sqref="A7"/>
      <selection pane="bottomRight"/>
    </sheetView>
  </sheetViews>
  <sheetFormatPr baseColWidth="10" defaultRowHeight="14.5" x14ac:dyDescent="0.35"/>
  <cols>
    <col min="1" max="1" width="3.1796875" style="57" customWidth="1"/>
    <col min="2" max="2" width="3" style="57" customWidth="1"/>
    <col min="3" max="3" width="13.81640625" style="57" customWidth="1"/>
    <col min="4" max="4" width="11" style="57" customWidth="1"/>
    <col min="5" max="5" width="36.26953125" style="57" customWidth="1"/>
    <col min="6" max="9" width="15.453125" style="57" customWidth="1"/>
    <col min="10" max="10" width="14" style="57" customWidth="1"/>
    <col min="11" max="11" width="13" style="57" customWidth="1"/>
    <col min="12" max="12" width="13.54296875" style="57" customWidth="1"/>
    <col min="13" max="13" width="2.81640625" style="57" customWidth="1"/>
    <col min="14" max="14" width="3.54296875" customWidth="1"/>
  </cols>
  <sheetData>
    <row r="1" spans="1:13" s="7" customFormat="1" ht="28.5" customHeight="1" x14ac:dyDescent="0.35">
      <c r="A1" s="99"/>
      <c r="B1" s="45"/>
      <c r="C1" s="45"/>
      <c r="D1" s="45"/>
      <c r="E1" s="45"/>
      <c r="F1" s="45"/>
      <c r="G1" s="45"/>
      <c r="H1" s="45"/>
      <c r="I1" s="45"/>
      <c r="J1" s="45"/>
      <c r="K1" s="45"/>
      <c r="L1" s="45"/>
      <c r="M1" s="45"/>
    </row>
    <row r="2" spans="1:13" s="7" customFormat="1" ht="27" customHeight="1" thickBot="1" x14ac:dyDescent="0.4">
      <c r="A2" s="45"/>
      <c r="B2" s="45"/>
      <c r="C2" s="45"/>
      <c r="D2" s="45"/>
      <c r="E2" s="45"/>
      <c r="F2" s="45"/>
      <c r="G2" s="45"/>
      <c r="H2" s="45"/>
      <c r="I2" s="45"/>
      <c r="J2" s="45"/>
      <c r="K2" s="45"/>
      <c r="L2" s="45"/>
      <c r="M2" s="45"/>
    </row>
    <row r="3" spans="1:13" s="7" customFormat="1" ht="15" thickBot="1" x14ac:dyDescent="0.4">
      <c r="A3" s="45"/>
      <c r="B3" s="46"/>
      <c r="C3" s="47"/>
      <c r="D3" s="47"/>
      <c r="E3" s="47"/>
      <c r="F3" s="47"/>
      <c r="G3" s="47"/>
      <c r="H3" s="47"/>
      <c r="I3" s="47"/>
      <c r="J3" s="47"/>
      <c r="K3" s="47"/>
      <c r="L3" s="47"/>
      <c r="M3" s="48"/>
    </row>
    <row r="4" spans="1:13" s="7" customFormat="1" ht="36" x14ac:dyDescent="0.8">
      <c r="A4" s="45"/>
      <c r="B4" s="49"/>
      <c r="C4" s="304"/>
      <c r="D4" s="305"/>
      <c r="E4" s="310" t="s">
        <v>84</v>
      </c>
      <c r="F4" s="310"/>
      <c r="G4" s="310"/>
      <c r="H4" s="310"/>
      <c r="I4" s="310"/>
      <c r="J4" s="310"/>
      <c r="K4" s="310"/>
      <c r="L4" s="311"/>
      <c r="M4" s="50"/>
    </row>
    <row r="5" spans="1:13" s="7" customFormat="1" ht="24" thickBot="1" x14ac:dyDescent="0.6">
      <c r="A5" s="45"/>
      <c r="B5" s="49"/>
      <c r="C5" s="306"/>
      <c r="D5" s="307"/>
      <c r="E5" s="308" t="s">
        <v>67</v>
      </c>
      <c r="F5" s="308"/>
      <c r="G5" s="308"/>
      <c r="H5" s="308"/>
      <c r="I5" s="308"/>
      <c r="J5" s="308"/>
      <c r="K5" s="308"/>
      <c r="L5" s="309"/>
      <c r="M5" s="50"/>
    </row>
    <row r="6" spans="1:13" s="7" customFormat="1" ht="6" customHeight="1" x14ac:dyDescent="0.35">
      <c r="A6" s="45"/>
      <c r="B6" s="49"/>
      <c r="C6" s="45"/>
      <c r="D6" s="45"/>
      <c r="E6" s="45"/>
      <c r="F6" s="45"/>
      <c r="G6" s="45"/>
      <c r="H6" s="45"/>
      <c r="I6" s="45"/>
      <c r="J6" s="45"/>
      <c r="K6" s="45"/>
      <c r="L6" s="45"/>
      <c r="M6" s="50"/>
    </row>
    <row r="7" spans="1:13" s="7" customFormat="1" ht="33.5" x14ac:dyDescent="0.75">
      <c r="A7" s="45"/>
      <c r="B7" s="49"/>
      <c r="C7" s="312" t="s">
        <v>55</v>
      </c>
      <c r="D7" s="312"/>
      <c r="E7" s="312"/>
      <c r="F7" s="312"/>
      <c r="G7" s="312"/>
      <c r="H7" s="312"/>
      <c r="I7" s="312"/>
      <c r="J7" s="312"/>
      <c r="K7" s="312"/>
      <c r="L7" s="312"/>
      <c r="M7" s="50"/>
    </row>
    <row r="8" spans="1:13" s="7" customFormat="1" x14ac:dyDescent="0.35">
      <c r="A8" s="45"/>
      <c r="B8" s="49"/>
      <c r="C8" s="45"/>
      <c r="D8" s="45"/>
      <c r="E8" s="45"/>
      <c r="F8" s="45"/>
      <c r="G8" s="45"/>
      <c r="H8" s="45"/>
      <c r="I8" s="45"/>
      <c r="J8" s="45"/>
      <c r="K8" s="45"/>
      <c r="L8" s="45"/>
      <c r="M8" s="50"/>
    </row>
    <row r="9" spans="1:13" s="7" customFormat="1" ht="18.5" x14ac:dyDescent="0.45">
      <c r="A9" s="45"/>
      <c r="B9" s="49"/>
      <c r="C9" s="51" t="s">
        <v>64</v>
      </c>
      <c r="D9" s="52"/>
      <c r="E9" s="52"/>
      <c r="F9" s="52"/>
      <c r="G9" s="52"/>
      <c r="H9" s="52"/>
      <c r="I9" s="52"/>
      <c r="J9" s="52"/>
      <c r="K9" s="52"/>
      <c r="L9" s="52"/>
      <c r="M9" s="50"/>
    </row>
    <row r="10" spans="1:13" s="7" customFormat="1" x14ac:dyDescent="0.35">
      <c r="A10" s="45"/>
      <c r="B10" s="49"/>
      <c r="C10" s="45"/>
      <c r="D10" s="45"/>
      <c r="E10" s="45"/>
      <c r="F10" s="45"/>
      <c r="G10" s="45"/>
      <c r="H10" s="45"/>
      <c r="I10" s="45"/>
      <c r="J10" s="45"/>
      <c r="K10" s="45"/>
      <c r="L10" s="45"/>
      <c r="M10" s="50"/>
    </row>
    <row r="11" spans="1:13" s="7" customFormat="1" x14ac:dyDescent="0.35">
      <c r="A11" s="45"/>
      <c r="B11" s="49"/>
      <c r="C11" s="45"/>
      <c r="D11" s="45"/>
      <c r="E11" s="45"/>
      <c r="F11" s="45"/>
      <c r="G11" s="45"/>
      <c r="H11" s="45"/>
      <c r="I11" s="45"/>
      <c r="J11" s="45"/>
      <c r="K11" s="45"/>
      <c r="L11" s="45"/>
      <c r="M11" s="50"/>
    </row>
    <row r="12" spans="1:13" s="7" customFormat="1" x14ac:dyDescent="0.35">
      <c r="A12" s="45"/>
      <c r="B12" s="49"/>
      <c r="C12" s="45"/>
      <c r="D12" s="45"/>
      <c r="E12" s="45"/>
      <c r="F12" s="45"/>
      <c r="G12" s="45"/>
      <c r="H12" s="45"/>
      <c r="I12" s="45"/>
      <c r="J12" s="45"/>
      <c r="K12" s="45"/>
      <c r="L12" s="45"/>
      <c r="M12" s="50"/>
    </row>
    <row r="13" spans="1:13" s="7" customFormat="1" x14ac:dyDescent="0.35">
      <c r="A13" s="45"/>
      <c r="B13" s="49"/>
      <c r="C13" s="45"/>
      <c r="D13" s="45"/>
      <c r="E13" s="45"/>
      <c r="F13" s="45"/>
      <c r="G13" s="45"/>
      <c r="H13" s="45"/>
      <c r="I13" s="45"/>
      <c r="J13" s="45"/>
      <c r="K13" s="45"/>
      <c r="L13" s="45"/>
      <c r="M13" s="50"/>
    </row>
    <row r="14" spans="1:13" s="7" customFormat="1" x14ac:dyDescent="0.35">
      <c r="A14" s="45"/>
      <c r="B14" s="49"/>
      <c r="C14" s="45"/>
      <c r="D14" s="45"/>
      <c r="E14" s="45" t="s">
        <v>53</v>
      </c>
      <c r="F14" s="45" t="s">
        <v>1</v>
      </c>
      <c r="G14" s="45"/>
      <c r="H14" s="45"/>
      <c r="I14" s="45"/>
      <c r="J14" s="45"/>
      <c r="K14" s="45"/>
      <c r="L14" s="45"/>
      <c r="M14" s="50"/>
    </row>
    <row r="15" spans="1:13" s="7" customFormat="1" x14ac:dyDescent="0.35">
      <c r="A15" s="45"/>
      <c r="B15" s="49"/>
      <c r="C15" s="45"/>
      <c r="D15" s="45" t="s">
        <v>54</v>
      </c>
      <c r="E15" s="45">
        <v>10</v>
      </c>
      <c r="F15" s="53">
        <f>AUTODIAGNÓSTICO!I6</f>
        <v>8.6825396825396819</v>
      </c>
      <c r="G15" s="45"/>
      <c r="H15" s="45"/>
      <c r="I15" s="45"/>
      <c r="J15" s="45"/>
      <c r="K15" s="45"/>
      <c r="L15" s="45"/>
      <c r="M15" s="50"/>
    </row>
    <row r="16" spans="1:13" s="7" customFormat="1" x14ac:dyDescent="0.35">
      <c r="A16" s="45"/>
      <c r="B16" s="49"/>
      <c r="C16" s="45"/>
      <c r="D16" s="45"/>
      <c r="E16" s="45"/>
      <c r="F16" s="45"/>
      <c r="G16" s="45"/>
      <c r="H16" s="45"/>
      <c r="I16" s="45"/>
      <c r="J16" s="45"/>
      <c r="K16" s="45"/>
      <c r="L16" s="45"/>
      <c r="M16" s="50"/>
    </row>
    <row r="17" spans="1:13" s="7" customFormat="1" x14ac:dyDescent="0.35">
      <c r="A17" s="45"/>
      <c r="B17" s="49"/>
      <c r="C17" s="45"/>
      <c r="D17" s="45"/>
      <c r="E17" s="45"/>
      <c r="F17" s="45"/>
      <c r="G17" s="45"/>
      <c r="H17" s="45"/>
      <c r="I17" s="45"/>
      <c r="J17" s="45"/>
      <c r="K17" s="45"/>
      <c r="L17" s="45"/>
      <c r="M17" s="50"/>
    </row>
    <row r="18" spans="1:13" s="7" customFormat="1" x14ac:dyDescent="0.35">
      <c r="A18" s="45"/>
      <c r="B18" s="49"/>
      <c r="C18" s="45"/>
      <c r="D18" s="45"/>
      <c r="E18" s="45"/>
      <c r="F18" s="45"/>
      <c r="G18" s="45"/>
      <c r="H18" s="45"/>
      <c r="I18" s="45"/>
      <c r="J18" s="45"/>
      <c r="K18" s="45"/>
      <c r="L18" s="45"/>
      <c r="M18" s="50"/>
    </row>
    <row r="19" spans="1:13" s="7" customFormat="1" x14ac:dyDescent="0.35">
      <c r="A19" s="45"/>
      <c r="B19" s="49"/>
      <c r="C19" s="45"/>
      <c r="D19" s="45"/>
      <c r="E19" s="45"/>
      <c r="F19" s="45"/>
      <c r="G19" s="45"/>
      <c r="H19" s="45"/>
      <c r="I19" s="45"/>
      <c r="J19" s="45"/>
      <c r="K19" s="45"/>
      <c r="L19" s="45"/>
      <c r="M19" s="50"/>
    </row>
    <row r="20" spans="1:13" s="7" customFormat="1" x14ac:dyDescent="0.35">
      <c r="A20" s="45"/>
      <c r="B20" s="49"/>
      <c r="C20" s="45"/>
      <c r="D20" s="45"/>
      <c r="E20" s="45"/>
      <c r="F20" s="45"/>
      <c r="G20" s="45"/>
      <c r="H20" s="45"/>
      <c r="I20" s="45"/>
      <c r="J20" s="45"/>
      <c r="K20" s="45"/>
      <c r="L20" s="45"/>
      <c r="M20" s="50"/>
    </row>
    <row r="21" spans="1:13" s="7" customFormat="1" x14ac:dyDescent="0.35">
      <c r="A21" s="45"/>
      <c r="B21" s="49"/>
      <c r="C21" s="45"/>
      <c r="D21" s="45"/>
      <c r="E21" s="45"/>
      <c r="F21" s="45"/>
      <c r="G21" s="45"/>
      <c r="H21" s="45"/>
      <c r="I21" s="45"/>
      <c r="J21" s="45"/>
      <c r="K21" s="45"/>
      <c r="L21" s="45"/>
      <c r="M21" s="50"/>
    </row>
    <row r="22" spans="1:13" s="7" customFormat="1" x14ac:dyDescent="0.35">
      <c r="A22" s="45"/>
      <c r="B22" s="49"/>
      <c r="C22" s="45"/>
      <c r="D22" s="45"/>
      <c r="E22" s="45"/>
      <c r="F22" s="45"/>
      <c r="G22" s="45"/>
      <c r="H22" s="45"/>
      <c r="I22" s="45"/>
      <c r="J22" s="45"/>
      <c r="K22" s="45"/>
      <c r="L22" s="45"/>
      <c r="M22" s="50"/>
    </row>
    <row r="23" spans="1:13" s="7" customFormat="1" x14ac:dyDescent="0.35">
      <c r="A23" s="45"/>
      <c r="B23" s="49"/>
      <c r="C23" s="45"/>
      <c r="D23" s="45"/>
      <c r="E23" s="45"/>
      <c r="F23" s="45"/>
      <c r="G23" s="45"/>
      <c r="H23" s="45"/>
      <c r="I23" s="45"/>
      <c r="J23" s="45"/>
      <c r="K23" s="45"/>
      <c r="L23" s="45"/>
      <c r="M23" s="50"/>
    </row>
    <row r="24" spans="1:13" s="7" customFormat="1" x14ac:dyDescent="0.35">
      <c r="A24" s="45"/>
      <c r="B24" s="49"/>
      <c r="C24" s="45"/>
      <c r="D24" s="45"/>
      <c r="E24" s="45"/>
      <c r="F24" s="45"/>
      <c r="G24" s="45"/>
      <c r="H24" s="45"/>
      <c r="I24" s="45"/>
      <c r="J24" s="45"/>
      <c r="K24" s="45"/>
      <c r="L24" s="45"/>
      <c r="M24" s="50"/>
    </row>
    <row r="25" spans="1:13" s="7" customFormat="1" x14ac:dyDescent="0.35">
      <c r="A25" s="45"/>
      <c r="B25" s="49"/>
      <c r="C25" s="45"/>
      <c r="D25" s="45"/>
      <c r="E25" s="45"/>
      <c r="F25" s="45"/>
      <c r="G25" s="45"/>
      <c r="H25" s="45"/>
      <c r="I25" s="45"/>
      <c r="J25" s="45"/>
      <c r="K25" s="45"/>
      <c r="L25" s="45"/>
      <c r="M25" s="50"/>
    </row>
    <row r="26" spans="1:13" s="7" customFormat="1" x14ac:dyDescent="0.35">
      <c r="A26" s="45"/>
      <c r="B26" s="49"/>
      <c r="C26" s="45"/>
      <c r="D26" s="45"/>
      <c r="E26" s="45"/>
      <c r="F26" s="45"/>
      <c r="G26" s="45"/>
      <c r="H26" s="45"/>
      <c r="I26" s="45"/>
      <c r="J26" s="45"/>
      <c r="K26" s="45"/>
      <c r="L26" s="45"/>
      <c r="M26" s="50"/>
    </row>
    <row r="27" spans="1:13" s="7" customFormat="1" x14ac:dyDescent="0.35">
      <c r="A27" s="45"/>
      <c r="B27" s="49"/>
      <c r="C27" s="45"/>
      <c r="D27" s="45"/>
      <c r="E27" s="45"/>
      <c r="F27" s="45"/>
      <c r="G27" s="45"/>
      <c r="H27" s="45"/>
      <c r="I27" s="45"/>
      <c r="J27" s="45"/>
      <c r="K27" s="45"/>
      <c r="L27" s="45"/>
      <c r="M27" s="50"/>
    </row>
    <row r="28" spans="1:13" s="7" customFormat="1" x14ac:dyDescent="0.35">
      <c r="A28" s="45"/>
      <c r="B28" s="49"/>
      <c r="C28" s="45"/>
      <c r="D28" s="45"/>
      <c r="E28" s="45"/>
      <c r="F28" s="45"/>
      <c r="G28" s="45"/>
      <c r="H28" s="45"/>
      <c r="I28" s="45"/>
      <c r="J28" s="45"/>
      <c r="K28" s="45"/>
      <c r="L28" s="45"/>
      <c r="M28" s="50"/>
    </row>
    <row r="29" spans="1:13" s="7" customFormat="1" x14ac:dyDescent="0.35">
      <c r="A29" s="45"/>
      <c r="B29" s="49"/>
      <c r="C29" s="45"/>
      <c r="D29" s="45"/>
      <c r="E29" s="45"/>
      <c r="F29" s="45"/>
      <c r="G29" s="45"/>
      <c r="H29" s="45"/>
      <c r="I29" s="45"/>
      <c r="J29" s="45"/>
      <c r="K29" s="45"/>
      <c r="L29" s="45"/>
      <c r="M29" s="50"/>
    </row>
    <row r="30" spans="1:13" s="7" customFormat="1" x14ac:dyDescent="0.35">
      <c r="A30" s="45"/>
      <c r="B30" s="49"/>
      <c r="C30" s="45"/>
      <c r="D30" s="45"/>
      <c r="E30" s="45"/>
      <c r="F30" s="45"/>
      <c r="G30" s="45"/>
      <c r="H30" s="45"/>
      <c r="I30" s="45"/>
      <c r="J30" s="45"/>
      <c r="K30" s="45"/>
      <c r="L30" s="45"/>
      <c r="M30" s="50"/>
    </row>
    <row r="31" spans="1:13" s="7" customFormat="1" x14ac:dyDescent="0.35">
      <c r="A31" s="45"/>
      <c r="B31" s="49"/>
      <c r="C31" s="45"/>
      <c r="D31" s="45"/>
      <c r="E31" s="45"/>
      <c r="F31" s="45"/>
      <c r="G31" s="45"/>
      <c r="H31" s="45"/>
      <c r="I31" s="45"/>
      <c r="J31" s="45"/>
      <c r="K31" s="45"/>
      <c r="L31" s="45"/>
      <c r="M31" s="50"/>
    </row>
    <row r="32" spans="1:13" s="7" customFormat="1" ht="18.5" x14ac:dyDescent="0.45">
      <c r="A32" s="45"/>
      <c r="B32" s="49"/>
      <c r="C32" s="51" t="s">
        <v>56</v>
      </c>
      <c r="D32" s="52"/>
      <c r="E32" s="52"/>
      <c r="F32" s="52"/>
      <c r="G32" s="52"/>
      <c r="H32" s="52"/>
      <c r="I32" s="52"/>
      <c r="J32" s="52"/>
      <c r="K32" s="52"/>
      <c r="L32" s="52"/>
      <c r="M32" s="50"/>
    </row>
    <row r="33" spans="1:13" s="7" customFormat="1" x14ac:dyDescent="0.35">
      <c r="A33" s="45"/>
      <c r="B33" s="49"/>
      <c r="C33" s="45"/>
      <c r="D33" s="45"/>
      <c r="E33" s="45"/>
      <c r="F33" s="45"/>
      <c r="G33" s="45"/>
      <c r="H33" s="45"/>
      <c r="I33" s="45"/>
      <c r="J33" s="45"/>
      <c r="K33" s="45"/>
      <c r="L33" s="45"/>
      <c r="M33" s="50"/>
    </row>
    <row r="34" spans="1:13" s="7" customFormat="1" x14ac:dyDescent="0.35">
      <c r="A34" s="45"/>
      <c r="B34" s="49"/>
      <c r="C34" s="45"/>
      <c r="D34" s="45"/>
      <c r="E34" s="45" t="s">
        <v>57</v>
      </c>
      <c r="F34" s="45" t="s">
        <v>58</v>
      </c>
      <c r="G34" s="45"/>
      <c r="H34" s="45"/>
      <c r="I34" s="45"/>
      <c r="J34" s="45"/>
      <c r="K34" s="45"/>
      <c r="L34" s="45"/>
      <c r="M34" s="50"/>
    </row>
    <row r="35" spans="1:13" s="7" customFormat="1" x14ac:dyDescent="0.35">
      <c r="A35" s="45"/>
      <c r="B35" s="49"/>
      <c r="C35" s="45"/>
      <c r="D35" s="45" t="str">
        <f>AUTODIAGNÓSTICO!B9</f>
        <v>PLANEAR</v>
      </c>
      <c r="E35" s="45">
        <v>10</v>
      </c>
      <c r="F35" s="106">
        <f>AUTODIAGNÓSTICO!D9</f>
        <v>8.5</v>
      </c>
      <c r="G35" s="45"/>
      <c r="H35" s="45"/>
      <c r="I35" s="45"/>
      <c r="J35" s="45"/>
      <c r="K35" s="45"/>
      <c r="L35" s="45"/>
      <c r="M35" s="50"/>
    </row>
    <row r="36" spans="1:13" s="7" customFormat="1" x14ac:dyDescent="0.35">
      <c r="A36" s="45"/>
      <c r="B36" s="49"/>
      <c r="C36" s="45"/>
      <c r="D36" s="45" t="str">
        <f>AUTODIAGNÓSTICO!B31</f>
        <v>EJECUTAR</v>
      </c>
      <c r="E36" s="45">
        <v>10</v>
      </c>
      <c r="F36" s="106">
        <f>AUTODIAGNÓSTICO!D31</f>
        <v>8.8965517241379306</v>
      </c>
      <c r="G36" s="45"/>
      <c r="H36" s="45"/>
      <c r="I36" s="45"/>
      <c r="J36" s="45"/>
      <c r="K36" s="45"/>
      <c r="L36" s="45"/>
      <c r="M36" s="50"/>
    </row>
    <row r="37" spans="1:13" s="7" customFormat="1" x14ac:dyDescent="0.35">
      <c r="A37" s="45"/>
      <c r="B37" s="49"/>
      <c r="C37" s="45"/>
      <c r="D37" s="45" t="str">
        <f>AUTODIAGNÓSTICO!B60</f>
        <v>VERIFICAR</v>
      </c>
      <c r="E37" s="45">
        <v>10</v>
      </c>
      <c r="F37" s="106">
        <f>AUTODIAGNÓSTICO!D60</f>
        <v>8.4285714285714288</v>
      </c>
      <c r="G37" s="45"/>
      <c r="H37" s="45"/>
      <c r="I37" s="45"/>
      <c r="J37" s="45"/>
      <c r="K37" s="45"/>
      <c r="L37" s="45"/>
      <c r="M37" s="50"/>
    </row>
    <row r="38" spans="1:13" s="7" customFormat="1" x14ac:dyDescent="0.35">
      <c r="A38" s="45"/>
      <c r="B38" s="49"/>
      <c r="C38" s="45"/>
      <c r="D38" s="45" t="str">
        <f>AUTODIAGNÓSTICO!B67</f>
        <v>ACTUAR</v>
      </c>
      <c r="E38" s="45">
        <v>10</v>
      </c>
      <c r="F38" s="106">
        <f>AUTODIAGNÓSTICO!D67</f>
        <v>8.6</v>
      </c>
      <c r="G38" s="45"/>
      <c r="H38" s="45"/>
      <c r="I38" s="45"/>
      <c r="J38" s="45"/>
      <c r="K38" s="45"/>
      <c r="L38" s="45"/>
      <c r="M38" s="50"/>
    </row>
    <row r="39" spans="1:13" s="7" customFormat="1" x14ac:dyDescent="0.35">
      <c r="A39" s="45"/>
      <c r="B39" s="49"/>
      <c r="C39" s="45"/>
      <c r="D39" s="45"/>
      <c r="E39" s="45"/>
      <c r="F39" s="45"/>
      <c r="G39" s="45"/>
      <c r="H39" s="45"/>
      <c r="I39" s="45"/>
      <c r="J39" s="45"/>
      <c r="K39" s="45"/>
      <c r="L39" s="45"/>
      <c r="M39" s="50"/>
    </row>
    <row r="40" spans="1:13" s="7" customFormat="1" x14ac:dyDescent="0.35">
      <c r="A40" s="45"/>
      <c r="B40" s="49"/>
      <c r="C40" s="45"/>
      <c r="D40" s="45"/>
      <c r="E40" s="45"/>
      <c r="F40" s="45"/>
      <c r="G40" s="45"/>
      <c r="H40" s="45"/>
      <c r="I40" s="45"/>
      <c r="J40" s="45"/>
      <c r="K40" s="45"/>
      <c r="L40" s="45"/>
      <c r="M40" s="50"/>
    </row>
    <row r="41" spans="1:13" s="7" customFormat="1" x14ac:dyDescent="0.35">
      <c r="A41" s="45"/>
      <c r="B41" s="49"/>
      <c r="C41" s="45"/>
      <c r="D41" s="45"/>
      <c r="E41" s="45"/>
      <c r="F41" s="45"/>
      <c r="G41" s="45"/>
      <c r="H41" s="45"/>
      <c r="I41" s="45"/>
      <c r="J41" s="45"/>
      <c r="K41" s="45"/>
      <c r="L41" s="45"/>
      <c r="M41" s="50"/>
    </row>
    <row r="42" spans="1:13" s="7" customFormat="1" x14ac:dyDescent="0.35">
      <c r="A42" s="45"/>
      <c r="B42" s="49"/>
      <c r="C42" s="45"/>
      <c r="D42" s="45"/>
      <c r="E42" s="45"/>
      <c r="F42" s="45"/>
      <c r="G42" s="45"/>
      <c r="H42" s="45"/>
      <c r="I42" s="45"/>
      <c r="J42" s="45"/>
      <c r="K42" s="45"/>
      <c r="L42" s="45"/>
      <c r="M42" s="50"/>
    </row>
    <row r="43" spans="1:13" s="7" customFormat="1" x14ac:dyDescent="0.35">
      <c r="A43" s="45"/>
      <c r="B43" s="49"/>
      <c r="C43" s="45"/>
      <c r="D43" s="45"/>
      <c r="E43" s="45"/>
      <c r="F43" s="45"/>
      <c r="G43" s="45"/>
      <c r="H43" s="45"/>
      <c r="I43" s="45"/>
      <c r="J43" s="45"/>
      <c r="K43" s="45"/>
      <c r="L43" s="45"/>
      <c r="M43" s="50"/>
    </row>
    <row r="44" spans="1:13" s="7" customFormat="1" x14ac:dyDescent="0.35">
      <c r="A44" s="45"/>
      <c r="B44" s="49"/>
      <c r="C44" s="45"/>
      <c r="D44" s="45"/>
      <c r="E44" s="45"/>
      <c r="F44" s="45"/>
      <c r="G44" s="45"/>
      <c r="H44" s="45"/>
      <c r="I44" s="45"/>
      <c r="J44" s="45"/>
      <c r="K44" s="45"/>
      <c r="L44" s="45"/>
      <c r="M44" s="50"/>
    </row>
    <row r="45" spans="1:13" s="7" customFormat="1" x14ac:dyDescent="0.35">
      <c r="A45" s="45"/>
      <c r="B45" s="49"/>
      <c r="C45" s="45"/>
      <c r="D45" s="45"/>
      <c r="E45" s="45"/>
      <c r="F45" s="45"/>
      <c r="G45" s="45"/>
      <c r="H45" s="45"/>
      <c r="I45" s="45"/>
      <c r="J45" s="45"/>
      <c r="K45" s="45"/>
      <c r="L45" s="45"/>
      <c r="M45" s="50"/>
    </row>
    <row r="46" spans="1:13" s="7" customFormat="1" x14ac:dyDescent="0.35">
      <c r="A46" s="45"/>
      <c r="B46" s="49"/>
      <c r="C46" s="45"/>
      <c r="D46" s="45"/>
      <c r="E46" s="45"/>
      <c r="F46" s="45"/>
      <c r="G46" s="45"/>
      <c r="H46" s="45"/>
      <c r="I46" s="45"/>
      <c r="J46" s="45"/>
      <c r="K46" s="45"/>
      <c r="L46" s="45"/>
      <c r="M46" s="50"/>
    </row>
    <row r="47" spans="1:13" s="7" customFormat="1" x14ac:dyDescent="0.35">
      <c r="A47" s="45"/>
      <c r="B47" s="49"/>
      <c r="C47" s="45"/>
      <c r="D47" s="45"/>
      <c r="E47" s="45"/>
      <c r="F47" s="45"/>
      <c r="G47" s="45"/>
      <c r="H47" s="45"/>
      <c r="I47" s="45"/>
      <c r="J47" s="45"/>
      <c r="K47" s="45"/>
      <c r="L47" s="45"/>
      <c r="M47" s="50"/>
    </row>
    <row r="48" spans="1:13" s="7" customFormat="1" x14ac:dyDescent="0.35">
      <c r="A48" s="45"/>
      <c r="B48" s="49"/>
      <c r="C48" s="45"/>
      <c r="D48" s="45"/>
      <c r="E48" s="45"/>
      <c r="F48" s="45"/>
      <c r="G48" s="45"/>
      <c r="H48" s="45"/>
      <c r="I48" s="45"/>
      <c r="J48" s="45"/>
      <c r="K48" s="45"/>
      <c r="L48" s="45"/>
      <c r="M48" s="50"/>
    </row>
    <row r="49" spans="1:13" s="7" customFormat="1" x14ac:dyDescent="0.35">
      <c r="A49" s="45"/>
      <c r="B49" s="49"/>
      <c r="C49" s="45"/>
      <c r="D49" s="45"/>
      <c r="E49" s="45"/>
      <c r="F49" s="45"/>
      <c r="G49" s="45"/>
      <c r="H49" s="45"/>
      <c r="I49" s="45"/>
      <c r="J49" s="45"/>
      <c r="K49" s="45"/>
      <c r="L49" s="45"/>
      <c r="M49" s="50"/>
    </row>
    <row r="50" spans="1:13" s="7" customFormat="1" x14ac:dyDescent="0.35">
      <c r="A50" s="45"/>
      <c r="B50" s="49"/>
      <c r="C50" s="45"/>
      <c r="D50" s="45"/>
      <c r="E50" s="45"/>
      <c r="F50" s="45"/>
      <c r="G50" s="45"/>
      <c r="H50" s="45"/>
      <c r="I50" s="45"/>
      <c r="J50" s="45"/>
      <c r="K50" s="45"/>
      <c r="L50" s="45"/>
      <c r="M50" s="50"/>
    </row>
    <row r="51" spans="1:13" s="7" customFormat="1" x14ac:dyDescent="0.35">
      <c r="A51" s="45"/>
      <c r="B51" s="49"/>
      <c r="C51" s="45"/>
      <c r="D51" s="45"/>
      <c r="E51" s="45"/>
      <c r="F51" s="45"/>
      <c r="G51" s="45"/>
      <c r="H51" s="45"/>
      <c r="I51" s="45"/>
      <c r="J51" s="45"/>
      <c r="K51" s="45"/>
      <c r="L51" s="45"/>
      <c r="M51" s="50"/>
    </row>
    <row r="52" spans="1:13" s="7" customFormat="1" x14ac:dyDescent="0.35">
      <c r="A52" s="45"/>
      <c r="B52" s="49"/>
      <c r="C52" s="45"/>
      <c r="D52" s="45"/>
      <c r="E52" s="45"/>
      <c r="F52" s="45"/>
      <c r="G52" s="45"/>
      <c r="H52" s="45"/>
      <c r="I52" s="45"/>
      <c r="J52" s="45"/>
      <c r="K52" s="45"/>
      <c r="L52" s="45"/>
      <c r="M52" s="50"/>
    </row>
    <row r="53" spans="1:13" s="7" customFormat="1" x14ac:dyDescent="0.35">
      <c r="A53" s="45"/>
      <c r="B53" s="49"/>
      <c r="C53" s="45"/>
      <c r="D53" s="45"/>
      <c r="E53" s="45"/>
      <c r="F53" s="45"/>
      <c r="G53" s="45"/>
      <c r="H53" s="45"/>
      <c r="I53" s="45"/>
      <c r="J53" s="45"/>
      <c r="K53" s="45"/>
      <c r="L53" s="45"/>
      <c r="M53" s="50"/>
    </row>
    <row r="54" spans="1:13" s="7" customFormat="1" ht="18.5" x14ac:dyDescent="0.45">
      <c r="A54" s="45"/>
      <c r="B54" s="49"/>
      <c r="C54" s="51" t="s">
        <v>59</v>
      </c>
      <c r="D54" s="52"/>
      <c r="E54" s="52"/>
      <c r="F54" s="52"/>
      <c r="G54" s="52"/>
      <c r="H54" s="52"/>
      <c r="I54" s="52"/>
      <c r="J54" s="52"/>
      <c r="K54" s="52"/>
      <c r="L54" s="52"/>
      <c r="M54" s="50"/>
    </row>
    <row r="55" spans="1:13" s="7" customFormat="1" x14ac:dyDescent="0.35">
      <c r="A55" s="45"/>
      <c r="B55" s="49"/>
      <c r="C55" s="45"/>
      <c r="D55" s="45"/>
      <c r="E55" s="45"/>
      <c r="F55" s="45"/>
      <c r="G55" s="45"/>
      <c r="H55" s="45"/>
      <c r="I55" s="45"/>
      <c r="J55" s="45"/>
      <c r="K55" s="45"/>
      <c r="L55" s="45"/>
      <c r="M55" s="50"/>
    </row>
    <row r="56" spans="1:13" s="7" customFormat="1" x14ac:dyDescent="0.35">
      <c r="A56" s="45"/>
      <c r="B56" s="49"/>
      <c r="C56" s="303" t="s">
        <v>60</v>
      </c>
      <c r="D56" s="303"/>
      <c r="E56" s="303"/>
      <c r="F56" s="303"/>
      <c r="G56" s="303"/>
      <c r="H56" s="303"/>
      <c r="I56" s="303"/>
      <c r="J56" s="303"/>
      <c r="K56" s="303"/>
      <c r="L56" s="303"/>
      <c r="M56" s="50"/>
    </row>
    <row r="57" spans="1:13" s="7" customFormat="1" x14ac:dyDescent="0.35">
      <c r="A57" s="45"/>
      <c r="B57" s="49"/>
      <c r="C57" s="159"/>
      <c r="D57" s="159"/>
      <c r="E57" s="159"/>
      <c r="F57" s="159"/>
      <c r="G57" s="159"/>
      <c r="H57" s="159"/>
      <c r="I57" s="159"/>
      <c r="J57" s="159"/>
      <c r="K57" s="45"/>
      <c r="L57" s="45"/>
      <c r="M57" s="50"/>
    </row>
    <row r="58" spans="1:13" s="7" customFormat="1" x14ac:dyDescent="0.35">
      <c r="A58" s="45"/>
      <c r="B58" s="49"/>
      <c r="C58" s="45"/>
      <c r="D58" s="45"/>
      <c r="E58" s="45"/>
      <c r="F58" s="45"/>
      <c r="G58" s="45"/>
      <c r="H58" s="45"/>
      <c r="I58" s="45"/>
      <c r="J58" s="45"/>
      <c r="K58" s="45"/>
      <c r="L58" s="45"/>
      <c r="M58" s="50"/>
    </row>
    <row r="59" spans="1:13" s="7" customFormat="1" x14ac:dyDescent="0.35">
      <c r="A59" s="45"/>
      <c r="B59" s="49"/>
      <c r="C59" s="45"/>
      <c r="D59" s="45"/>
      <c r="E59" s="45" t="s">
        <v>2</v>
      </c>
      <c r="F59" s="45" t="s">
        <v>53</v>
      </c>
      <c r="G59" s="45" t="s">
        <v>1</v>
      </c>
      <c r="H59" s="45"/>
      <c r="I59" s="45"/>
      <c r="J59" s="45"/>
      <c r="K59" s="45"/>
      <c r="L59" s="45"/>
      <c r="M59" s="50"/>
    </row>
    <row r="60" spans="1:13" s="7" customFormat="1" x14ac:dyDescent="0.35">
      <c r="A60" s="45"/>
      <c r="B60" s="49"/>
      <c r="C60" s="45"/>
      <c r="D60" s="45"/>
      <c r="E60" s="45" t="str">
        <f>AUTODIAGNÓSTICO!E9</f>
        <v>Sensibilizar frente al proceso de Rendición de Cuentas</v>
      </c>
      <c r="F60" s="45">
        <v>10</v>
      </c>
      <c r="G60" s="106">
        <f>AUTODIAGNÓSTICO!G9</f>
        <v>8.5</v>
      </c>
      <c r="H60" s="45"/>
      <c r="I60" s="45"/>
      <c r="J60" s="45"/>
      <c r="K60" s="45"/>
      <c r="L60" s="45"/>
      <c r="M60" s="50"/>
    </row>
    <row r="61" spans="1:13" s="7" customFormat="1" x14ac:dyDescent="0.35">
      <c r="A61" s="45"/>
      <c r="B61" s="49"/>
      <c r="C61" s="45"/>
      <c r="D61" s="45"/>
      <c r="E61" s="45" t="str">
        <f>AUTODIAGNÓSTICO!E11</f>
        <v>Conformar el equipo de trabajo</v>
      </c>
      <c r="F61" s="45">
        <v>10</v>
      </c>
      <c r="G61" s="106">
        <f>AUTODIAGNÓSTICO!G11</f>
        <v>9</v>
      </c>
      <c r="H61" s="45"/>
      <c r="I61" s="45"/>
      <c r="J61" s="45"/>
      <c r="K61" s="45"/>
      <c r="L61" s="45"/>
      <c r="M61" s="50"/>
    </row>
    <row r="62" spans="1:13" s="7" customFormat="1" x14ac:dyDescent="0.35">
      <c r="A62" s="45"/>
      <c r="B62" s="49"/>
      <c r="C62" s="45"/>
      <c r="D62" s="45"/>
      <c r="E62" s="45" t="str">
        <f>AUTODIAGNÓSTICO!E12</f>
        <v>Diligenciar el autodiagnóstico</v>
      </c>
      <c r="F62" s="45">
        <v>10</v>
      </c>
      <c r="G62" s="106">
        <f>AUTODIAGNÓSTICO!G12</f>
        <v>8</v>
      </c>
      <c r="H62" s="45"/>
      <c r="I62" s="45"/>
      <c r="J62" s="45"/>
      <c r="K62" s="45"/>
      <c r="L62" s="45"/>
      <c r="M62" s="50"/>
    </row>
    <row r="63" spans="1:13" s="7" customFormat="1" x14ac:dyDescent="0.35">
      <c r="A63" s="45"/>
      <c r="B63" s="49"/>
      <c r="C63" s="45"/>
      <c r="D63" s="45"/>
      <c r="E63" s="45" t="str">
        <f>AUTODIAGNÓSTICO!E13</f>
        <v>Definir el reto de rendición de cuentas, espacios</v>
      </c>
      <c r="F63" s="45">
        <v>10</v>
      </c>
      <c r="G63" s="106">
        <f>AUTODIAGNÓSTICO!G13</f>
        <v>8.4</v>
      </c>
      <c r="H63" s="45"/>
      <c r="I63" s="45"/>
      <c r="J63" s="45"/>
      <c r="K63" s="45"/>
      <c r="L63" s="45"/>
      <c r="M63" s="50"/>
    </row>
    <row r="64" spans="1:13" s="7" customFormat="1" x14ac:dyDescent="0.35">
      <c r="A64" s="45"/>
      <c r="B64" s="49"/>
      <c r="C64" s="45"/>
      <c r="D64" s="45"/>
      <c r="E64" s="45" t="str">
        <f>AUTODIAGNÓSTICO!E23</f>
        <v xml:space="preserve">
 Paso 1. 
Identificación de los espacios de diálogo en los que la entidad rendirá cuentas</v>
      </c>
      <c r="F64" s="45">
        <v>10</v>
      </c>
      <c r="G64" s="106">
        <f>AUTODIAGNÓSTICO!G23</f>
        <v>8.5</v>
      </c>
      <c r="H64" s="45"/>
      <c r="I64" s="45"/>
      <c r="J64" s="45"/>
      <c r="K64" s="45"/>
      <c r="L64" s="45"/>
      <c r="M64" s="50"/>
    </row>
    <row r="65" spans="1:13" s="7" customFormat="1" x14ac:dyDescent="0.35">
      <c r="A65" s="45"/>
      <c r="B65" s="49"/>
      <c r="C65" s="45"/>
      <c r="D65" s="45"/>
      <c r="E65" s="45" t="str">
        <f>AUTODIAGNÓSTICO!E25</f>
        <v>Construir la estrategia de rendición de cuentas 
 Paso 2. 
Definir la estrategia para implementar el ejercicio de rendición de cuentas</v>
      </c>
      <c r="F65" s="45">
        <v>10</v>
      </c>
      <c r="G65" s="106">
        <f>AUTODIAGNÓSTICO!G25</f>
        <v>8.6666666666666661</v>
      </c>
      <c r="H65" s="45"/>
      <c r="I65" s="45"/>
      <c r="J65" s="45"/>
      <c r="K65" s="45"/>
      <c r="L65" s="45"/>
      <c r="M65" s="50"/>
    </row>
    <row r="66" spans="1:13" s="7" customFormat="1" x14ac:dyDescent="0.35">
      <c r="A66" s="45"/>
      <c r="B66" s="49"/>
      <c r="C66" s="45"/>
      <c r="D66" s="45"/>
      <c r="E66" s="45"/>
      <c r="F66" s="45"/>
      <c r="G66" s="106"/>
      <c r="H66" s="45"/>
      <c r="I66" s="45"/>
      <c r="J66" s="45"/>
      <c r="K66" s="45"/>
      <c r="L66" s="45"/>
      <c r="M66" s="50"/>
    </row>
    <row r="67" spans="1:13" s="7" customFormat="1" x14ac:dyDescent="0.35">
      <c r="A67" s="45"/>
      <c r="B67" s="49"/>
      <c r="C67" s="45"/>
      <c r="D67" s="45"/>
      <c r="E67" s="45"/>
      <c r="F67" s="45"/>
      <c r="G67" s="106"/>
      <c r="H67" s="45"/>
      <c r="I67" s="45"/>
      <c r="J67" s="45"/>
      <c r="K67" s="45"/>
      <c r="L67" s="45"/>
      <c r="M67" s="50"/>
    </row>
    <row r="68" spans="1:13" s="7" customFormat="1" x14ac:dyDescent="0.35">
      <c r="A68" s="45"/>
      <c r="B68" s="49"/>
      <c r="C68" s="45"/>
      <c r="D68" s="45"/>
      <c r="E68" s="45"/>
      <c r="F68" s="45"/>
      <c r="G68" s="106"/>
      <c r="H68" s="45"/>
      <c r="I68" s="45"/>
      <c r="J68" s="45"/>
      <c r="K68" s="45"/>
      <c r="L68" s="45"/>
      <c r="M68" s="50"/>
    </row>
    <row r="69" spans="1:13" s="7" customFormat="1" x14ac:dyDescent="0.35">
      <c r="A69" s="45"/>
      <c r="B69" s="49"/>
      <c r="C69" s="45"/>
      <c r="D69" s="45"/>
      <c r="E69" s="45"/>
      <c r="F69" s="45"/>
      <c r="G69" s="45"/>
      <c r="H69" s="45"/>
      <c r="I69" s="45"/>
      <c r="J69" s="45"/>
      <c r="K69" s="45"/>
      <c r="L69" s="45"/>
      <c r="M69" s="50"/>
    </row>
    <row r="70" spans="1:13" s="7" customFormat="1" x14ac:dyDescent="0.35">
      <c r="A70" s="45"/>
      <c r="B70" s="49"/>
      <c r="C70" s="45"/>
      <c r="D70" s="45"/>
      <c r="E70" s="45"/>
      <c r="F70" s="45"/>
      <c r="G70" s="45"/>
      <c r="H70" s="45"/>
      <c r="I70" s="45"/>
      <c r="J70" s="45"/>
      <c r="K70" s="45"/>
      <c r="L70" s="45"/>
      <c r="M70" s="50"/>
    </row>
    <row r="71" spans="1:13" s="7" customFormat="1" x14ac:dyDescent="0.35">
      <c r="A71" s="45"/>
      <c r="B71" s="49"/>
      <c r="C71" s="45"/>
      <c r="D71" s="45"/>
      <c r="E71" s="45"/>
      <c r="F71" s="45"/>
      <c r="G71" s="45"/>
      <c r="H71" s="45"/>
      <c r="I71" s="45"/>
      <c r="J71" s="45"/>
      <c r="K71" s="45"/>
      <c r="L71" s="45"/>
      <c r="M71" s="50"/>
    </row>
    <row r="72" spans="1:13" s="7" customFormat="1" x14ac:dyDescent="0.35">
      <c r="A72" s="45"/>
      <c r="B72" s="49"/>
      <c r="C72" s="45"/>
      <c r="D72" s="45"/>
      <c r="E72" s="45"/>
      <c r="F72" s="45"/>
      <c r="G72" s="45"/>
      <c r="H72" s="45"/>
      <c r="I72" s="45"/>
      <c r="J72" s="45"/>
      <c r="K72" s="45"/>
      <c r="L72" s="45"/>
      <c r="M72" s="50"/>
    </row>
    <row r="73" spans="1:13" s="7" customFormat="1" x14ac:dyDescent="0.35">
      <c r="A73" s="45"/>
      <c r="B73" s="49"/>
      <c r="C73" s="45"/>
      <c r="D73" s="45"/>
      <c r="E73" s="45"/>
      <c r="F73" s="45"/>
      <c r="G73" s="45"/>
      <c r="H73" s="45"/>
      <c r="I73" s="45"/>
      <c r="J73" s="45"/>
      <c r="K73" s="45"/>
      <c r="L73" s="45"/>
      <c r="M73" s="50"/>
    </row>
    <row r="74" spans="1:13" s="7" customFormat="1" x14ac:dyDescent="0.35">
      <c r="A74" s="45"/>
      <c r="B74" s="49"/>
      <c r="C74" s="45"/>
      <c r="D74" s="45"/>
      <c r="E74" s="45"/>
      <c r="F74" s="45"/>
      <c r="G74" s="45"/>
      <c r="H74" s="45"/>
      <c r="I74" s="45"/>
      <c r="J74" s="45"/>
      <c r="K74" s="45"/>
      <c r="L74" s="45"/>
      <c r="M74" s="50"/>
    </row>
    <row r="75" spans="1:13" s="7" customFormat="1" x14ac:dyDescent="0.35">
      <c r="A75" s="45"/>
      <c r="B75" s="49"/>
      <c r="C75" s="45"/>
      <c r="D75" s="45"/>
      <c r="E75" s="45"/>
      <c r="F75" s="45"/>
      <c r="G75" s="45"/>
      <c r="H75" s="45"/>
      <c r="I75" s="45"/>
      <c r="J75" s="45"/>
      <c r="K75" s="45"/>
      <c r="L75" s="45"/>
      <c r="M75" s="50"/>
    </row>
    <row r="76" spans="1:13" s="7" customFormat="1" x14ac:dyDescent="0.35">
      <c r="A76" s="45"/>
      <c r="B76" s="49"/>
      <c r="C76" s="45"/>
      <c r="D76" s="45"/>
      <c r="E76" s="45"/>
      <c r="F76" s="45"/>
      <c r="G76" s="45"/>
      <c r="H76" s="45"/>
      <c r="I76" s="45"/>
      <c r="J76" s="45"/>
      <c r="K76" s="45"/>
      <c r="L76" s="45"/>
      <c r="M76" s="50"/>
    </row>
    <row r="77" spans="1:13" s="7" customFormat="1" x14ac:dyDescent="0.35">
      <c r="A77" s="45"/>
      <c r="B77" s="49"/>
      <c r="C77" s="45"/>
      <c r="D77" s="45"/>
      <c r="E77" s="45"/>
      <c r="F77" s="45"/>
      <c r="G77" s="45"/>
      <c r="H77" s="45"/>
      <c r="I77" s="45"/>
      <c r="J77" s="45"/>
      <c r="K77" s="45"/>
      <c r="L77" s="45"/>
      <c r="M77" s="50"/>
    </row>
    <row r="78" spans="1:13" s="7" customFormat="1" x14ac:dyDescent="0.35">
      <c r="A78" s="45"/>
      <c r="B78" s="49"/>
      <c r="C78" s="303" t="s">
        <v>61</v>
      </c>
      <c r="D78" s="303"/>
      <c r="E78" s="303"/>
      <c r="F78" s="303"/>
      <c r="G78" s="303"/>
      <c r="H78" s="303"/>
      <c r="I78" s="303"/>
      <c r="J78" s="303"/>
      <c r="K78" s="303"/>
      <c r="L78" s="303"/>
      <c r="M78" s="50"/>
    </row>
    <row r="79" spans="1:13" s="7" customFormat="1" x14ac:dyDescent="0.35">
      <c r="A79" s="45"/>
      <c r="B79" s="49"/>
      <c r="C79" s="45"/>
      <c r="D79" s="45"/>
      <c r="E79" s="45"/>
      <c r="F79" s="45"/>
      <c r="G79" s="45"/>
      <c r="H79" s="45"/>
      <c r="I79" s="45"/>
      <c r="J79" s="45"/>
      <c r="K79" s="45"/>
      <c r="L79" s="45"/>
      <c r="M79" s="50"/>
    </row>
    <row r="80" spans="1:13" s="7" customFormat="1" x14ac:dyDescent="0.35">
      <c r="A80" s="45"/>
      <c r="B80" s="49"/>
      <c r="C80" s="45"/>
      <c r="D80" s="45"/>
      <c r="E80" s="45" t="s">
        <v>2</v>
      </c>
      <c r="F80" s="45" t="s">
        <v>53</v>
      </c>
      <c r="G80" s="45" t="s">
        <v>1</v>
      </c>
      <c r="H80" s="45"/>
      <c r="I80" s="45"/>
      <c r="J80" s="45"/>
      <c r="K80" s="45"/>
      <c r="L80" s="45"/>
      <c r="M80" s="50"/>
    </row>
    <row r="81" spans="1:13" s="7" customFormat="1" x14ac:dyDescent="0.35">
      <c r="A81" s="45"/>
      <c r="B81" s="49"/>
      <c r="C81" s="45"/>
      <c r="D81" s="45"/>
      <c r="E81" s="45" t="str">
        <f>AUTODIAGNÓSTICO!E31</f>
        <v xml:space="preserve">Generación y análisis de la información para el diálogo en la rendición de cuentas en lenguaje claro </v>
      </c>
      <c r="F81" s="45">
        <v>10</v>
      </c>
      <c r="G81" s="106">
        <v>1</v>
      </c>
      <c r="H81" s="45"/>
      <c r="I81" s="45"/>
      <c r="J81" s="45"/>
      <c r="K81" s="45"/>
      <c r="L81" s="45"/>
      <c r="M81" s="50"/>
    </row>
    <row r="82" spans="1:13" s="7" customFormat="1" x14ac:dyDescent="0.35">
      <c r="A82" s="45"/>
      <c r="B82" s="49"/>
      <c r="C82" s="45"/>
      <c r="D82" s="45"/>
      <c r="E82" s="45" t="str">
        <f>AUTODIAGNÓSTICO!E36</f>
        <v xml:space="preserve">Publicación de la información 
 a través de los diferentes canales de comunicación </v>
      </c>
      <c r="F82" s="45">
        <v>10</v>
      </c>
      <c r="G82" s="106">
        <v>1</v>
      </c>
      <c r="H82" s="45"/>
      <c r="I82" s="45"/>
      <c r="J82" s="45"/>
      <c r="K82" s="45"/>
      <c r="L82" s="45"/>
      <c r="M82" s="50"/>
    </row>
    <row r="83" spans="1:13" s="7" customFormat="1" x14ac:dyDescent="0.35">
      <c r="A83" s="45"/>
      <c r="B83" s="49"/>
      <c r="C83" s="45"/>
      <c r="D83" s="45"/>
      <c r="E83" s="45" t="str">
        <f>AUTODIAGNÓSTICO!E40</f>
        <v>Preparar los espacios de diálogo</v>
      </c>
      <c r="F83" s="45">
        <v>10</v>
      </c>
      <c r="G83" s="106">
        <v>1</v>
      </c>
      <c r="H83" s="45"/>
      <c r="I83" s="45"/>
      <c r="J83" s="45"/>
      <c r="K83" s="45"/>
      <c r="L83" s="45"/>
      <c r="M83" s="50"/>
    </row>
    <row r="84" spans="1:13" s="7" customFormat="1" x14ac:dyDescent="0.35">
      <c r="A84" s="45"/>
      <c r="B84" s="49"/>
      <c r="C84" s="45"/>
      <c r="D84" s="45"/>
      <c r="E84" s="45" t="str">
        <f>AUTODIAGNÓSTICO!E43</f>
        <v>Convocar a los ciudadanos y grupos de interés para participar en los espacios de diálogo para la rendición de cuentas</v>
      </c>
      <c r="F84" s="45">
        <v>10</v>
      </c>
      <c r="G84" s="106">
        <v>1</v>
      </c>
      <c r="H84" s="45"/>
      <c r="I84" s="45"/>
      <c r="J84" s="45"/>
      <c r="K84" s="45"/>
      <c r="L84" s="45"/>
      <c r="M84" s="50"/>
    </row>
    <row r="85" spans="1:13" s="7" customFormat="1" x14ac:dyDescent="0.35">
      <c r="A85" s="45"/>
      <c r="B85" s="49"/>
      <c r="C85" s="45"/>
      <c r="D85" s="45"/>
      <c r="E85" s="45" t="str">
        <f>AUTODIAGNÓSTICO!E48</f>
        <v>Realizar espacios de diálogo  de rendición de cuentas</v>
      </c>
      <c r="F85" s="45">
        <v>10</v>
      </c>
      <c r="G85" s="106">
        <v>1</v>
      </c>
      <c r="H85" s="45"/>
      <c r="I85" s="45"/>
      <c r="J85" s="45"/>
      <c r="K85" s="45"/>
      <c r="L85" s="45"/>
      <c r="M85" s="50"/>
    </row>
    <row r="86" spans="1:13" s="7" customFormat="1" x14ac:dyDescent="0.35">
      <c r="A86" s="45"/>
      <c r="B86" s="49"/>
      <c r="C86" s="45"/>
      <c r="D86" s="45"/>
      <c r="E86" s="45"/>
      <c r="F86" s="45"/>
      <c r="G86" s="45"/>
      <c r="H86" s="45"/>
      <c r="I86" s="45"/>
      <c r="J86" s="45"/>
      <c r="K86" s="45"/>
      <c r="L86" s="45"/>
      <c r="M86" s="50"/>
    </row>
    <row r="87" spans="1:13" s="7" customFormat="1" x14ac:dyDescent="0.35">
      <c r="A87" s="45"/>
      <c r="B87" s="49"/>
      <c r="C87" s="45"/>
      <c r="D87" s="45"/>
      <c r="E87" s="45"/>
      <c r="F87" s="45"/>
      <c r="G87" s="45"/>
      <c r="H87" s="45"/>
      <c r="I87" s="45"/>
      <c r="J87" s="45"/>
      <c r="K87" s="45"/>
      <c r="L87" s="45"/>
      <c r="M87" s="50"/>
    </row>
    <row r="88" spans="1:13" s="7" customFormat="1" x14ac:dyDescent="0.35">
      <c r="A88" s="45"/>
      <c r="B88" s="49"/>
      <c r="C88" s="45"/>
      <c r="D88" s="45"/>
      <c r="E88" s="45"/>
      <c r="F88" s="45"/>
      <c r="G88" s="45"/>
      <c r="H88" s="45"/>
      <c r="I88" s="45"/>
      <c r="J88" s="45"/>
      <c r="K88" s="45"/>
      <c r="L88" s="45"/>
      <c r="M88" s="50"/>
    </row>
    <row r="89" spans="1:13" s="7" customFormat="1" x14ac:dyDescent="0.35">
      <c r="A89" s="45"/>
      <c r="B89" s="49"/>
      <c r="C89" s="45"/>
      <c r="D89" s="45"/>
      <c r="E89" s="45"/>
      <c r="F89" s="45"/>
      <c r="G89" s="45"/>
      <c r="H89" s="45"/>
      <c r="I89" s="45"/>
      <c r="J89" s="45"/>
      <c r="K89" s="45"/>
      <c r="L89" s="45"/>
      <c r="M89" s="50"/>
    </row>
    <row r="90" spans="1:13" s="7" customFormat="1" x14ac:dyDescent="0.35">
      <c r="A90" s="45"/>
      <c r="B90" s="49"/>
      <c r="C90" s="45"/>
      <c r="D90" s="45"/>
      <c r="E90" s="45"/>
      <c r="F90" s="45"/>
      <c r="G90" s="45"/>
      <c r="H90" s="45"/>
      <c r="I90" s="45"/>
      <c r="J90" s="45"/>
      <c r="K90" s="45"/>
      <c r="L90" s="45"/>
      <c r="M90" s="50"/>
    </row>
    <row r="91" spans="1:13" s="7" customFormat="1" x14ac:dyDescent="0.35">
      <c r="A91" s="45"/>
      <c r="B91" s="49"/>
      <c r="C91" s="45"/>
      <c r="D91" s="45"/>
      <c r="E91" s="45"/>
      <c r="F91" s="45"/>
      <c r="G91" s="45"/>
      <c r="H91" s="45"/>
      <c r="I91" s="45"/>
      <c r="J91" s="45"/>
      <c r="K91" s="45"/>
      <c r="L91" s="45"/>
      <c r="M91" s="50"/>
    </row>
    <row r="92" spans="1:13" s="7" customFormat="1" x14ac:dyDescent="0.35">
      <c r="A92" s="45"/>
      <c r="B92" s="49"/>
      <c r="C92" s="45"/>
      <c r="D92" s="45"/>
      <c r="E92" s="45"/>
      <c r="F92" s="45"/>
      <c r="G92" s="45"/>
      <c r="H92" s="45"/>
      <c r="I92" s="45"/>
      <c r="J92" s="45"/>
      <c r="K92" s="45"/>
      <c r="L92" s="45"/>
      <c r="M92" s="50"/>
    </row>
    <row r="93" spans="1:13" s="7" customFormat="1" x14ac:dyDescent="0.35">
      <c r="A93" s="45"/>
      <c r="B93" s="49"/>
      <c r="C93" s="45"/>
      <c r="D93" s="45"/>
      <c r="E93" s="45"/>
      <c r="F93" s="45"/>
      <c r="G93" s="45"/>
      <c r="H93" s="45"/>
      <c r="I93" s="45"/>
      <c r="J93" s="45"/>
      <c r="K93" s="45"/>
      <c r="L93" s="45"/>
      <c r="M93" s="50"/>
    </row>
    <row r="94" spans="1:13" s="7" customFormat="1" x14ac:dyDescent="0.35">
      <c r="A94" s="45"/>
      <c r="B94" s="49"/>
      <c r="C94" s="45"/>
      <c r="D94" s="45"/>
      <c r="E94" s="45"/>
      <c r="F94" s="45"/>
      <c r="G94" s="45"/>
      <c r="H94" s="45"/>
      <c r="I94" s="45"/>
      <c r="J94" s="45"/>
      <c r="K94" s="45"/>
      <c r="L94" s="45"/>
      <c r="M94" s="50"/>
    </row>
    <row r="95" spans="1:13" s="7" customFormat="1" x14ac:dyDescent="0.35">
      <c r="A95" s="45"/>
      <c r="B95" s="49"/>
      <c r="C95" s="45"/>
      <c r="D95" s="45"/>
      <c r="E95" s="45"/>
      <c r="F95" s="45"/>
      <c r="G95" s="45"/>
      <c r="H95" s="45"/>
      <c r="I95" s="45"/>
      <c r="J95" s="45"/>
      <c r="K95" s="45"/>
      <c r="L95" s="45"/>
      <c r="M95" s="50"/>
    </row>
    <row r="96" spans="1:13" s="7" customFormat="1" x14ac:dyDescent="0.35">
      <c r="A96" s="45"/>
      <c r="B96" s="49"/>
      <c r="C96" s="45"/>
      <c r="D96" s="45"/>
      <c r="E96" s="45"/>
      <c r="F96" s="45"/>
      <c r="G96" s="45"/>
      <c r="H96" s="45"/>
      <c r="I96" s="45"/>
      <c r="J96" s="45"/>
      <c r="K96" s="45"/>
      <c r="L96" s="45"/>
      <c r="M96" s="50"/>
    </row>
    <row r="97" spans="1:13" s="7" customFormat="1" x14ac:dyDescent="0.35">
      <c r="A97" s="45"/>
      <c r="B97" s="49"/>
      <c r="C97" s="45"/>
      <c r="D97" s="45"/>
      <c r="E97" s="45"/>
      <c r="F97" s="45"/>
      <c r="G97" s="45"/>
      <c r="H97" s="45"/>
      <c r="I97" s="45"/>
      <c r="J97" s="45"/>
      <c r="K97" s="45"/>
      <c r="L97" s="45"/>
      <c r="M97" s="50"/>
    </row>
    <row r="98" spans="1:13" s="7" customFormat="1" x14ac:dyDescent="0.35">
      <c r="A98" s="45"/>
      <c r="B98" s="49"/>
      <c r="C98" s="45"/>
      <c r="D98" s="45"/>
      <c r="E98" s="45"/>
      <c r="F98" s="45"/>
      <c r="G98" s="45"/>
      <c r="H98" s="45"/>
      <c r="I98" s="45"/>
      <c r="J98" s="45"/>
      <c r="K98" s="45"/>
      <c r="L98" s="45"/>
      <c r="M98" s="50"/>
    </row>
    <row r="99" spans="1:13" s="7" customFormat="1" x14ac:dyDescent="0.35">
      <c r="A99" s="45"/>
      <c r="B99" s="49"/>
      <c r="C99" s="45"/>
      <c r="D99" s="45"/>
      <c r="E99" s="45"/>
      <c r="F99" s="45"/>
      <c r="G99" s="45"/>
      <c r="H99" s="45"/>
      <c r="I99" s="45"/>
      <c r="J99" s="45"/>
      <c r="K99" s="45"/>
      <c r="L99" s="45"/>
      <c r="M99" s="50"/>
    </row>
    <row r="100" spans="1:13" s="7" customFormat="1" x14ac:dyDescent="0.35">
      <c r="A100" s="45"/>
      <c r="B100" s="49"/>
      <c r="C100" s="45"/>
      <c r="D100" s="45"/>
      <c r="E100" s="45"/>
      <c r="F100" s="45"/>
      <c r="G100" s="45"/>
      <c r="H100" s="45"/>
      <c r="I100" s="45"/>
      <c r="J100" s="45"/>
      <c r="K100" s="45"/>
      <c r="L100" s="45"/>
      <c r="M100" s="50"/>
    </row>
    <row r="101" spans="1:13" s="7" customFormat="1" x14ac:dyDescent="0.35">
      <c r="A101" s="45"/>
      <c r="B101" s="49"/>
      <c r="C101" s="45"/>
      <c r="D101" s="45"/>
      <c r="E101" s="45"/>
      <c r="F101" s="45"/>
      <c r="G101" s="45"/>
      <c r="H101" s="45"/>
      <c r="I101" s="45"/>
      <c r="J101" s="45"/>
      <c r="K101" s="45"/>
      <c r="L101" s="45"/>
      <c r="M101" s="50"/>
    </row>
    <row r="102" spans="1:13" s="7" customFormat="1" x14ac:dyDescent="0.35">
      <c r="A102" s="45"/>
      <c r="B102" s="49"/>
      <c r="C102" s="303" t="s">
        <v>62</v>
      </c>
      <c r="D102" s="303"/>
      <c r="E102" s="303"/>
      <c r="F102" s="303"/>
      <c r="G102" s="303"/>
      <c r="H102" s="303"/>
      <c r="I102" s="303"/>
      <c r="J102" s="303"/>
      <c r="K102" s="303"/>
      <c r="L102" s="303"/>
      <c r="M102" s="50"/>
    </row>
    <row r="103" spans="1:13" s="7" customFormat="1" x14ac:dyDescent="0.35">
      <c r="A103" s="45"/>
      <c r="B103" s="49"/>
      <c r="C103" s="45"/>
      <c r="D103" s="45"/>
      <c r="E103" s="45"/>
      <c r="F103" s="45"/>
      <c r="G103" s="45"/>
      <c r="H103" s="45"/>
      <c r="I103" s="45"/>
      <c r="J103" s="45"/>
      <c r="K103" s="45"/>
      <c r="L103" s="45"/>
      <c r="M103" s="50"/>
    </row>
    <row r="104" spans="1:13" s="7" customFormat="1" x14ac:dyDescent="0.35">
      <c r="A104" s="45"/>
      <c r="B104" s="49"/>
      <c r="C104" s="45"/>
      <c r="D104" s="45" t="s">
        <v>2</v>
      </c>
      <c r="E104" s="45" t="s">
        <v>65</v>
      </c>
      <c r="F104" s="45" t="s">
        <v>1</v>
      </c>
      <c r="G104" s="45"/>
      <c r="H104" s="45"/>
      <c r="I104" s="45"/>
      <c r="J104" s="45"/>
      <c r="K104" s="45"/>
      <c r="L104" s="45"/>
      <c r="M104" s="50"/>
    </row>
    <row r="105" spans="1:13" s="7" customFormat="1" x14ac:dyDescent="0.35">
      <c r="A105" s="45"/>
      <c r="B105" s="49"/>
      <c r="C105" s="45"/>
      <c r="D105" s="45" t="str">
        <f>AUTODIAGNÓSTICO!E60</f>
        <v>Cuantificar el impacto de las acciones de rendición de cuentas para divulgarlos a la ciudadanía</v>
      </c>
      <c r="E105" s="45">
        <v>10</v>
      </c>
      <c r="F105" s="106">
        <f>AUTODIAGNÓSTICO!G60</f>
        <v>8.4285714285714288</v>
      </c>
      <c r="G105" s="45"/>
      <c r="H105" s="45"/>
      <c r="I105" s="45"/>
      <c r="J105" s="45"/>
      <c r="K105" s="45"/>
      <c r="L105" s="45"/>
      <c r="M105" s="50"/>
    </row>
    <row r="106" spans="1:13" s="7" customFormat="1" x14ac:dyDescent="0.35">
      <c r="A106" s="45"/>
      <c r="B106" s="49"/>
      <c r="C106" s="45"/>
      <c r="D106" s="45"/>
      <c r="E106" s="45"/>
      <c r="F106" s="45"/>
      <c r="G106" s="45"/>
      <c r="H106" s="45"/>
      <c r="I106" s="45"/>
      <c r="J106" s="45"/>
      <c r="K106" s="45"/>
      <c r="L106" s="45"/>
      <c r="M106" s="50"/>
    </row>
    <row r="107" spans="1:13" s="7" customFormat="1" x14ac:dyDescent="0.35">
      <c r="A107" s="45"/>
      <c r="B107" s="49"/>
      <c r="C107" s="45"/>
      <c r="D107" s="45"/>
      <c r="E107" s="45"/>
      <c r="F107" s="45"/>
      <c r="G107" s="45"/>
      <c r="H107" s="45"/>
      <c r="I107" s="45"/>
      <c r="J107" s="45"/>
      <c r="K107" s="45"/>
      <c r="L107" s="45"/>
      <c r="M107" s="50"/>
    </row>
    <row r="108" spans="1:13" s="7" customFormat="1" x14ac:dyDescent="0.35">
      <c r="A108" s="45"/>
      <c r="B108" s="49"/>
      <c r="C108" s="45"/>
      <c r="D108" s="45"/>
      <c r="E108" s="45"/>
      <c r="F108" s="45"/>
      <c r="G108" s="45"/>
      <c r="H108" s="45"/>
      <c r="I108" s="45"/>
      <c r="J108" s="45"/>
      <c r="K108" s="45"/>
      <c r="L108" s="45"/>
      <c r="M108" s="50"/>
    </row>
    <row r="109" spans="1:13" s="7" customFormat="1" x14ac:dyDescent="0.35">
      <c r="A109" s="45"/>
      <c r="B109" s="49"/>
      <c r="C109" s="45"/>
      <c r="D109" s="45"/>
      <c r="E109" s="45"/>
      <c r="F109" s="45"/>
      <c r="G109" s="45"/>
      <c r="H109" s="45"/>
      <c r="I109" s="45"/>
      <c r="J109" s="45"/>
      <c r="K109" s="45"/>
      <c r="L109" s="45"/>
      <c r="M109" s="50"/>
    </row>
    <row r="110" spans="1:13" s="7" customFormat="1" x14ac:dyDescent="0.35">
      <c r="A110" s="45"/>
      <c r="B110" s="49"/>
      <c r="C110" s="45"/>
      <c r="D110" s="45"/>
      <c r="E110" s="45"/>
      <c r="F110" s="45"/>
      <c r="G110" s="45"/>
      <c r="H110" s="45"/>
      <c r="I110" s="45"/>
      <c r="J110" s="45"/>
      <c r="K110" s="45"/>
      <c r="L110" s="45"/>
      <c r="M110" s="50"/>
    </row>
    <row r="111" spans="1:13" s="7" customFormat="1" x14ac:dyDescent="0.35">
      <c r="A111" s="45"/>
      <c r="B111" s="49"/>
      <c r="C111" s="45"/>
      <c r="D111" s="45"/>
      <c r="E111" s="45"/>
      <c r="F111" s="45"/>
      <c r="G111" s="45"/>
      <c r="H111" s="45"/>
      <c r="I111" s="45"/>
      <c r="J111" s="45"/>
      <c r="K111" s="45"/>
      <c r="L111" s="45"/>
      <c r="M111" s="50"/>
    </row>
    <row r="112" spans="1:13" s="7" customFormat="1" x14ac:dyDescent="0.35">
      <c r="A112" s="45"/>
      <c r="B112" s="49"/>
      <c r="C112" s="45"/>
      <c r="D112" s="45"/>
      <c r="E112" s="45"/>
      <c r="F112" s="45"/>
      <c r="G112" s="45"/>
      <c r="H112" s="45"/>
      <c r="I112" s="45"/>
      <c r="J112" s="45"/>
      <c r="K112" s="45"/>
      <c r="L112" s="45"/>
      <c r="M112" s="50"/>
    </row>
    <row r="113" spans="1:13" s="7" customFormat="1" x14ac:dyDescent="0.35">
      <c r="A113" s="45"/>
      <c r="B113" s="49"/>
      <c r="C113" s="45"/>
      <c r="D113" s="45"/>
      <c r="E113" s="45"/>
      <c r="F113" s="45"/>
      <c r="G113" s="45"/>
      <c r="H113" s="45"/>
      <c r="I113" s="45"/>
      <c r="J113" s="45"/>
      <c r="K113" s="45"/>
      <c r="L113" s="45"/>
      <c r="M113" s="50"/>
    </row>
    <row r="114" spans="1:13" s="7" customFormat="1" x14ac:dyDescent="0.35">
      <c r="A114" s="45"/>
      <c r="B114" s="49"/>
      <c r="C114" s="45"/>
      <c r="D114" s="45"/>
      <c r="E114" s="45"/>
      <c r="F114" s="45"/>
      <c r="G114" s="45"/>
      <c r="H114" s="45"/>
      <c r="I114" s="45"/>
      <c r="J114" s="45"/>
      <c r="K114" s="45"/>
      <c r="L114" s="45"/>
      <c r="M114" s="50"/>
    </row>
    <row r="115" spans="1:13" s="7" customFormat="1" x14ac:dyDescent="0.35">
      <c r="A115" s="45"/>
      <c r="B115" s="49"/>
      <c r="C115" s="45"/>
      <c r="D115" s="45"/>
      <c r="E115" s="45"/>
      <c r="F115" s="45"/>
      <c r="G115" s="45"/>
      <c r="H115" s="45"/>
      <c r="I115" s="45"/>
      <c r="J115" s="45"/>
      <c r="K115" s="45"/>
      <c r="L115" s="45"/>
      <c r="M115" s="50"/>
    </row>
    <row r="116" spans="1:13" s="7" customFormat="1" x14ac:dyDescent="0.35">
      <c r="A116" s="45"/>
      <c r="B116" s="49"/>
      <c r="C116" s="45"/>
      <c r="D116" s="45"/>
      <c r="E116" s="45"/>
      <c r="F116" s="45"/>
      <c r="G116" s="45"/>
      <c r="H116" s="45"/>
      <c r="I116" s="45"/>
      <c r="J116" s="45"/>
      <c r="K116" s="45"/>
      <c r="L116" s="45"/>
      <c r="M116" s="50"/>
    </row>
    <row r="117" spans="1:13" s="7" customFormat="1" x14ac:dyDescent="0.35">
      <c r="A117" s="45"/>
      <c r="B117" s="49"/>
      <c r="C117" s="45"/>
      <c r="D117" s="45"/>
      <c r="E117" s="45"/>
      <c r="F117" s="45"/>
      <c r="G117" s="45"/>
      <c r="H117" s="45"/>
      <c r="I117" s="45"/>
      <c r="J117" s="45"/>
      <c r="K117" s="45"/>
      <c r="L117" s="45"/>
      <c r="M117" s="50"/>
    </row>
    <row r="118" spans="1:13" s="7" customFormat="1" x14ac:dyDescent="0.35">
      <c r="A118" s="45"/>
      <c r="B118" s="49"/>
      <c r="C118" s="45"/>
      <c r="D118" s="45"/>
      <c r="E118" s="45"/>
      <c r="F118" s="45"/>
      <c r="G118" s="45"/>
      <c r="H118" s="45"/>
      <c r="I118" s="45"/>
      <c r="J118" s="45"/>
      <c r="K118" s="45"/>
      <c r="L118" s="45"/>
      <c r="M118" s="50"/>
    </row>
    <row r="119" spans="1:13" s="7" customFormat="1" x14ac:dyDescent="0.35">
      <c r="A119" s="45"/>
      <c r="B119" s="49"/>
      <c r="C119" s="45"/>
      <c r="D119" s="45"/>
      <c r="E119" s="45"/>
      <c r="F119" s="45"/>
      <c r="G119" s="45"/>
      <c r="H119" s="45"/>
      <c r="I119" s="45"/>
      <c r="J119" s="45"/>
      <c r="K119" s="45"/>
      <c r="L119" s="45"/>
      <c r="M119" s="50"/>
    </row>
    <row r="120" spans="1:13" s="7" customFormat="1" x14ac:dyDescent="0.35">
      <c r="A120" s="45"/>
      <c r="B120" s="49"/>
      <c r="C120" s="45"/>
      <c r="D120" s="45"/>
      <c r="E120" s="45"/>
      <c r="F120" s="45"/>
      <c r="G120" s="45"/>
      <c r="H120" s="45"/>
      <c r="I120" s="45"/>
      <c r="J120" s="45"/>
      <c r="K120" s="45"/>
      <c r="L120" s="45"/>
      <c r="M120" s="50"/>
    </row>
    <row r="121" spans="1:13" s="7" customFormat="1" x14ac:dyDescent="0.35">
      <c r="A121" s="45"/>
      <c r="B121" s="49"/>
      <c r="C121" s="45"/>
      <c r="D121" s="45"/>
      <c r="E121" s="45"/>
      <c r="F121" s="45"/>
      <c r="G121" s="45"/>
      <c r="H121" s="45"/>
      <c r="I121" s="45"/>
      <c r="J121" s="45"/>
      <c r="K121" s="45"/>
      <c r="L121" s="45"/>
      <c r="M121" s="50"/>
    </row>
    <row r="122" spans="1:13" s="7" customFormat="1" x14ac:dyDescent="0.35">
      <c r="A122" s="45"/>
      <c r="B122" s="49"/>
      <c r="C122" s="45"/>
      <c r="D122" s="45"/>
      <c r="E122" s="45"/>
      <c r="F122" s="45"/>
      <c r="G122" s="45"/>
      <c r="H122" s="45"/>
      <c r="I122" s="45"/>
      <c r="J122" s="45"/>
      <c r="K122" s="45"/>
      <c r="L122" s="45"/>
      <c r="M122" s="50"/>
    </row>
    <row r="123" spans="1:13" s="7" customFormat="1" x14ac:dyDescent="0.35">
      <c r="A123" s="45"/>
      <c r="B123" s="49"/>
      <c r="C123" s="45"/>
      <c r="D123" s="45"/>
      <c r="E123" s="45"/>
      <c r="F123" s="45"/>
      <c r="G123" s="45"/>
      <c r="H123" s="45"/>
      <c r="I123" s="45"/>
      <c r="J123" s="45"/>
      <c r="K123" s="45"/>
      <c r="L123" s="45"/>
      <c r="M123" s="50"/>
    </row>
    <row r="124" spans="1:13" s="7" customFormat="1" x14ac:dyDescent="0.35">
      <c r="A124" s="45"/>
      <c r="B124" s="49"/>
      <c r="C124" s="45"/>
      <c r="D124" s="45"/>
      <c r="E124" s="45"/>
      <c r="F124" s="45"/>
      <c r="G124" s="45"/>
      <c r="H124" s="45"/>
      <c r="I124" s="45"/>
      <c r="J124" s="45"/>
      <c r="K124" s="45"/>
      <c r="L124" s="45"/>
      <c r="M124" s="50"/>
    </row>
    <row r="125" spans="1:13" s="7" customFormat="1" x14ac:dyDescent="0.35">
      <c r="A125" s="45"/>
      <c r="B125" s="49"/>
      <c r="C125" s="45"/>
      <c r="D125" s="45"/>
      <c r="E125" s="45"/>
      <c r="F125" s="45"/>
      <c r="G125" s="45"/>
      <c r="H125" s="45"/>
      <c r="I125" s="45"/>
      <c r="J125" s="45"/>
      <c r="K125" s="45"/>
      <c r="L125" s="45"/>
      <c r="M125" s="50"/>
    </row>
    <row r="126" spans="1:13" s="7" customFormat="1" x14ac:dyDescent="0.35">
      <c r="A126" s="45"/>
      <c r="B126" s="49"/>
      <c r="C126" s="45"/>
      <c r="D126" s="45"/>
      <c r="E126" s="45"/>
      <c r="F126" s="45"/>
      <c r="G126" s="45"/>
      <c r="H126" s="45"/>
      <c r="I126" s="45"/>
      <c r="J126" s="45"/>
      <c r="K126" s="45"/>
      <c r="L126" s="45"/>
      <c r="M126" s="50"/>
    </row>
    <row r="127" spans="1:13" s="7" customFormat="1" x14ac:dyDescent="0.35">
      <c r="A127" s="45"/>
      <c r="B127" s="49"/>
      <c r="C127" s="45"/>
      <c r="D127" s="45"/>
      <c r="E127" s="45"/>
      <c r="F127" s="45"/>
      <c r="G127" s="45"/>
      <c r="H127" s="45"/>
      <c r="I127" s="45"/>
      <c r="J127" s="45"/>
      <c r="K127" s="45"/>
      <c r="L127" s="45"/>
      <c r="M127" s="50"/>
    </row>
    <row r="128" spans="1:13" s="7" customFormat="1" x14ac:dyDescent="0.35">
      <c r="A128" s="45"/>
      <c r="B128" s="49"/>
      <c r="C128" s="303" t="s">
        <v>63</v>
      </c>
      <c r="D128" s="303"/>
      <c r="E128" s="303"/>
      <c r="F128" s="303"/>
      <c r="G128" s="303"/>
      <c r="H128" s="303"/>
      <c r="I128" s="303"/>
      <c r="J128" s="303"/>
      <c r="K128" s="303"/>
      <c r="L128" s="303"/>
      <c r="M128" s="50"/>
    </row>
    <row r="129" spans="1:13" s="7" customFormat="1" x14ac:dyDescent="0.35">
      <c r="A129" s="45"/>
      <c r="B129" s="49"/>
      <c r="C129" s="45"/>
      <c r="D129" s="45"/>
      <c r="E129" s="45"/>
      <c r="F129" s="45"/>
      <c r="G129" s="45"/>
      <c r="H129" s="45"/>
      <c r="I129" s="45"/>
      <c r="J129" s="45"/>
      <c r="K129" s="45"/>
      <c r="L129" s="45"/>
      <c r="M129" s="50"/>
    </row>
    <row r="130" spans="1:13" s="7" customFormat="1" x14ac:dyDescent="0.35">
      <c r="A130" s="45"/>
      <c r="B130" s="49"/>
      <c r="C130" s="45"/>
      <c r="D130" s="45"/>
      <c r="E130" s="45"/>
      <c r="F130" s="45"/>
      <c r="G130" s="45"/>
      <c r="H130" s="45"/>
      <c r="I130" s="45"/>
      <c r="J130" s="45"/>
      <c r="K130" s="45"/>
      <c r="L130" s="45"/>
      <c r="M130" s="50"/>
    </row>
    <row r="131" spans="1:13" s="7" customFormat="1" x14ac:dyDescent="0.35">
      <c r="A131" s="45"/>
      <c r="B131" s="49"/>
      <c r="C131" s="45"/>
      <c r="D131" s="45" t="s">
        <v>2</v>
      </c>
      <c r="E131" s="45" t="s">
        <v>65</v>
      </c>
      <c r="F131" s="45" t="s">
        <v>1</v>
      </c>
      <c r="G131" s="45"/>
      <c r="H131" s="45"/>
      <c r="I131" s="45"/>
      <c r="J131" s="45"/>
      <c r="K131" s="45"/>
      <c r="L131" s="45"/>
      <c r="M131" s="50"/>
    </row>
    <row r="132" spans="1:13" s="7" customFormat="1" x14ac:dyDescent="0.35">
      <c r="A132" s="45"/>
      <c r="B132" s="49"/>
      <c r="C132" s="45"/>
      <c r="D132" s="45" t="str">
        <f>AUTODIAGNÓSTICO!E67</f>
        <v>Establecer acciones de mejora del proceso de rendición de cuenta</v>
      </c>
      <c r="E132" s="45">
        <v>10</v>
      </c>
      <c r="F132" s="106">
        <f>AUTODIAGNÓSTICO!G67</f>
        <v>8.6</v>
      </c>
      <c r="G132" s="45"/>
      <c r="H132" s="45"/>
      <c r="I132" s="45"/>
      <c r="J132" s="45"/>
      <c r="K132" s="45"/>
      <c r="L132" s="45"/>
      <c r="M132" s="50"/>
    </row>
    <row r="133" spans="1:13" s="7" customFormat="1" x14ac:dyDescent="0.35">
      <c r="A133" s="45"/>
      <c r="B133" s="49"/>
      <c r="C133" s="45"/>
      <c r="D133" s="45"/>
      <c r="E133" s="45"/>
      <c r="F133" s="45"/>
      <c r="G133" s="45"/>
      <c r="H133" s="45"/>
      <c r="I133" s="45"/>
      <c r="J133" s="45"/>
      <c r="K133" s="45"/>
      <c r="L133" s="45"/>
      <c r="M133" s="50"/>
    </row>
    <row r="134" spans="1:13" s="7" customFormat="1" x14ac:dyDescent="0.35">
      <c r="A134" s="45"/>
      <c r="B134" s="49"/>
      <c r="C134" s="45"/>
      <c r="D134" s="45"/>
      <c r="E134" s="45"/>
      <c r="F134" s="45"/>
      <c r="G134" s="45"/>
      <c r="H134" s="45"/>
      <c r="I134" s="45"/>
      <c r="J134" s="45"/>
      <c r="K134" s="45"/>
      <c r="L134" s="45"/>
      <c r="M134" s="50"/>
    </row>
    <row r="135" spans="1:13" s="7" customFormat="1" x14ac:dyDescent="0.35">
      <c r="A135" s="45"/>
      <c r="B135" s="49"/>
      <c r="C135" s="45"/>
      <c r="D135" s="45"/>
      <c r="E135" s="45"/>
      <c r="F135" s="45"/>
      <c r="G135" s="45"/>
      <c r="H135" s="45"/>
      <c r="I135" s="45"/>
      <c r="J135" s="45"/>
      <c r="K135" s="45"/>
      <c r="L135" s="45"/>
      <c r="M135" s="50"/>
    </row>
    <row r="136" spans="1:13" s="7" customFormat="1" x14ac:dyDescent="0.35">
      <c r="A136" s="45"/>
      <c r="B136" s="49"/>
      <c r="C136" s="45"/>
      <c r="D136" s="45"/>
      <c r="E136" s="45"/>
      <c r="F136" s="45"/>
      <c r="G136" s="45"/>
      <c r="H136" s="45"/>
      <c r="I136" s="45"/>
      <c r="J136" s="45"/>
      <c r="K136" s="45"/>
      <c r="L136" s="45"/>
      <c r="M136" s="50"/>
    </row>
    <row r="137" spans="1:13" s="7" customFormat="1" x14ac:dyDescent="0.35">
      <c r="A137" s="45"/>
      <c r="B137" s="49"/>
      <c r="C137" s="45"/>
      <c r="D137" s="45"/>
      <c r="E137" s="45"/>
      <c r="F137" s="45"/>
      <c r="G137" s="45"/>
      <c r="H137" s="45"/>
      <c r="I137" s="45"/>
      <c r="J137" s="45"/>
      <c r="K137" s="45"/>
      <c r="L137" s="45"/>
      <c r="M137" s="50"/>
    </row>
    <row r="138" spans="1:13" s="7" customFormat="1" x14ac:dyDescent="0.35">
      <c r="A138" s="45"/>
      <c r="B138" s="49"/>
      <c r="C138" s="45"/>
      <c r="D138" s="45"/>
      <c r="E138" s="45"/>
      <c r="F138" s="45"/>
      <c r="G138" s="45"/>
      <c r="H138" s="45"/>
      <c r="I138" s="45"/>
      <c r="J138" s="45"/>
      <c r="K138" s="45"/>
      <c r="L138" s="45"/>
      <c r="M138" s="50"/>
    </row>
    <row r="139" spans="1:13" s="7" customFormat="1" x14ac:dyDescent="0.35">
      <c r="A139" s="45"/>
      <c r="B139" s="49"/>
      <c r="C139" s="45"/>
      <c r="D139" s="45"/>
      <c r="E139" s="45"/>
      <c r="F139" s="45"/>
      <c r="G139" s="45"/>
      <c r="H139" s="45"/>
      <c r="I139" s="45"/>
      <c r="J139" s="45"/>
      <c r="K139" s="45"/>
      <c r="L139" s="45"/>
      <c r="M139" s="50"/>
    </row>
    <row r="140" spans="1:13" s="7" customFormat="1" x14ac:dyDescent="0.35">
      <c r="A140" s="45"/>
      <c r="B140" s="49"/>
      <c r="C140" s="45"/>
      <c r="D140" s="45"/>
      <c r="E140" s="45"/>
      <c r="F140" s="45"/>
      <c r="G140" s="45"/>
      <c r="H140" s="45"/>
      <c r="I140" s="45"/>
      <c r="J140" s="45"/>
      <c r="K140" s="45"/>
      <c r="L140" s="45"/>
      <c r="M140" s="50"/>
    </row>
    <row r="141" spans="1:13" s="7" customFormat="1" x14ac:dyDescent="0.35">
      <c r="A141" s="45"/>
      <c r="B141" s="49"/>
      <c r="C141" s="45"/>
      <c r="D141" s="45"/>
      <c r="E141" s="45"/>
      <c r="F141" s="45"/>
      <c r="G141" s="45"/>
      <c r="H141" s="45"/>
      <c r="I141" s="45"/>
      <c r="J141" s="45"/>
      <c r="K141" s="45"/>
      <c r="L141" s="45"/>
      <c r="M141" s="50"/>
    </row>
    <row r="142" spans="1:13" s="7" customFormat="1" x14ac:dyDescent="0.35">
      <c r="A142" s="45"/>
      <c r="B142" s="49"/>
      <c r="C142" s="45"/>
      <c r="D142" s="45"/>
      <c r="E142" s="45"/>
      <c r="F142" s="45"/>
      <c r="G142" s="45"/>
      <c r="H142" s="45"/>
      <c r="I142" s="45"/>
      <c r="J142" s="45"/>
      <c r="K142" s="45"/>
      <c r="L142" s="45"/>
      <c r="M142" s="50"/>
    </row>
    <row r="143" spans="1:13" s="7" customFormat="1" x14ac:dyDescent="0.35">
      <c r="A143" s="45"/>
      <c r="B143" s="49"/>
      <c r="C143" s="45"/>
      <c r="D143" s="45"/>
      <c r="E143" s="45"/>
      <c r="F143" s="45"/>
      <c r="G143" s="45"/>
      <c r="H143" s="45"/>
      <c r="I143" s="45"/>
      <c r="J143" s="45"/>
      <c r="K143" s="45"/>
      <c r="L143" s="45"/>
      <c r="M143" s="50"/>
    </row>
    <row r="144" spans="1:13" s="7" customFormat="1" x14ac:dyDescent="0.35">
      <c r="A144" s="45"/>
      <c r="B144" s="49"/>
      <c r="C144" s="45"/>
      <c r="D144" s="45"/>
      <c r="E144" s="45"/>
      <c r="F144" s="45"/>
      <c r="G144" s="45"/>
      <c r="H144" s="45"/>
      <c r="I144" s="45"/>
      <c r="J144" s="45"/>
      <c r="K144" s="45"/>
      <c r="L144" s="45"/>
      <c r="M144" s="50"/>
    </row>
    <row r="145" spans="1:13" s="7" customFormat="1" x14ac:dyDescent="0.35">
      <c r="A145" s="45"/>
      <c r="B145" s="49"/>
      <c r="C145" s="45"/>
      <c r="D145" s="45"/>
      <c r="E145" s="45"/>
      <c r="F145" s="45"/>
      <c r="G145" s="45"/>
      <c r="H145" s="45"/>
      <c r="I145" s="45"/>
      <c r="J145" s="45"/>
      <c r="K145" s="45"/>
      <c r="L145" s="45"/>
      <c r="M145" s="50"/>
    </row>
    <row r="146" spans="1:13" s="7" customFormat="1" x14ac:dyDescent="0.35">
      <c r="A146" s="45"/>
      <c r="B146" s="49"/>
      <c r="C146" s="45"/>
      <c r="D146" s="45"/>
      <c r="E146" s="45"/>
      <c r="F146" s="45"/>
      <c r="G146" s="45"/>
      <c r="H146" s="45"/>
      <c r="I146" s="45"/>
      <c r="J146" s="45"/>
      <c r="K146" s="45"/>
      <c r="L146" s="45"/>
      <c r="M146" s="50"/>
    </row>
    <row r="147" spans="1:13" s="7" customFormat="1" x14ac:dyDescent="0.35">
      <c r="A147" s="45"/>
      <c r="B147" s="49"/>
      <c r="C147" s="45"/>
      <c r="D147" s="45"/>
      <c r="E147" s="45"/>
      <c r="F147" s="45"/>
      <c r="G147" s="45"/>
      <c r="H147" s="45"/>
      <c r="I147" s="45"/>
      <c r="J147" s="45"/>
      <c r="K147" s="45"/>
      <c r="L147" s="45"/>
      <c r="M147" s="50"/>
    </row>
    <row r="148" spans="1:13" s="7" customFormat="1" x14ac:dyDescent="0.35">
      <c r="A148" s="45"/>
      <c r="B148" s="49"/>
      <c r="C148" s="45"/>
      <c r="D148" s="45"/>
      <c r="E148" s="45"/>
      <c r="F148" s="45"/>
      <c r="G148" s="45"/>
      <c r="H148" s="45"/>
      <c r="I148" s="45"/>
      <c r="J148" s="45"/>
      <c r="K148" s="45"/>
      <c r="L148" s="45"/>
      <c r="M148" s="50"/>
    </row>
    <row r="149" spans="1:13" s="7" customFormat="1" x14ac:dyDescent="0.35">
      <c r="A149" s="45"/>
      <c r="B149" s="49"/>
      <c r="C149" s="45"/>
      <c r="D149" s="45"/>
      <c r="E149" s="45"/>
      <c r="F149" s="45"/>
      <c r="G149" s="45"/>
      <c r="H149" s="45"/>
      <c r="I149" s="45"/>
      <c r="J149" s="45"/>
      <c r="K149" s="45"/>
      <c r="L149" s="45"/>
      <c r="M149" s="50"/>
    </row>
    <row r="150" spans="1:13" s="7" customFormat="1" x14ac:dyDescent="0.35">
      <c r="A150" s="45"/>
      <c r="B150" s="49"/>
      <c r="C150" s="45"/>
      <c r="D150" s="45"/>
      <c r="E150" s="45"/>
      <c r="F150" s="45"/>
      <c r="G150" s="45"/>
      <c r="H150" s="45"/>
      <c r="I150" s="45"/>
      <c r="J150" s="45"/>
      <c r="K150" s="45"/>
      <c r="L150" s="45"/>
      <c r="M150" s="50"/>
    </row>
    <row r="151" spans="1:13" s="7" customFormat="1" x14ac:dyDescent="0.35">
      <c r="A151" s="45"/>
      <c r="B151" s="49"/>
      <c r="C151" s="45"/>
      <c r="D151" s="45"/>
      <c r="E151" s="45"/>
      <c r="F151" s="45"/>
      <c r="G151" s="45"/>
      <c r="H151" s="45"/>
      <c r="I151" s="45"/>
      <c r="J151" s="45"/>
      <c r="K151" s="45"/>
      <c r="L151" s="45"/>
      <c r="M151" s="50"/>
    </row>
    <row r="152" spans="1:13" s="7" customFormat="1" x14ac:dyDescent="0.35">
      <c r="A152" s="45"/>
      <c r="B152" s="49"/>
      <c r="C152" s="45"/>
      <c r="D152" s="45"/>
      <c r="E152" s="45"/>
      <c r="F152" s="45"/>
      <c r="G152" s="45"/>
      <c r="H152" s="45"/>
      <c r="I152" s="45"/>
      <c r="J152" s="45"/>
      <c r="K152" s="45"/>
      <c r="L152" s="45"/>
      <c r="M152" s="50"/>
    </row>
    <row r="153" spans="1:13" s="7" customFormat="1" x14ac:dyDescent="0.35">
      <c r="A153" s="45"/>
      <c r="B153" s="49"/>
      <c r="C153" s="45"/>
      <c r="D153" s="45"/>
      <c r="E153" s="45"/>
      <c r="F153" s="45"/>
      <c r="G153" s="45"/>
      <c r="H153" s="45"/>
      <c r="I153" s="45"/>
      <c r="J153" s="45"/>
      <c r="K153" s="45"/>
      <c r="L153" s="45"/>
      <c r="M153" s="50"/>
    </row>
    <row r="154" spans="1:13" s="7" customFormat="1" ht="15" thickBot="1" x14ac:dyDescent="0.4">
      <c r="A154" s="45"/>
      <c r="B154" s="54"/>
      <c r="C154" s="55"/>
      <c r="D154" s="55"/>
      <c r="E154" s="55"/>
      <c r="F154" s="55"/>
      <c r="G154" s="55"/>
      <c r="H154" s="55"/>
      <c r="I154" s="55"/>
      <c r="J154" s="55"/>
      <c r="K154" s="55"/>
      <c r="L154" s="55"/>
      <c r="M154" s="56"/>
    </row>
    <row r="155" spans="1:13" s="7" customFormat="1" x14ac:dyDescent="0.35">
      <c r="A155" s="45"/>
      <c r="B155" s="45"/>
      <c r="C155" s="45"/>
      <c r="D155" s="45"/>
      <c r="E155" s="45"/>
      <c r="F155" s="45"/>
      <c r="G155" s="45"/>
      <c r="H155" s="45"/>
      <c r="I155" s="45"/>
      <c r="J155" s="45"/>
      <c r="K155" s="45"/>
      <c r="L155" s="45"/>
      <c r="M155" s="45"/>
    </row>
    <row r="156" spans="1:13" s="7" customFormat="1" x14ac:dyDescent="0.35">
      <c r="A156" s="45"/>
      <c r="B156" s="45"/>
      <c r="C156" s="45"/>
      <c r="D156" s="45"/>
      <c r="E156" s="45"/>
      <c r="F156" s="45"/>
      <c r="G156" s="45"/>
      <c r="H156" s="45"/>
      <c r="I156" s="45"/>
      <c r="J156" s="45"/>
      <c r="K156" s="45"/>
      <c r="L156" s="45"/>
      <c r="M156" s="45"/>
    </row>
    <row r="157" spans="1:13" s="7" customFormat="1" x14ac:dyDescent="0.35">
      <c r="A157" s="45"/>
      <c r="B157" s="45"/>
      <c r="C157" s="45"/>
      <c r="D157" s="45"/>
      <c r="E157" s="45"/>
      <c r="F157" s="45"/>
      <c r="G157" s="45"/>
      <c r="H157" s="45"/>
      <c r="I157" s="45"/>
      <c r="J157" s="45"/>
      <c r="K157" s="45"/>
      <c r="L157" s="45"/>
      <c r="M157" s="45"/>
    </row>
    <row r="158" spans="1:13" s="7" customFormat="1" x14ac:dyDescent="0.35">
      <c r="A158" s="45"/>
      <c r="B158" s="45"/>
      <c r="C158" s="45"/>
      <c r="D158" s="45"/>
      <c r="E158" s="45"/>
      <c r="F158" s="45"/>
      <c r="G158" s="45"/>
      <c r="H158" s="45"/>
      <c r="I158" s="45"/>
      <c r="J158" s="45"/>
      <c r="K158" s="45"/>
      <c r="L158" s="45"/>
      <c r="M158" s="45"/>
    </row>
    <row r="159" spans="1:13" s="7" customFormat="1" x14ac:dyDescent="0.35">
      <c r="A159" s="45"/>
      <c r="B159" s="45"/>
      <c r="C159" s="45"/>
      <c r="D159" s="45"/>
      <c r="E159" s="45"/>
      <c r="F159" s="45"/>
      <c r="G159" s="45"/>
      <c r="H159" s="45"/>
      <c r="I159" s="45"/>
      <c r="J159" s="45"/>
      <c r="K159" s="45"/>
      <c r="L159" s="45"/>
      <c r="M159" s="45"/>
    </row>
    <row r="160" spans="1:13" s="7" customFormat="1" x14ac:dyDescent="0.35">
      <c r="A160" s="45"/>
      <c r="B160" s="45"/>
      <c r="C160" s="45"/>
      <c r="D160" s="45"/>
      <c r="E160" s="45"/>
      <c r="F160" s="45"/>
      <c r="G160" s="45"/>
      <c r="H160" s="45"/>
      <c r="I160" s="45"/>
      <c r="J160" s="45"/>
      <c r="K160" s="45"/>
      <c r="L160" s="45"/>
      <c r="M160" s="45"/>
    </row>
    <row r="161" spans="1:13" s="7" customFormat="1" x14ac:dyDescent="0.35">
      <c r="A161" s="45"/>
      <c r="B161" s="45"/>
      <c r="C161" s="45"/>
      <c r="D161" s="45"/>
      <c r="E161" s="45"/>
      <c r="F161" s="45"/>
      <c r="G161" s="45"/>
      <c r="H161" s="45"/>
      <c r="I161" s="45"/>
      <c r="J161" s="45"/>
      <c r="K161" s="45"/>
      <c r="L161" s="45"/>
      <c r="M161" s="45"/>
    </row>
    <row r="162" spans="1:13" s="7" customFormat="1" x14ac:dyDescent="0.35">
      <c r="A162" s="45"/>
      <c r="B162" s="45"/>
      <c r="C162" s="45"/>
      <c r="D162" s="45"/>
      <c r="E162" s="45"/>
      <c r="F162" s="45"/>
      <c r="G162" s="45"/>
      <c r="H162" s="45"/>
      <c r="I162" s="45"/>
      <c r="J162" s="45"/>
      <c r="K162" s="45"/>
      <c r="L162" s="45"/>
      <c r="M162" s="45"/>
    </row>
    <row r="163" spans="1:13" s="7" customFormat="1" x14ac:dyDescent="0.35">
      <c r="A163" s="45"/>
      <c r="B163" s="45"/>
      <c r="C163" s="45"/>
      <c r="D163" s="45"/>
      <c r="E163" s="45"/>
      <c r="F163" s="45"/>
      <c r="G163" s="45"/>
      <c r="H163" s="45"/>
      <c r="I163" s="45"/>
      <c r="J163" s="45"/>
      <c r="K163" s="45"/>
      <c r="L163" s="45"/>
      <c r="M163" s="45"/>
    </row>
    <row r="164" spans="1:13" s="7" customFormat="1" x14ac:dyDescent="0.35">
      <c r="A164" s="45"/>
      <c r="B164" s="45"/>
      <c r="C164" s="45"/>
      <c r="D164" s="45"/>
      <c r="E164" s="45"/>
      <c r="F164" s="45"/>
      <c r="G164" s="45"/>
      <c r="H164" s="45"/>
      <c r="I164" s="45"/>
      <c r="J164" s="45"/>
      <c r="K164" s="45"/>
      <c r="L164" s="45"/>
      <c r="M164" s="45"/>
    </row>
    <row r="165" spans="1:13" s="7" customFormat="1" x14ac:dyDescent="0.35">
      <c r="A165" s="45"/>
      <c r="B165" s="45"/>
      <c r="C165" s="45"/>
      <c r="D165" s="45"/>
      <c r="E165" s="45"/>
      <c r="F165" s="45"/>
      <c r="G165" s="45"/>
      <c r="H165" s="45"/>
      <c r="I165" s="45"/>
      <c r="J165" s="45"/>
      <c r="K165" s="45"/>
      <c r="L165" s="45"/>
      <c r="M165" s="45"/>
    </row>
    <row r="166" spans="1:13" s="7" customFormat="1" x14ac:dyDescent="0.35">
      <c r="A166" s="45"/>
      <c r="B166" s="45"/>
      <c r="C166" s="45"/>
      <c r="D166" s="45"/>
      <c r="E166" s="45"/>
      <c r="F166" s="45"/>
      <c r="G166" s="45"/>
      <c r="H166" s="45"/>
      <c r="I166" s="45"/>
      <c r="J166" s="45"/>
      <c r="K166" s="45"/>
      <c r="L166" s="45"/>
      <c r="M166" s="45"/>
    </row>
    <row r="167" spans="1:13" s="7" customFormat="1" x14ac:dyDescent="0.35">
      <c r="A167" s="45"/>
      <c r="B167" s="45"/>
      <c r="C167" s="45"/>
      <c r="D167" s="45"/>
      <c r="E167" s="45"/>
      <c r="F167" s="45"/>
      <c r="G167" s="45"/>
      <c r="H167" s="45"/>
      <c r="I167" s="45"/>
      <c r="J167" s="45"/>
      <c r="K167" s="45"/>
      <c r="L167" s="45"/>
      <c r="M167" s="45"/>
    </row>
    <row r="168" spans="1:13" s="7" customFormat="1" x14ac:dyDescent="0.35">
      <c r="A168" s="45"/>
      <c r="B168" s="45"/>
      <c r="C168" s="45"/>
      <c r="D168" s="45"/>
      <c r="E168" s="45"/>
      <c r="F168" s="45"/>
      <c r="G168" s="45"/>
      <c r="H168" s="45"/>
      <c r="I168" s="45"/>
      <c r="J168" s="45"/>
      <c r="K168" s="45"/>
      <c r="L168" s="45"/>
      <c r="M168" s="45"/>
    </row>
    <row r="169" spans="1:13" s="7" customFormat="1" x14ac:dyDescent="0.35">
      <c r="A169" s="45"/>
      <c r="B169" s="45"/>
      <c r="C169" s="45"/>
      <c r="D169" s="45"/>
      <c r="E169" s="45"/>
      <c r="F169" s="45"/>
      <c r="G169" s="45"/>
      <c r="H169" s="45"/>
      <c r="I169" s="45"/>
      <c r="J169" s="45"/>
      <c r="K169" s="45"/>
      <c r="L169" s="45"/>
      <c r="M169" s="45"/>
    </row>
    <row r="170" spans="1:13" s="7" customFormat="1" x14ac:dyDescent="0.35">
      <c r="A170" s="45"/>
      <c r="B170" s="45"/>
      <c r="C170" s="45"/>
      <c r="D170" s="45"/>
      <c r="E170" s="45"/>
      <c r="F170" s="45"/>
      <c r="G170" s="45"/>
      <c r="H170" s="45"/>
      <c r="I170" s="45"/>
      <c r="J170" s="45"/>
      <c r="K170" s="45"/>
      <c r="L170" s="45"/>
      <c r="M170" s="45"/>
    </row>
    <row r="171" spans="1:13" s="7" customFormat="1" x14ac:dyDescent="0.35">
      <c r="A171" s="45"/>
      <c r="B171" s="45"/>
      <c r="C171" s="45"/>
      <c r="D171" s="45"/>
      <c r="E171" s="45"/>
      <c r="F171" s="45"/>
      <c r="G171" s="45"/>
      <c r="H171" s="45"/>
      <c r="I171" s="45"/>
      <c r="J171" s="45"/>
      <c r="K171" s="45"/>
      <c r="L171" s="45"/>
      <c r="M171" s="45"/>
    </row>
    <row r="172" spans="1:13" s="7" customFormat="1" x14ac:dyDescent="0.35">
      <c r="A172" s="45"/>
      <c r="B172" s="45"/>
      <c r="C172" s="45"/>
      <c r="D172" s="45"/>
      <c r="E172" s="45"/>
      <c r="F172" s="45"/>
      <c r="G172" s="45"/>
      <c r="H172" s="45"/>
      <c r="I172" s="45"/>
      <c r="J172" s="45"/>
      <c r="K172" s="45"/>
      <c r="L172" s="45"/>
      <c r="M172" s="45"/>
    </row>
    <row r="173" spans="1:13" s="7" customFormat="1" x14ac:dyDescent="0.35">
      <c r="A173" s="45"/>
      <c r="B173" s="45"/>
      <c r="C173" s="45"/>
      <c r="D173" s="45"/>
      <c r="E173" s="45"/>
      <c r="F173" s="45"/>
      <c r="G173" s="45"/>
      <c r="H173" s="45"/>
      <c r="I173" s="45"/>
      <c r="J173" s="45"/>
      <c r="K173" s="45"/>
      <c r="L173" s="45"/>
      <c r="M173" s="45"/>
    </row>
    <row r="174" spans="1:13" s="7" customFormat="1" x14ac:dyDescent="0.35">
      <c r="A174" s="45"/>
      <c r="B174" s="45"/>
      <c r="C174" s="45"/>
      <c r="D174" s="45"/>
      <c r="E174" s="45"/>
      <c r="F174" s="45"/>
      <c r="G174" s="45"/>
      <c r="H174" s="45"/>
      <c r="I174" s="45"/>
      <c r="J174" s="45"/>
      <c r="K174" s="45"/>
      <c r="L174" s="45"/>
      <c r="M174" s="45"/>
    </row>
    <row r="175" spans="1:13" s="7" customFormat="1" x14ac:dyDescent="0.35">
      <c r="A175" s="45"/>
      <c r="B175" s="45"/>
      <c r="C175" s="45"/>
      <c r="D175" s="45"/>
      <c r="E175" s="45"/>
      <c r="F175" s="45"/>
      <c r="G175" s="45"/>
      <c r="H175" s="45"/>
      <c r="I175" s="45"/>
      <c r="J175" s="45"/>
      <c r="K175" s="45"/>
      <c r="L175" s="45"/>
      <c r="M175" s="45"/>
    </row>
    <row r="176" spans="1:13" s="7" customFormat="1" x14ac:dyDescent="0.35">
      <c r="A176" s="45"/>
      <c r="B176" s="45"/>
      <c r="C176" s="45"/>
      <c r="D176" s="45"/>
      <c r="E176" s="45"/>
      <c r="F176" s="45"/>
      <c r="G176" s="45"/>
      <c r="H176" s="45"/>
      <c r="I176" s="45"/>
      <c r="J176" s="45"/>
      <c r="K176" s="45"/>
      <c r="L176" s="45"/>
      <c r="M176" s="45"/>
    </row>
    <row r="177" spans="1:13" s="7" customFormat="1" x14ac:dyDescent="0.35">
      <c r="A177" s="45"/>
      <c r="B177" s="45"/>
      <c r="C177" s="45"/>
      <c r="D177" s="45"/>
      <c r="E177" s="45"/>
      <c r="F177" s="45"/>
      <c r="G177" s="45"/>
      <c r="H177" s="45"/>
      <c r="I177" s="45"/>
      <c r="J177" s="45"/>
      <c r="K177" s="45"/>
      <c r="L177" s="45"/>
      <c r="M177" s="45"/>
    </row>
    <row r="178" spans="1:13" s="7" customFormat="1" x14ac:dyDescent="0.35">
      <c r="A178" s="45"/>
      <c r="B178" s="45"/>
      <c r="C178" s="45"/>
      <c r="D178" s="45"/>
      <c r="E178" s="45"/>
      <c r="F178" s="45"/>
      <c r="G178" s="45"/>
      <c r="H178" s="45"/>
      <c r="I178" s="45"/>
      <c r="J178" s="45"/>
      <c r="K178" s="45"/>
      <c r="L178" s="45"/>
      <c r="M178" s="45"/>
    </row>
    <row r="179" spans="1:13" s="7" customFormat="1" x14ac:dyDescent="0.35">
      <c r="A179" s="45"/>
      <c r="B179" s="45"/>
      <c r="C179" s="45"/>
      <c r="D179" s="45"/>
      <c r="E179" s="45"/>
      <c r="F179" s="45"/>
      <c r="G179" s="45"/>
      <c r="H179" s="45"/>
      <c r="I179" s="45"/>
      <c r="J179" s="45"/>
      <c r="K179" s="45"/>
      <c r="L179" s="45"/>
      <c r="M179" s="45"/>
    </row>
    <row r="180" spans="1:13" s="7" customFormat="1" x14ac:dyDescent="0.35">
      <c r="A180" s="45"/>
      <c r="B180" s="45"/>
      <c r="C180" s="45"/>
      <c r="D180" s="45"/>
      <c r="E180" s="45"/>
      <c r="F180" s="45"/>
      <c r="G180" s="45"/>
      <c r="H180" s="45"/>
      <c r="I180" s="45"/>
      <c r="J180" s="45"/>
      <c r="K180" s="45"/>
      <c r="L180" s="45"/>
      <c r="M180" s="45"/>
    </row>
    <row r="181" spans="1:13" s="7" customFormat="1" x14ac:dyDescent="0.35">
      <c r="A181" s="45"/>
      <c r="B181" s="45"/>
      <c r="C181" s="45"/>
      <c r="D181" s="45"/>
      <c r="E181" s="45"/>
      <c r="F181" s="45"/>
      <c r="G181" s="45"/>
      <c r="H181" s="45"/>
      <c r="I181" s="45"/>
      <c r="J181" s="45"/>
      <c r="K181" s="45"/>
      <c r="L181" s="45"/>
      <c r="M181" s="45"/>
    </row>
    <row r="182" spans="1:13" s="7" customFormat="1" x14ac:dyDescent="0.35">
      <c r="A182" s="45"/>
      <c r="B182" s="45"/>
      <c r="C182" s="45"/>
      <c r="D182" s="45"/>
      <c r="E182" s="45"/>
      <c r="F182" s="45"/>
      <c r="G182" s="45"/>
      <c r="H182" s="45"/>
      <c r="I182" s="45"/>
      <c r="J182" s="45"/>
      <c r="K182" s="45"/>
      <c r="L182" s="45"/>
      <c r="M182" s="45"/>
    </row>
    <row r="183" spans="1:13" s="7" customFormat="1" x14ac:dyDescent="0.35">
      <c r="A183" s="45"/>
      <c r="B183" s="45"/>
      <c r="C183" s="45"/>
      <c r="D183" s="45"/>
      <c r="E183" s="45"/>
      <c r="F183" s="45"/>
      <c r="G183" s="45"/>
      <c r="H183" s="45"/>
      <c r="I183" s="45"/>
      <c r="J183" s="45"/>
      <c r="K183" s="45"/>
      <c r="L183" s="45"/>
      <c r="M183" s="45"/>
    </row>
    <row r="184" spans="1:13" s="7" customFormat="1" x14ac:dyDescent="0.35">
      <c r="A184" s="45"/>
      <c r="B184" s="45"/>
      <c r="C184" s="45"/>
      <c r="D184" s="45"/>
      <c r="E184" s="45"/>
      <c r="F184" s="45"/>
      <c r="G184" s="45"/>
      <c r="H184" s="45"/>
      <c r="I184" s="45"/>
      <c r="J184" s="45"/>
      <c r="K184" s="45"/>
      <c r="L184" s="45"/>
      <c r="M184" s="45"/>
    </row>
    <row r="185" spans="1:13" s="7" customFormat="1" x14ac:dyDescent="0.35">
      <c r="A185" s="45"/>
      <c r="B185" s="45"/>
      <c r="C185" s="45"/>
      <c r="D185" s="45"/>
      <c r="E185" s="45"/>
      <c r="F185" s="45"/>
      <c r="G185" s="45"/>
      <c r="H185" s="45"/>
      <c r="I185" s="45"/>
      <c r="J185" s="45"/>
      <c r="K185" s="45"/>
      <c r="L185" s="45"/>
      <c r="M185" s="45"/>
    </row>
    <row r="186" spans="1:13" s="7" customFormat="1" x14ac:dyDescent="0.35">
      <c r="A186" s="45"/>
      <c r="B186" s="45"/>
      <c r="C186" s="45"/>
      <c r="D186" s="45"/>
      <c r="E186" s="45"/>
      <c r="F186" s="45"/>
      <c r="G186" s="45"/>
      <c r="H186" s="45"/>
      <c r="I186" s="45"/>
      <c r="J186" s="45"/>
      <c r="K186" s="45"/>
      <c r="L186" s="45"/>
      <c r="M186" s="45"/>
    </row>
    <row r="187" spans="1:13" s="7" customFormat="1" x14ac:dyDescent="0.35">
      <c r="A187" s="45"/>
      <c r="B187" s="45"/>
      <c r="C187" s="45"/>
      <c r="D187" s="45"/>
      <c r="E187" s="45"/>
      <c r="F187" s="45"/>
      <c r="G187" s="45"/>
      <c r="H187" s="45"/>
      <c r="I187" s="45"/>
      <c r="J187" s="45"/>
      <c r="K187" s="45"/>
      <c r="L187" s="45"/>
      <c r="M187" s="45"/>
    </row>
    <row r="188" spans="1:13" s="7" customFormat="1" x14ac:dyDescent="0.35">
      <c r="A188" s="45"/>
      <c r="B188" s="45"/>
      <c r="C188" s="45"/>
      <c r="D188" s="45"/>
      <c r="E188" s="45"/>
      <c r="F188" s="45"/>
      <c r="G188" s="45"/>
      <c r="H188" s="45"/>
      <c r="I188" s="45"/>
      <c r="J188" s="45"/>
      <c r="K188" s="45"/>
      <c r="L188" s="45"/>
      <c r="M188" s="45"/>
    </row>
    <row r="189" spans="1:13" s="7" customFormat="1" x14ac:dyDescent="0.35">
      <c r="A189" s="45"/>
      <c r="B189" s="45"/>
      <c r="C189" s="45"/>
      <c r="D189" s="45"/>
      <c r="E189" s="45"/>
      <c r="F189" s="45"/>
      <c r="G189" s="45"/>
      <c r="H189" s="45"/>
      <c r="I189" s="45"/>
      <c r="J189" s="45"/>
      <c r="K189" s="45"/>
      <c r="L189" s="45"/>
      <c r="M189" s="45"/>
    </row>
    <row r="190" spans="1:13" s="7" customFormat="1" x14ac:dyDescent="0.35">
      <c r="A190" s="45"/>
      <c r="B190" s="45"/>
      <c r="C190" s="45"/>
      <c r="D190" s="45"/>
      <c r="E190" s="45"/>
      <c r="F190" s="45"/>
      <c r="G190" s="45"/>
      <c r="H190" s="45"/>
      <c r="I190" s="45"/>
      <c r="J190" s="45"/>
      <c r="K190" s="45"/>
      <c r="L190" s="45"/>
      <c r="M190" s="45"/>
    </row>
    <row r="191" spans="1:13" s="7" customFormat="1" x14ac:dyDescent="0.35">
      <c r="A191" s="45"/>
      <c r="B191" s="45"/>
      <c r="C191" s="45"/>
      <c r="D191" s="45"/>
      <c r="E191" s="45"/>
      <c r="F191" s="45"/>
      <c r="G191" s="45"/>
      <c r="H191" s="45"/>
      <c r="I191" s="45"/>
      <c r="J191" s="45"/>
      <c r="K191" s="45"/>
      <c r="L191" s="45"/>
      <c r="M191" s="45"/>
    </row>
    <row r="192" spans="1:13" s="7" customFormat="1" x14ac:dyDescent="0.35">
      <c r="A192" s="45"/>
      <c r="B192" s="45"/>
      <c r="C192" s="45"/>
      <c r="D192" s="45"/>
      <c r="E192" s="45"/>
      <c r="F192" s="45"/>
      <c r="G192" s="45"/>
      <c r="H192" s="45"/>
      <c r="I192" s="45"/>
      <c r="J192" s="45"/>
      <c r="K192" s="45"/>
      <c r="L192" s="45"/>
      <c r="M192" s="45"/>
    </row>
    <row r="193" spans="1:13" s="7" customFormat="1" x14ac:dyDescent="0.35">
      <c r="A193" s="45"/>
      <c r="B193" s="45"/>
      <c r="C193" s="45"/>
      <c r="D193" s="45"/>
      <c r="E193" s="45"/>
      <c r="F193" s="45"/>
      <c r="G193" s="45"/>
      <c r="H193" s="45"/>
      <c r="I193" s="45"/>
      <c r="J193" s="45"/>
      <c r="K193" s="45"/>
      <c r="L193" s="45"/>
      <c r="M193" s="45"/>
    </row>
    <row r="194" spans="1:13" s="7" customFormat="1" x14ac:dyDescent="0.35">
      <c r="A194" s="45"/>
      <c r="B194" s="45"/>
      <c r="C194" s="45"/>
      <c r="D194" s="45"/>
      <c r="E194" s="45"/>
      <c r="F194" s="45"/>
      <c r="G194" s="45"/>
      <c r="H194" s="45"/>
      <c r="I194" s="45"/>
      <c r="J194" s="45"/>
      <c r="K194" s="45"/>
      <c r="L194" s="45"/>
      <c r="M194" s="45"/>
    </row>
    <row r="195" spans="1:13" s="7" customFormat="1" x14ac:dyDescent="0.35">
      <c r="A195" s="45"/>
      <c r="B195" s="45"/>
      <c r="C195" s="45"/>
      <c r="D195" s="45"/>
      <c r="E195" s="45"/>
      <c r="F195" s="45"/>
      <c r="G195" s="45"/>
      <c r="H195" s="45"/>
      <c r="I195" s="45"/>
      <c r="J195" s="45"/>
      <c r="K195" s="45"/>
      <c r="L195" s="45"/>
      <c r="M195" s="45"/>
    </row>
    <row r="196" spans="1:13" s="7" customFormat="1" x14ac:dyDescent="0.35">
      <c r="A196" s="45"/>
      <c r="B196" s="45"/>
      <c r="C196" s="45"/>
      <c r="D196" s="45"/>
      <c r="E196" s="45"/>
      <c r="F196" s="45"/>
      <c r="G196" s="45"/>
      <c r="H196" s="45"/>
      <c r="I196" s="45"/>
      <c r="J196" s="45"/>
      <c r="K196" s="45"/>
      <c r="L196" s="45"/>
      <c r="M196" s="45"/>
    </row>
    <row r="197" spans="1:13" s="7" customFormat="1" x14ac:dyDescent="0.35">
      <c r="A197" s="45"/>
      <c r="B197" s="45"/>
      <c r="C197" s="45"/>
      <c r="D197" s="45"/>
      <c r="E197" s="45"/>
      <c r="F197" s="45"/>
      <c r="G197" s="45"/>
      <c r="H197" s="45"/>
      <c r="I197" s="45"/>
      <c r="J197" s="45"/>
      <c r="K197" s="45"/>
      <c r="L197" s="45"/>
      <c r="M197" s="45"/>
    </row>
    <row r="198" spans="1:13" s="7" customFormat="1" x14ac:dyDescent="0.35">
      <c r="A198" s="45"/>
      <c r="B198" s="45"/>
      <c r="C198" s="45"/>
      <c r="D198" s="45"/>
      <c r="E198" s="45"/>
      <c r="F198" s="45"/>
      <c r="G198" s="45"/>
      <c r="H198" s="45"/>
      <c r="I198" s="45"/>
      <c r="J198" s="45"/>
      <c r="K198" s="45"/>
      <c r="L198" s="45"/>
      <c r="M198" s="45"/>
    </row>
    <row r="199" spans="1:13" s="7" customFormat="1" x14ac:dyDescent="0.35">
      <c r="A199" s="45"/>
      <c r="B199" s="45"/>
      <c r="C199" s="45"/>
      <c r="D199" s="45"/>
      <c r="E199" s="45"/>
      <c r="F199" s="45"/>
      <c r="G199" s="45"/>
      <c r="H199" s="45"/>
      <c r="I199" s="45"/>
      <c r="J199" s="45"/>
      <c r="K199" s="45"/>
      <c r="L199" s="45"/>
      <c r="M199" s="45"/>
    </row>
    <row r="200" spans="1:13" s="7" customFormat="1" x14ac:dyDescent="0.35">
      <c r="A200" s="45"/>
      <c r="B200" s="45"/>
      <c r="C200" s="45"/>
      <c r="D200" s="45"/>
      <c r="E200" s="45"/>
      <c r="F200" s="45"/>
      <c r="G200" s="45"/>
      <c r="H200" s="45"/>
      <c r="I200" s="45"/>
      <c r="J200" s="45"/>
      <c r="K200" s="45"/>
      <c r="L200" s="45"/>
      <c r="M200" s="45"/>
    </row>
    <row r="201" spans="1:13" s="7" customFormat="1" x14ac:dyDescent="0.35">
      <c r="A201" s="45"/>
      <c r="B201" s="45"/>
      <c r="C201" s="45"/>
      <c r="D201" s="45"/>
      <c r="E201" s="45"/>
      <c r="F201" s="45"/>
      <c r="G201" s="45"/>
      <c r="H201" s="45"/>
      <c r="I201" s="45"/>
      <c r="J201" s="45"/>
      <c r="K201" s="45"/>
      <c r="L201" s="45"/>
      <c r="M201" s="45"/>
    </row>
    <row r="202" spans="1:13" s="7" customFormat="1" x14ac:dyDescent="0.35">
      <c r="A202" s="45"/>
      <c r="B202" s="45"/>
      <c r="C202" s="45"/>
      <c r="D202" s="45"/>
      <c r="E202" s="45"/>
      <c r="F202" s="45"/>
      <c r="G202" s="45"/>
      <c r="H202" s="45"/>
      <c r="I202" s="45"/>
      <c r="J202" s="45"/>
      <c r="K202" s="45"/>
      <c r="L202" s="45"/>
      <c r="M202" s="45"/>
    </row>
    <row r="203" spans="1:13" s="7" customFormat="1" x14ac:dyDescent="0.35">
      <c r="A203" s="45"/>
      <c r="B203" s="45"/>
      <c r="C203" s="45"/>
      <c r="D203" s="45"/>
      <c r="E203" s="45"/>
      <c r="F203" s="45"/>
      <c r="G203" s="45"/>
      <c r="H203" s="45"/>
      <c r="I203" s="45"/>
      <c r="J203" s="45"/>
      <c r="K203" s="45"/>
      <c r="L203" s="45"/>
      <c r="M203" s="45"/>
    </row>
    <row r="204" spans="1:13" s="7" customFormat="1" x14ac:dyDescent="0.35">
      <c r="A204" s="45"/>
      <c r="B204" s="45"/>
      <c r="C204" s="45"/>
      <c r="D204" s="45"/>
      <c r="E204" s="45"/>
      <c r="F204" s="45"/>
      <c r="G204" s="45"/>
      <c r="H204" s="45"/>
      <c r="I204" s="45"/>
      <c r="J204" s="45"/>
      <c r="K204" s="45"/>
      <c r="L204" s="45"/>
      <c r="M204" s="45"/>
    </row>
    <row r="205" spans="1:13" s="7" customFormat="1" x14ac:dyDescent="0.35">
      <c r="A205" s="45"/>
      <c r="B205" s="45"/>
      <c r="C205" s="45"/>
      <c r="D205" s="45"/>
      <c r="E205" s="45"/>
      <c r="F205" s="45"/>
      <c r="G205" s="45"/>
      <c r="H205" s="45"/>
      <c r="I205" s="45"/>
      <c r="J205" s="45"/>
      <c r="K205" s="45"/>
      <c r="L205" s="45"/>
      <c r="M205" s="45"/>
    </row>
    <row r="206" spans="1:13" s="7" customFormat="1" x14ac:dyDescent="0.35">
      <c r="A206" s="45"/>
      <c r="B206" s="45"/>
      <c r="C206" s="45"/>
      <c r="D206" s="45"/>
      <c r="E206" s="45"/>
      <c r="F206" s="45"/>
      <c r="G206" s="45"/>
      <c r="H206" s="45"/>
      <c r="I206" s="45"/>
      <c r="J206" s="45"/>
      <c r="K206" s="45"/>
      <c r="L206" s="45"/>
      <c r="M206" s="45"/>
    </row>
    <row r="207" spans="1:13" s="7" customFormat="1" x14ac:dyDescent="0.35">
      <c r="A207" s="45"/>
      <c r="B207" s="45"/>
      <c r="C207" s="45"/>
      <c r="D207" s="45"/>
      <c r="E207" s="45"/>
      <c r="F207" s="45"/>
      <c r="G207" s="45"/>
      <c r="H207" s="45"/>
      <c r="I207" s="45"/>
      <c r="J207" s="45"/>
      <c r="K207" s="45"/>
      <c r="L207" s="45"/>
      <c r="M207" s="45"/>
    </row>
    <row r="208" spans="1:13" s="7" customFormat="1" x14ac:dyDescent="0.35">
      <c r="A208" s="45"/>
      <c r="B208" s="45"/>
      <c r="C208" s="45"/>
      <c r="D208" s="45"/>
      <c r="E208" s="45"/>
      <c r="F208" s="45"/>
      <c r="G208" s="45"/>
      <c r="H208" s="45"/>
      <c r="I208" s="45"/>
      <c r="J208" s="45"/>
      <c r="K208" s="45"/>
      <c r="L208" s="45"/>
      <c r="M208" s="45"/>
    </row>
    <row r="209" spans="1:13" s="7" customFormat="1" x14ac:dyDescent="0.35">
      <c r="A209" s="45"/>
      <c r="B209" s="45"/>
      <c r="C209" s="45"/>
      <c r="D209" s="45"/>
      <c r="E209" s="45"/>
      <c r="F209" s="45"/>
      <c r="G209" s="45"/>
      <c r="H209" s="45"/>
      <c r="I209" s="45"/>
      <c r="J209" s="45"/>
      <c r="K209" s="45"/>
      <c r="L209" s="45"/>
      <c r="M209" s="45"/>
    </row>
    <row r="210" spans="1:13" s="7" customFormat="1" x14ac:dyDescent="0.35">
      <c r="A210" s="45"/>
      <c r="B210" s="45"/>
      <c r="C210" s="45"/>
      <c r="D210" s="45"/>
      <c r="E210" s="45"/>
      <c r="F210" s="45"/>
      <c r="G210" s="45"/>
      <c r="H210" s="45"/>
      <c r="I210" s="45"/>
      <c r="J210" s="45"/>
      <c r="K210" s="45"/>
      <c r="L210" s="45"/>
      <c r="M210" s="45"/>
    </row>
    <row r="211" spans="1:13" s="7" customFormat="1" x14ac:dyDescent="0.35">
      <c r="A211" s="45"/>
      <c r="B211" s="45"/>
      <c r="C211" s="45"/>
      <c r="D211" s="45"/>
      <c r="E211" s="45"/>
      <c r="F211" s="45"/>
      <c r="G211" s="45"/>
      <c r="H211" s="45"/>
      <c r="I211" s="45"/>
      <c r="J211" s="45"/>
      <c r="K211" s="45"/>
      <c r="L211" s="45"/>
      <c r="M211" s="45"/>
    </row>
    <row r="212" spans="1:13" s="7" customFormat="1" x14ac:dyDescent="0.35">
      <c r="A212" s="45"/>
      <c r="B212" s="45"/>
      <c r="C212" s="45"/>
      <c r="D212" s="45"/>
      <c r="E212" s="45"/>
      <c r="F212" s="45"/>
      <c r="G212" s="45"/>
      <c r="H212" s="45"/>
      <c r="I212" s="45"/>
      <c r="J212" s="45"/>
      <c r="K212" s="45"/>
      <c r="L212" s="45"/>
      <c r="M212" s="45"/>
    </row>
    <row r="213" spans="1:13" s="7" customFormat="1" x14ac:dyDescent="0.35">
      <c r="A213" s="45"/>
      <c r="B213" s="45"/>
      <c r="C213" s="45"/>
      <c r="D213" s="45"/>
      <c r="E213" s="45"/>
      <c r="F213" s="45"/>
      <c r="G213" s="45"/>
      <c r="H213" s="45"/>
      <c r="I213" s="45"/>
      <c r="J213" s="45"/>
      <c r="K213" s="45"/>
      <c r="L213" s="45"/>
      <c r="M213" s="45"/>
    </row>
    <row r="214" spans="1:13" s="7" customFormat="1" x14ac:dyDescent="0.35">
      <c r="A214" s="45"/>
      <c r="B214" s="45"/>
      <c r="C214" s="45"/>
      <c r="D214" s="45"/>
      <c r="E214" s="45"/>
      <c r="F214" s="45"/>
      <c r="G214" s="45"/>
      <c r="H214" s="45"/>
      <c r="I214" s="45"/>
      <c r="J214" s="45"/>
      <c r="K214" s="45"/>
      <c r="L214" s="45"/>
      <c r="M214" s="45"/>
    </row>
  </sheetData>
  <sheetProtection algorithmName="SHA-512" hashValue="ozJqKOqPm6mgJ1+a6mDiLAS/IgtYUpcu2+AiktZZejiMDjFBNJNp4QZp8AQqCzxwhOaqwaPkMt4YIt3uhumxLg==" saltValue="CDahjByUjqMXladtX6wYg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7" customFormat="1" ht="24" customHeight="1" x14ac:dyDescent="0.35"/>
    <row r="2" spans="2:6" s="7" customFormat="1" ht="33.75" customHeight="1" thickBot="1" x14ac:dyDescent="0.4"/>
    <row r="3" spans="2:6" s="7" customFormat="1" x14ac:dyDescent="0.35">
      <c r="B3" s="8"/>
      <c r="C3" s="9"/>
      <c r="D3" s="9"/>
      <c r="E3" s="9"/>
      <c r="F3" s="10"/>
    </row>
    <row r="4" spans="2:6" s="7" customFormat="1" ht="18.5" x14ac:dyDescent="0.45">
      <c r="B4" s="11"/>
      <c r="E4" s="16" t="s">
        <v>84</v>
      </c>
      <c r="F4" s="12"/>
    </row>
    <row r="5" spans="2:6" s="7" customFormat="1" x14ac:dyDescent="0.35">
      <c r="B5" s="11"/>
      <c r="E5" s="17" t="s">
        <v>86</v>
      </c>
      <c r="F5" s="12"/>
    </row>
    <row r="6" spans="2:6" s="7" customFormat="1" x14ac:dyDescent="0.35">
      <c r="B6" s="11"/>
      <c r="F6" s="12"/>
    </row>
    <row r="7" spans="2:6" s="7" customFormat="1" x14ac:dyDescent="0.35">
      <c r="B7" s="11"/>
      <c r="F7" s="12"/>
    </row>
    <row r="8" spans="2:6" s="7" customFormat="1" ht="23.5" x14ac:dyDescent="0.35">
      <c r="B8" s="11"/>
      <c r="C8" s="313" t="s">
        <v>85</v>
      </c>
      <c r="D8" s="313"/>
      <c r="E8" s="313"/>
      <c r="F8" s="12"/>
    </row>
    <row r="9" spans="2:6" s="7" customFormat="1" ht="15" thickBot="1" x14ac:dyDescent="0.4">
      <c r="B9" s="11"/>
      <c r="F9" s="12"/>
    </row>
    <row r="10" spans="2:6" s="7" customFormat="1" ht="18.5" x14ac:dyDescent="0.35">
      <c r="B10" s="11"/>
      <c r="C10" s="18" t="s">
        <v>96</v>
      </c>
      <c r="D10" s="88"/>
      <c r="E10" s="19" t="s">
        <v>70</v>
      </c>
      <c r="F10" s="12"/>
    </row>
    <row r="11" spans="2:6" s="7" customFormat="1" ht="41.25" customHeight="1" x14ac:dyDescent="0.6">
      <c r="B11" s="11"/>
      <c r="C11" s="314">
        <f>AUTODIAGNÓSTICO!E6</f>
        <v>154680000015</v>
      </c>
      <c r="D11" s="315"/>
      <c r="E11" s="20">
        <f>AUTODIAGNÓSTICO!I6</f>
        <v>8.6825396825396819</v>
      </c>
      <c r="F11" s="21"/>
    </row>
    <row r="12" spans="2:6" s="7" customFormat="1" ht="45" customHeight="1" thickBot="1" x14ac:dyDescent="0.4">
      <c r="B12" s="11"/>
      <c r="C12" s="316"/>
      <c r="D12" s="317"/>
      <c r="E12" s="22" t="str">
        <f>IF(E11="","",IF(E11&lt;=50,"NIVEL INICIAL",IF(E11&lt;=80,"NIVEL CONSOLIDACIÓN","NIVEL PERFECCIONAMIENTO")))</f>
        <v>NIVEL INICIAL</v>
      </c>
      <c r="F12" s="12"/>
    </row>
    <row r="13" spans="2:6" s="7" customFormat="1" x14ac:dyDescent="0.35">
      <c r="B13" s="11"/>
      <c r="F13" s="12"/>
    </row>
    <row r="14" spans="2:6" s="7" customFormat="1" x14ac:dyDescent="0.35">
      <c r="B14" s="11"/>
      <c r="F14" s="12"/>
    </row>
    <row r="15" spans="2:6" s="7" customFormat="1" ht="18" x14ac:dyDescent="0.35">
      <c r="B15" s="11"/>
      <c r="C15" s="23" t="s">
        <v>71</v>
      </c>
      <c r="D15" s="23"/>
      <c r="F15" s="12"/>
    </row>
    <row r="16" spans="2:6" s="7" customFormat="1" ht="18" x14ac:dyDescent="0.35">
      <c r="B16" s="11"/>
      <c r="C16" s="23"/>
      <c r="D16" s="23"/>
      <c r="F16" s="12"/>
    </row>
    <row r="17" spans="2:6" s="7" customFormat="1" ht="15.5" x14ac:dyDescent="0.35">
      <c r="B17" s="11"/>
      <c r="C17" s="24" t="s">
        <v>222</v>
      </c>
      <c r="D17" s="90"/>
      <c r="F17" s="12"/>
    </row>
    <row r="18" spans="2:6" s="7" customFormat="1" ht="15.5" x14ac:dyDescent="0.35">
      <c r="B18" s="11"/>
      <c r="C18" s="24" t="s">
        <v>223</v>
      </c>
      <c r="D18" s="89"/>
      <c r="F18" s="12"/>
    </row>
    <row r="19" spans="2:6" s="7" customFormat="1" ht="15.5" x14ac:dyDescent="0.35">
      <c r="B19" s="11"/>
      <c r="C19" s="24" t="s">
        <v>210</v>
      </c>
      <c r="D19" s="91"/>
      <c r="F19" s="12"/>
    </row>
    <row r="20" spans="2:6" s="7" customFormat="1" ht="15" thickBot="1" x14ac:dyDescent="0.4">
      <c r="B20" s="13"/>
      <c r="C20" s="14"/>
      <c r="D20" s="14"/>
      <c r="E20" s="14"/>
      <c r="F20" s="15"/>
    </row>
    <row r="21" spans="2:6" s="7" customFormat="1" x14ac:dyDescent="0.35"/>
    <row r="22" spans="2:6" s="7" customFormat="1" x14ac:dyDescent="0.35"/>
    <row r="23" spans="2:6" s="7" customFormat="1" x14ac:dyDescent="0.35"/>
    <row r="24" spans="2:6" s="7" customFormat="1" x14ac:dyDescent="0.35"/>
    <row r="25" spans="2:6" s="7" customFormat="1" x14ac:dyDescent="0.35"/>
    <row r="26" spans="2:6" s="7" customFormat="1" x14ac:dyDescent="0.35"/>
    <row r="27" spans="2:6" s="7" customFormat="1" x14ac:dyDescent="0.35"/>
    <row r="28" spans="2:6" s="7" customFormat="1" x14ac:dyDescent="0.35"/>
    <row r="29" spans="2:6" s="7" customFormat="1" x14ac:dyDescent="0.35"/>
    <row r="30" spans="2:6" s="7" customFormat="1" x14ac:dyDescent="0.35"/>
    <row r="31" spans="2:6" s="7" customFormat="1" x14ac:dyDescent="0.35"/>
    <row r="32" spans="2:6"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sheetData>
  <sheetProtection algorithmName="SHA-512" hashValue="KiM+owwl8ILQmrY/FdmaIThUA+lxct7PL0RoyWQ0FPHAFszSXez4Mszu22cEqatS+rxHr50S4SGg+eJ+nRjoQw==" saltValue="ikinFn9CRYz8NAMbslzGE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85"/>
  <sheetViews>
    <sheetView topLeftCell="C1" zoomScale="70" zoomScaleNormal="70" workbookViewId="0">
      <selection activeCell="J85" sqref="J85"/>
    </sheetView>
  </sheetViews>
  <sheetFormatPr baseColWidth="10" defaultRowHeight="14.5" x14ac:dyDescent="0.35"/>
  <cols>
    <col min="1" max="1" width="6.7265625" style="41" customWidth="1"/>
    <col min="2" max="2" width="11.54296875" style="40" customWidth="1"/>
    <col min="3" max="3" width="16.26953125" style="40" customWidth="1"/>
    <col min="4" max="4" width="45.81640625" style="40" customWidth="1"/>
    <col min="5" max="5" width="15.453125" style="40"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103</v>
      </c>
      <c r="O2" t="s">
        <v>104</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7"/>
      <c r="B7" s="67"/>
      <c r="C7" s="67"/>
      <c r="D7" s="68"/>
      <c r="E7" s="67"/>
      <c r="F7" s="67"/>
      <c r="G7" s="67"/>
      <c r="H7" s="67"/>
      <c r="I7" s="67"/>
      <c r="K7" s="121" t="s">
        <v>98</v>
      </c>
      <c r="L7" s="122"/>
      <c r="N7">
        <v>2026</v>
      </c>
      <c r="O7">
        <v>2026</v>
      </c>
    </row>
    <row r="8" spans="1:15" ht="28.5" customHeight="1" thickBot="1" x14ac:dyDescent="0.4">
      <c r="A8" s="123" t="s">
        <v>121</v>
      </c>
      <c r="B8" s="155"/>
      <c r="C8" s="124"/>
      <c r="D8" s="123" t="s">
        <v>99</v>
      </c>
      <c r="E8" s="155"/>
      <c r="F8" s="156" t="s">
        <v>100</v>
      </c>
      <c r="G8" s="157"/>
      <c r="H8" s="72" t="s">
        <v>101</v>
      </c>
      <c r="I8" s="123" t="s">
        <v>102</v>
      </c>
      <c r="J8" s="124"/>
      <c r="K8" s="71" t="s">
        <v>103</v>
      </c>
      <c r="L8" s="71" t="s">
        <v>104</v>
      </c>
      <c r="N8">
        <v>2027</v>
      </c>
      <c r="O8">
        <v>2027</v>
      </c>
    </row>
    <row r="9" spans="1:15" x14ac:dyDescent="0.35">
      <c r="A9" s="125" t="s">
        <v>240</v>
      </c>
      <c r="B9" s="126"/>
      <c r="C9" s="127"/>
      <c r="D9" s="148" t="s">
        <v>241</v>
      </c>
      <c r="E9" s="148"/>
      <c r="F9" s="134" t="s">
        <v>242</v>
      </c>
      <c r="G9" s="135"/>
      <c r="H9" s="135" t="s">
        <v>243</v>
      </c>
      <c r="I9" s="140" t="s">
        <v>244</v>
      </c>
      <c r="J9" s="141"/>
      <c r="K9" s="152"/>
      <c r="L9" s="151"/>
      <c r="M9" s="73"/>
      <c r="N9">
        <v>2028</v>
      </c>
      <c r="O9">
        <v>2028</v>
      </c>
    </row>
    <row r="10" spans="1:15" x14ac:dyDescent="0.35">
      <c r="A10" s="128"/>
      <c r="B10" s="129"/>
      <c r="C10" s="130"/>
      <c r="D10" s="149"/>
      <c r="E10" s="149"/>
      <c r="F10" s="136"/>
      <c r="G10" s="137"/>
      <c r="H10" s="137"/>
      <c r="I10" s="142" t="s">
        <v>245</v>
      </c>
      <c r="J10" s="143"/>
      <c r="K10" s="152"/>
      <c r="L10" s="152"/>
      <c r="M10" s="73"/>
      <c r="N10">
        <v>2029</v>
      </c>
      <c r="O10">
        <v>2029</v>
      </c>
    </row>
    <row r="11" spans="1:15" x14ac:dyDescent="0.35">
      <c r="A11" s="128"/>
      <c r="B11" s="129"/>
      <c r="C11" s="130"/>
      <c r="D11" s="149"/>
      <c r="E11" s="149"/>
      <c r="F11" s="136"/>
      <c r="G11" s="137"/>
      <c r="H11" s="137"/>
      <c r="I11" s="142" t="s">
        <v>246</v>
      </c>
      <c r="J11" s="143"/>
      <c r="K11" s="152"/>
      <c r="L11" s="152"/>
      <c r="M11" s="73"/>
      <c r="N11">
        <v>2030</v>
      </c>
      <c r="O11">
        <v>2030</v>
      </c>
    </row>
    <row r="12" spans="1:15" x14ac:dyDescent="0.35">
      <c r="A12" s="128"/>
      <c r="B12" s="129"/>
      <c r="C12" s="130"/>
      <c r="D12" s="149"/>
      <c r="E12" s="149"/>
      <c r="F12" s="136"/>
      <c r="G12" s="137"/>
      <c r="H12" s="137"/>
      <c r="I12" s="144"/>
      <c r="J12" s="145"/>
      <c r="K12" s="152"/>
      <c r="L12" s="152"/>
      <c r="M12" s="73"/>
      <c r="N12">
        <v>2031</v>
      </c>
      <c r="O12">
        <v>2031</v>
      </c>
    </row>
    <row r="13" spans="1:15" ht="15" thickBot="1" x14ac:dyDescent="0.4">
      <c r="A13" s="131"/>
      <c r="B13" s="132"/>
      <c r="C13" s="133"/>
      <c r="D13" s="150"/>
      <c r="E13" s="150"/>
      <c r="F13" s="138"/>
      <c r="G13" s="139"/>
      <c r="H13" s="139"/>
      <c r="I13" s="146"/>
      <c r="J13" s="147"/>
      <c r="K13" s="154"/>
      <c r="L13" s="153"/>
      <c r="M13" s="73"/>
      <c r="N13">
        <v>2032</v>
      </c>
      <c r="O13">
        <v>2032</v>
      </c>
    </row>
    <row r="14" spans="1:15" x14ac:dyDescent="0.35">
      <c r="N14">
        <v>2033</v>
      </c>
      <c r="O14">
        <v>2033</v>
      </c>
    </row>
    <row r="15" spans="1:15" s="38" customFormat="1" ht="29" x14ac:dyDescent="0.35">
      <c r="A15" s="69" t="s">
        <v>93</v>
      </c>
      <c r="B15" s="74" t="s">
        <v>0</v>
      </c>
      <c r="C15" s="75" t="s">
        <v>87</v>
      </c>
      <c r="D15" s="75" t="s">
        <v>88</v>
      </c>
      <c r="E15" s="75" t="s">
        <v>105</v>
      </c>
      <c r="F15" s="76" t="s">
        <v>89</v>
      </c>
      <c r="G15" s="77" t="s">
        <v>90</v>
      </c>
      <c r="H15" s="69" t="s">
        <v>91</v>
      </c>
      <c r="I15" s="69" t="s">
        <v>92</v>
      </c>
      <c r="J15" s="69" t="s">
        <v>122</v>
      </c>
      <c r="K15" s="69" t="s">
        <v>94</v>
      </c>
      <c r="L15" s="69" t="s">
        <v>95</v>
      </c>
      <c r="N15">
        <v>2034</v>
      </c>
      <c r="O15">
        <v>2034</v>
      </c>
    </row>
    <row r="16" spans="1:15" ht="348" x14ac:dyDescent="0.35">
      <c r="A16" s="43">
        <v>1</v>
      </c>
      <c r="B16" s="44" t="s">
        <v>4</v>
      </c>
      <c r="C16" s="44" t="str">
        <f>VLOOKUP(A16,AUTODIAGNÓSTICO!$A$9:$J$71,5,0)</f>
        <v>Sensibilizar frente al proceso de Rendición de Cuentas</v>
      </c>
      <c r="D16" s="44" t="str">
        <f>VLOOKUP(A16,AUTODIAGNÓSTICO!A9:J71,8,0)</f>
        <v>Dialogar y capacitar el equipo de trabajo sobre la rendición de cuentas y la importancia de dar a conocer la información a la comunidad educativa. Capacitar el equipo de trabajo que lidera el proceso de planeación y ejecución de los ejercicios de rendición de cuentas.</v>
      </c>
      <c r="E16" s="70">
        <f>VLOOKUP(A16,AUTODIAGNÓSTICO!$A$9:$J$71,9,0)</f>
        <v>8</v>
      </c>
      <c r="F16" s="117" t="s">
        <v>247</v>
      </c>
      <c r="G16" s="116" t="s">
        <v>251</v>
      </c>
      <c r="H16" s="117" t="s">
        <v>248</v>
      </c>
      <c r="I16" s="116" t="s">
        <v>249</v>
      </c>
      <c r="J16" s="118" t="s">
        <v>250</v>
      </c>
      <c r="K16" s="120">
        <v>46062</v>
      </c>
      <c r="L16" s="119">
        <v>46062</v>
      </c>
    </row>
    <row r="17" spans="1:12" ht="246.5" x14ac:dyDescent="0.35">
      <c r="A17" s="43">
        <v>2</v>
      </c>
      <c r="B17" s="44" t="s">
        <v>4</v>
      </c>
      <c r="C17" s="44" t="str">
        <f>VLOOKUP(A16,AUTODIAGNÓSTICO!$A$9:$J$71,5,0)</f>
        <v>Sensibilizar frente al proceso de Rendición de Cuentas</v>
      </c>
      <c r="D17" s="44" t="str">
        <f>VLOOKUP(A17,AUTODIAGNÓSTICO!A10:J72,8,0)</f>
        <v>Realizar campañas de sensibilización dirigidas a la comunidad educativa sobre la rendición de cuentas y la importancia de la participación de la comunidad en estos espacios</v>
      </c>
      <c r="E17" s="70">
        <f>VLOOKUP(A17,AUTODIAGNÓSTICO!$A$9:$J$71,9,0)</f>
        <v>9</v>
      </c>
      <c r="F17" s="117" t="s">
        <v>252</v>
      </c>
      <c r="G17" s="116" t="s">
        <v>253</v>
      </c>
      <c r="H17" s="117" t="s">
        <v>254</v>
      </c>
      <c r="I17" s="116" t="s">
        <v>255</v>
      </c>
      <c r="J17" s="320" t="s">
        <v>256</v>
      </c>
      <c r="K17" s="120">
        <v>46062</v>
      </c>
      <c r="L17" s="321">
        <v>46062</v>
      </c>
    </row>
    <row r="18" spans="1:12" ht="232" x14ac:dyDescent="0.35">
      <c r="A18" s="43">
        <v>3</v>
      </c>
      <c r="B18" s="44" t="s">
        <v>4</v>
      </c>
      <c r="C18" s="44" t="str">
        <f>VLOOKUP(A18,AUTODIAGNÓSTICO!$A$9:$J$71,5,0)</f>
        <v>Conformar el equipo de trabajo</v>
      </c>
      <c r="D18" s="44" t="str">
        <f>VLOOKUP(A18,AUTODIAGNÓSTICO!A11:J73,8,0)</f>
        <v>Conformar el equipo de trabajo que será responsable llevar a cabo todas las estapas de la rendición de cuentas mediante acta o resolución puede ser el equipo de calidad.</v>
      </c>
      <c r="E18" s="70">
        <f>VLOOKUP(A18,AUTODIAGNÓSTICO!$A$9:$J$71,9,0)</f>
        <v>9</v>
      </c>
      <c r="F18" s="117" t="s">
        <v>257</v>
      </c>
      <c r="G18" s="116" t="s">
        <v>258</v>
      </c>
      <c r="H18" s="117" t="s">
        <v>259</v>
      </c>
      <c r="I18" s="116" t="s">
        <v>260</v>
      </c>
      <c r="J18" s="116" t="s">
        <v>261</v>
      </c>
      <c r="K18" s="42"/>
      <c r="L18" s="42"/>
    </row>
    <row r="19" spans="1:12" ht="304.5" x14ac:dyDescent="0.35">
      <c r="A19" s="43">
        <v>4</v>
      </c>
      <c r="B19" s="44" t="s">
        <v>4</v>
      </c>
      <c r="C19" s="44" t="str">
        <f>VLOOKUP(A19,AUTODIAGNÓSTICO!$A$9:$J$71,5,0)</f>
        <v>Diligenciar el autodiagnóstico</v>
      </c>
      <c r="D19" s="44" t="str">
        <f>VLOOKUP(A19,AUTODIAGNÓSTICO!A12:J74,8,0)</f>
        <v>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v>
      </c>
      <c r="E19" s="70">
        <f>VLOOKUP(A19,AUTODIAGNÓSTICO!$A$9:$J$71,9,0)</f>
        <v>8</v>
      </c>
      <c r="F19" s="117" t="s">
        <v>262</v>
      </c>
      <c r="G19" s="116" t="s">
        <v>263</v>
      </c>
      <c r="H19" s="117" t="s">
        <v>264</v>
      </c>
      <c r="I19" s="116" t="s">
        <v>265</v>
      </c>
      <c r="J19" s="116" t="s">
        <v>261</v>
      </c>
      <c r="K19" s="321">
        <v>46062</v>
      </c>
      <c r="L19" s="321">
        <v>46062</v>
      </c>
    </row>
    <row r="20" spans="1:12" ht="261" x14ac:dyDescent="0.35">
      <c r="A20" s="43">
        <v>5</v>
      </c>
      <c r="B20" s="44" t="s">
        <v>4</v>
      </c>
      <c r="C20" s="44" t="str">
        <f>VLOOKUP(A20,AUTODIAGNÓSTICO!$A$9:$J$71,5,0)</f>
        <v>Definir el reto de rendición de cuentas, espacios</v>
      </c>
      <c r="D20" s="44" t="str">
        <f>VLOOKUP(A20,AUTODIAGNÓSTICO!A13:J75,8,0)</f>
        <v>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v>
      </c>
      <c r="E20" s="70">
        <f>VLOOKUP(A20,AUTODIAGNÓSTICO!$A$9:$J$71,9,0)</f>
        <v>8</v>
      </c>
      <c r="F20" s="117" t="s">
        <v>266</v>
      </c>
      <c r="G20" s="116" t="s">
        <v>267</v>
      </c>
      <c r="H20" s="117" t="s">
        <v>268</v>
      </c>
      <c r="I20" s="116" t="s">
        <v>270</v>
      </c>
      <c r="J20" s="117" t="s">
        <v>269</v>
      </c>
      <c r="K20" s="42">
        <v>46062</v>
      </c>
      <c r="L20" s="42">
        <v>46062</v>
      </c>
    </row>
    <row r="21" spans="1:12" ht="188.5" x14ac:dyDescent="0.35">
      <c r="A21" s="43">
        <v>6</v>
      </c>
      <c r="B21" s="44" t="s">
        <v>4</v>
      </c>
      <c r="C21" s="44">
        <f>VLOOKUP(A21,AUTODIAGNÓSTICO!$A$9:$J$71,5,0)</f>
        <v>0</v>
      </c>
      <c r="D21" s="44" t="str">
        <f>VLOOKUP(A21,AUTODIAGNÓSTICO!A14:J76,8,0)</f>
        <v>Establecer el cronograma para la rendición de cuentas</v>
      </c>
      <c r="E21" s="70">
        <f>VLOOKUP(A21,AUTODIAGNÓSTICO!$A$9:$J$71,9,0)</f>
        <v>8</v>
      </c>
      <c r="F21" s="117" t="s">
        <v>272</v>
      </c>
      <c r="G21" s="116" t="s">
        <v>273</v>
      </c>
      <c r="H21" s="117" t="s">
        <v>274</v>
      </c>
      <c r="I21" s="117" t="s">
        <v>271</v>
      </c>
      <c r="J21" s="116" t="s">
        <v>269</v>
      </c>
      <c r="K21" s="42">
        <v>46062</v>
      </c>
      <c r="L21" s="42">
        <v>46062</v>
      </c>
    </row>
    <row r="22" spans="1:12" ht="188.5" x14ac:dyDescent="0.35">
      <c r="A22" s="43">
        <v>7</v>
      </c>
      <c r="B22" s="44" t="s">
        <v>4</v>
      </c>
      <c r="C22" s="44">
        <f>VLOOKUP(A22,AUTODIAGNÓSTICO!$A$9:$J$71,5,0)</f>
        <v>0</v>
      </c>
      <c r="D22" s="44" t="str">
        <f>VLOOKUP(A22,AUTODIAGNÓSTICO!A15:J77,8,0)</f>
        <v>Asignar responsables de cada actividad</v>
      </c>
      <c r="E22" s="70">
        <f>VLOOKUP(A22,AUTODIAGNÓSTICO!$A$9:$J$71,9,0)</f>
        <v>9</v>
      </c>
      <c r="F22" s="117" t="s">
        <v>275</v>
      </c>
      <c r="G22" s="116" t="s">
        <v>276</v>
      </c>
      <c r="H22" s="117" t="s">
        <v>277</v>
      </c>
      <c r="I22" s="116" t="s">
        <v>271</v>
      </c>
      <c r="J22" s="117" t="s">
        <v>269</v>
      </c>
      <c r="K22" s="42"/>
      <c r="L22" s="42"/>
    </row>
    <row r="23" spans="1:12" ht="217.5" x14ac:dyDescent="0.35">
      <c r="A23" s="43">
        <v>8</v>
      </c>
      <c r="B23" s="44" t="s">
        <v>4</v>
      </c>
      <c r="C23" s="44">
        <f>VLOOKUP(A23,AUTODIAGNÓSTICO!$A$9:$J$71,5,0)</f>
        <v>0</v>
      </c>
      <c r="D23" s="44" t="str">
        <f>VLOOKUP(A23,AUTODIAGNÓSTICO!A16:J78,8,0)</f>
        <v>Proyectar recursos necesarios</v>
      </c>
      <c r="E23" s="70">
        <f>VLOOKUP(A23,AUTODIAGNÓSTICO!$A$9:$J$71,9,0)</f>
        <v>9</v>
      </c>
      <c r="F23" s="117" t="s">
        <v>278</v>
      </c>
      <c r="G23" s="116" t="s">
        <v>279</v>
      </c>
      <c r="H23" s="117" t="s">
        <v>280</v>
      </c>
      <c r="I23" s="117" t="s">
        <v>271</v>
      </c>
      <c r="J23" s="116" t="s">
        <v>269</v>
      </c>
      <c r="K23" s="42">
        <v>46062</v>
      </c>
      <c r="L23" s="42">
        <v>46062</v>
      </c>
    </row>
    <row r="24" spans="1:12" ht="261" x14ac:dyDescent="0.35">
      <c r="A24" s="43">
        <v>9</v>
      </c>
      <c r="B24" s="44" t="s">
        <v>4</v>
      </c>
      <c r="C24" s="44">
        <f>VLOOKUP(A24,AUTODIAGNÓSTICO!$A$9:$J$71,5,0)</f>
        <v>0</v>
      </c>
      <c r="D24" s="44" t="str">
        <f>VLOOKUP(A24,AUTODIAGNÓSTICO!A17:J79,8,0)</f>
        <v>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24" s="70">
        <f>VLOOKUP(A24,AUTODIAGNÓSTICO!$A$9:$J$71,9,0)</f>
        <v>8</v>
      </c>
      <c r="F24" s="117" t="s">
        <v>281</v>
      </c>
      <c r="G24" s="116" t="s">
        <v>282</v>
      </c>
      <c r="H24" s="117" t="s">
        <v>283</v>
      </c>
      <c r="I24" s="116" t="s">
        <v>271</v>
      </c>
      <c r="J24" s="118" t="s">
        <v>269</v>
      </c>
      <c r="K24" s="42">
        <v>46063</v>
      </c>
      <c r="L24" s="42">
        <v>46063</v>
      </c>
    </row>
    <row r="25" spans="1:12" ht="246.5" x14ac:dyDescent="0.35">
      <c r="A25" s="43">
        <v>10</v>
      </c>
      <c r="B25" s="44" t="s">
        <v>4</v>
      </c>
      <c r="C25" s="44">
        <f>VLOOKUP(A25,AUTODIAGNÓSTICO!$A$9:$J$71,5,0)</f>
        <v>0</v>
      </c>
      <c r="D25" s="44" t="str">
        <f>VLOOKUP(A25,AUTODIAGNÓSTICO!A18:J80,8,0)</f>
        <v>Asociar las metas y actividades formuladas en el Plan de Mejoramiento Institucional (PMI) con los derechos que se están garantizando a través de la gestión institucional.</v>
      </c>
      <c r="E25" s="70">
        <f>VLOOKUP(A25,AUTODIAGNÓSTICO!$A$9:$J$71,9,0)</f>
        <v>8</v>
      </c>
      <c r="F25" s="117" t="s">
        <v>284</v>
      </c>
      <c r="G25" s="116" t="s">
        <v>285</v>
      </c>
      <c r="H25" s="117" t="s">
        <v>286</v>
      </c>
      <c r="I25" s="117" t="s">
        <v>271</v>
      </c>
      <c r="J25" s="118" t="s">
        <v>287</v>
      </c>
      <c r="K25" s="42">
        <v>46063</v>
      </c>
      <c r="L25" s="42">
        <v>46063</v>
      </c>
    </row>
    <row r="26" spans="1:12" ht="362.5" x14ac:dyDescent="0.35">
      <c r="A26" s="43">
        <v>11</v>
      </c>
      <c r="B26" s="44" t="s">
        <v>4</v>
      </c>
      <c r="C26" s="44">
        <f>VLOOKUP(A26,AUTODIAGNÓSTICO!$A$9:$J$71,5,0)</f>
        <v>0</v>
      </c>
      <c r="D26" s="44" t="str">
        <f>VLOOKUP(A26,AUTODIAGNÓSTICO!A19:J81,8,0)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6" s="70">
        <f>VLOOKUP(A26,AUTODIAGNÓSTICO!$A$9:$J$71,9,0)</f>
        <v>8</v>
      </c>
      <c r="F26" s="117" t="s">
        <v>288</v>
      </c>
      <c r="G26" s="116" t="s">
        <v>289</v>
      </c>
      <c r="H26" s="117" t="s">
        <v>290</v>
      </c>
      <c r="I26" s="116" t="s">
        <v>271</v>
      </c>
      <c r="J26" s="118" t="s">
        <v>287</v>
      </c>
      <c r="K26" s="42">
        <v>46063</v>
      </c>
      <c r="L26" s="42">
        <v>46063</v>
      </c>
    </row>
    <row r="27" spans="1:12" ht="217.5" x14ac:dyDescent="0.35">
      <c r="A27" s="43">
        <v>12</v>
      </c>
      <c r="B27" s="44" t="s">
        <v>4</v>
      </c>
      <c r="C27" s="44">
        <f>VLOOKUP(A27,AUTODIAGNÓSTICO!$A$9:$J$71,5,0)</f>
        <v>0</v>
      </c>
      <c r="D27" s="44" t="str">
        <f>VLOOKUP(A27,AUTODIAGNÓSTICO!A20:J82,8,0)</f>
        <v>Defina la estructura de presentación de la información</v>
      </c>
      <c r="E27" s="70">
        <f>VLOOKUP(A27,AUTODIAGNÓSTICO!$A$9:$J$71,9,0)</f>
        <v>9</v>
      </c>
      <c r="F27" s="117" t="s">
        <v>291</v>
      </c>
      <c r="G27" s="116" t="s">
        <v>292</v>
      </c>
      <c r="H27" s="117" t="s">
        <v>293</v>
      </c>
      <c r="I27" s="118" t="s">
        <v>271</v>
      </c>
      <c r="J27" s="118" t="s">
        <v>287</v>
      </c>
      <c r="K27" s="42">
        <v>46063</v>
      </c>
      <c r="L27" s="42">
        <v>46063</v>
      </c>
    </row>
    <row r="28" spans="1:12" ht="174" x14ac:dyDescent="0.35">
      <c r="A28" s="43">
        <v>13</v>
      </c>
      <c r="B28" s="44" t="s">
        <v>4</v>
      </c>
      <c r="C28" s="44">
        <f>VLOOKUP(A28,AUTODIAGNÓSTICO!$A$9:$J$71,5,0)</f>
        <v>0</v>
      </c>
      <c r="D28" s="44" t="str">
        <f>VLOOKUP(A28,AUTODIAGNÓSTICO!A21:J83,8,0)</f>
        <v>Diseñar los instrumentos de evaluación tanto de la audiencia pública como de la estrategia</v>
      </c>
      <c r="E28" s="70">
        <f>VLOOKUP(A28,AUTODIAGNÓSTICO!$A$9:$J$71,9,0)</f>
        <v>8</v>
      </c>
      <c r="F28" s="117" t="s">
        <v>294</v>
      </c>
      <c r="G28" s="116" t="s">
        <v>295</v>
      </c>
      <c r="H28" s="117" t="s">
        <v>296</v>
      </c>
      <c r="I28" s="118" t="s">
        <v>271</v>
      </c>
      <c r="J28" s="118" t="s">
        <v>287</v>
      </c>
      <c r="K28" s="42">
        <v>46063</v>
      </c>
      <c r="L28" s="42">
        <v>46063</v>
      </c>
    </row>
    <row r="29" spans="1:12" ht="304.5" x14ac:dyDescent="0.35">
      <c r="A29" s="43">
        <v>14</v>
      </c>
      <c r="B29" s="44" t="s">
        <v>4</v>
      </c>
      <c r="C29" s="44">
        <f>VLOOKUP(A29,AUTODIAGNÓSTICO!$A$9:$J$71,5,0)</f>
        <v>0</v>
      </c>
      <c r="D29" s="44" t="str">
        <f>VLOOKUP(A29,AUTODIAGNÓSTICO!A22:J84,8,0)</f>
        <v>Socializar al interior del establecimiento educativo, los resultados del diagnóstico del proceso de rendición de cuentas institucional.</v>
      </c>
      <c r="E29" s="70">
        <f>VLOOKUP(A29,AUTODIAGNÓSTICO!$A$9:$J$71,9,0)</f>
        <v>9</v>
      </c>
      <c r="F29" s="117" t="s">
        <v>297</v>
      </c>
      <c r="G29" s="116" t="s">
        <v>298</v>
      </c>
      <c r="H29" s="117" t="s">
        <v>299</v>
      </c>
      <c r="I29" s="118" t="s">
        <v>271</v>
      </c>
      <c r="J29" s="118" t="s">
        <v>287</v>
      </c>
      <c r="K29" s="42">
        <v>46066</v>
      </c>
      <c r="L29" s="42">
        <v>46066</v>
      </c>
    </row>
    <row r="30" spans="1:12" ht="174" x14ac:dyDescent="0.35">
      <c r="A30" s="43">
        <v>15</v>
      </c>
      <c r="B30" s="44" t="s">
        <v>4</v>
      </c>
      <c r="C30" s="44" t="str">
        <f>VLOOKUP(A30,AUTODIAGNÓSTICO!$A$9:$J$71,5,0)</f>
        <v xml:space="preserve">
 Paso 1. 
Identificación de los espacios de diálogo en los que la entidad rendirá cuentas</v>
      </c>
      <c r="D30" s="44" t="str">
        <f>VLOOKUP(A30,AUTODIAGNÓSTICO!A23:J85,8,0)</f>
        <v xml:space="preserve">Clasificar los interlocutores que convocará a los espacios de diálogo para la rendición de cuentas, e identificar si están incluidos en al menos una de las actividades e instancias ya identificadas. </v>
      </c>
      <c r="E30" s="70">
        <f>VLOOKUP(A30,AUTODIAGNÓSTICO!$A$9:$J$71,9,0)</f>
        <v>9</v>
      </c>
      <c r="F30" s="117" t="s">
        <v>300</v>
      </c>
      <c r="G30" s="116" t="s">
        <v>301</v>
      </c>
      <c r="H30" s="117" t="s">
        <v>302</v>
      </c>
      <c r="I30" s="118" t="s">
        <v>271</v>
      </c>
      <c r="J30" s="118" t="s">
        <v>287</v>
      </c>
      <c r="K30" s="42">
        <v>46066</v>
      </c>
      <c r="L30" s="42">
        <v>46066</v>
      </c>
    </row>
    <row r="31" spans="1:12" ht="188.5" x14ac:dyDescent="0.35">
      <c r="A31" s="43">
        <v>16</v>
      </c>
      <c r="B31" s="44" t="s">
        <v>4</v>
      </c>
      <c r="C31" s="44">
        <f>VLOOKUP(A31,AUTODIAGNÓSTICO!$A$9:$J$71,5,0)</f>
        <v>0</v>
      </c>
      <c r="D31" s="44" t="str">
        <f>VLOOKUP(A31,AUTODIAGNÓSTICO!A24:J86,8,0)</f>
        <v>Formular los objetivos, metas e indicadores de la estrategia de rendición de cuentas.</v>
      </c>
      <c r="E31" s="70">
        <f>VLOOKUP(A31,AUTODIAGNÓSTICO!$A$9:$J$71,9,0)</f>
        <v>8</v>
      </c>
      <c r="F31" s="117" t="s">
        <v>303</v>
      </c>
      <c r="G31" s="116" t="s">
        <v>304</v>
      </c>
      <c r="H31" s="117" t="s">
        <v>305</v>
      </c>
      <c r="I31" s="118" t="s">
        <v>271</v>
      </c>
      <c r="J31" s="118" t="s">
        <v>287</v>
      </c>
      <c r="K31" s="42">
        <v>46066</v>
      </c>
      <c r="L31" s="42">
        <v>46066</v>
      </c>
    </row>
    <row r="32" spans="1:12" ht="203" x14ac:dyDescent="0.35">
      <c r="A32" s="43">
        <v>17</v>
      </c>
      <c r="B32" s="44" t="s">
        <v>4</v>
      </c>
      <c r="C32" s="44" t="str">
        <f>VLOOKUP(A32,AUTODIAGNÓSTICO!$A$9:$J$71,5,0)</f>
        <v>Construir la estrategia de rendición de cuentas 
 Paso 2. 
Definir la estrategia para implementar el ejercicio de rendición de cuentas</v>
      </c>
      <c r="D32" s="44" t="str">
        <f>VLOOKUP(A32,AUTODIAGNÓSTICO!A25:J87,8,0)</f>
        <v>Definir las actividades necesarias para el desarrollo de cada una de las etapas de la estrategia de las rendición de cuentas.</v>
      </c>
      <c r="E32" s="70">
        <f>VLOOKUP(A32,AUTODIAGNÓSTICO!$A$9:$J$71,9,0)</f>
        <v>9</v>
      </c>
      <c r="F32" s="117" t="s">
        <v>306</v>
      </c>
      <c r="G32" s="116" t="s">
        <v>307</v>
      </c>
      <c r="H32" s="117" t="s">
        <v>308</v>
      </c>
      <c r="I32" s="118" t="s">
        <v>271</v>
      </c>
      <c r="J32" s="118" t="s">
        <v>287</v>
      </c>
      <c r="K32" s="42">
        <v>46066</v>
      </c>
      <c r="L32" s="42">
        <v>46066</v>
      </c>
    </row>
    <row r="33" spans="1:12" ht="217.5" x14ac:dyDescent="0.35">
      <c r="A33" s="43">
        <v>18</v>
      </c>
      <c r="B33" s="44" t="s">
        <v>4</v>
      </c>
      <c r="C33" s="44">
        <f>VLOOKUP(A33,AUTODIAGNÓSTICO!$A$9:$J$71,5,0)</f>
        <v>0</v>
      </c>
      <c r="D33" s="44" t="str">
        <f>VLOOKUP(A33,AUTODIAGNÓSTICO!A26:J88,8,0)</f>
        <v>Definir el presupuesto asociado a las actividades que se implementarán en el establecimiento educativo para llevar a cabo los ejercicios de rendición de cuentas.</v>
      </c>
      <c r="E33" s="70">
        <f>VLOOKUP(A33,AUTODIAGNÓSTICO!$A$9:$J$71,9,0)</f>
        <v>8</v>
      </c>
      <c r="F33" s="117" t="s">
        <v>309</v>
      </c>
      <c r="G33" s="116" t="s">
        <v>310</v>
      </c>
      <c r="H33" s="117" t="s">
        <v>311</v>
      </c>
      <c r="I33" s="118" t="s">
        <v>271</v>
      </c>
      <c r="J33" s="118" t="s">
        <v>287</v>
      </c>
      <c r="K33" s="42">
        <v>46066</v>
      </c>
      <c r="L33" s="42">
        <v>46066</v>
      </c>
    </row>
    <row r="34" spans="1:12" ht="232" x14ac:dyDescent="0.35">
      <c r="A34" s="43">
        <v>19</v>
      </c>
      <c r="B34" s="44" t="s">
        <v>4</v>
      </c>
      <c r="C34" s="44">
        <f>VLOOKUP(A34,AUTODIAGNÓSTICO!$A$9:$J$71,5,0)</f>
        <v>0</v>
      </c>
      <c r="D34" s="44" t="str">
        <f>VLOOKUP(A34,AUTODIAGNÓSTICO!A27:J89,8,0)</f>
        <v xml:space="preserve">Establecer el  cronograma de ejecución de las actividades de diálogo de los ejercicios de rendición de cuentas, diferenciando si son espacios de diálogo  sobre la gestión general del estableciminto educativo o sobre los temas priorizados . </v>
      </c>
      <c r="E34" s="70">
        <f>VLOOKUP(A34,AUTODIAGNÓSTICO!$A$9:$J$71,9,0)</f>
        <v>9</v>
      </c>
      <c r="F34" s="117" t="s">
        <v>312</v>
      </c>
      <c r="G34" s="116" t="s">
        <v>313</v>
      </c>
      <c r="H34" s="117" t="s">
        <v>314</v>
      </c>
      <c r="I34" s="118" t="s">
        <v>271</v>
      </c>
      <c r="J34" s="118" t="s">
        <v>287</v>
      </c>
      <c r="K34" s="42">
        <v>46066</v>
      </c>
      <c r="L34" s="42">
        <v>46066</v>
      </c>
    </row>
    <row r="35" spans="1:12" ht="275.5" x14ac:dyDescent="0.35">
      <c r="A35" s="43">
        <v>20</v>
      </c>
      <c r="B35" s="44" t="s">
        <v>4</v>
      </c>
      <c r="C35" s="44">
        <f>VLOOKUP(A35,AUTODIAGNÓSTICO!$A$9:$J$71,5,0)</f>
        <v>0</v>
      </c>
      <c r="D35" s="44" t="str">
        <f>VLOOKUP(A35,AUTODIAGNÓSTICO!A28:J90,8,0)</f>
        <v>Establecer los canales y mecanismos virtuales que complementarán las acciones de diálogo definidas para temas específicos y para los temas generales.</v>
      </c>
      <c r="E35" s="70">
        <f>VLOOKUP(A35,AUTODIAGNÓSTICO!$A$9:$J$71,9,0)</f>
        <v>8</v>
      </c>
      <c r="F35" s="117" t="s">
        <v>315</v>
      </c>
      <c r="G35" s="116" t="s">
        <v>316</v>
      </c>
      <c r="H35" s="117" t="s">
        <v>317</v>
      </c>
      <c r="I35" s="118" t="s">
        <v>318</v>
      </c>
      <c r="J35" s="118" t="s">
        <v>287</v>
      </c>
      <c r="K35" s="42">
        <v>46066</v>
      </c>
      <c r="L35" s="42">
        <v>46066</v>
      </c>
    </row>
    <row r="36" spans="1:12" ht="246.5" x14ac:dyDescent="0.35">
      <c r="A36" s="43">
        <v>21</v>
      </c>
      <c r="B36" s="44" t="s">
        <v>4</v>
      </c>
      <c r="C36" s="44">
        <f>VLOOKUP(A36,AUTODIAGNÓSTICO!$A$9:$J$71,5,0)</f>
        <v>0</v>
      </c>
      <c r="D36" s="44" t="str">
        <f>VLOOKUP(A36,AUTODIAGNÓSTICO!A29:J91,8,0)</f>
        <v>Definir los roles y responsabilidades de las diferentes áreas del establecimietno educativo, en materia de rendición de cuentas</v>
      </c>
      <c r="E36" s="70">
        <f>VLOOKUP(A36,AUTODIAGNÓSTICO!$A$9:$J$71,9,0)</f>
        <v>9</v>
      </c>
      <c r="F36" s="117" t="s">
        <v>319</v>
      </c>
      <c r="G36" s="116" t="s">
        <v>320</v>
      </c>
      <c r="H36" s="117" t="s">
        <v>321</v>
      </c>
      <c r="I36" s="118" t="s">
        <v>318</v>
      </c>
      <c r="J36" s="118" t="s">
        <v>287</v>
      </c>
      <c r="K36" s="42">
        <v>46066</v>
      </c>
      <c r="L36" s="42">
        <v>46066</v>
      </c>
    </row>
    <row r="37" spans="1:12" ht="232" x14ac:dyDescent="0.35">
      <c r="A37" s="43">
        <v>22</v>
      </c>
      <c r="B37" s="44" t="s">
        <v>4</v>
      </c>
      <c r="C37" s="44">
        <f>VLOOKUP(A37,AUTODIAGNÓSTICO!$A$9:$J$71,5,0)</f>
        <v>0</v>
      </c>
      <c r="D37" s="44" t="str">
        <f>VLOOKUP(A37,AUTODIAGNÓSTICO!A30:J92,8,0)</f>
        <v>Definir el componente de comunicaciones para la estrategia de rendición de cuentas.</v>
      </c>
      <c r="E37" s="70">
        <f>VLOOKUP(A37,AUTODIAGNÓSTICO!$A$9:$J$71,9,0)</f>
        <v>9</v>
      </c>
      <c r="F37" s="117" t="s">
        <v>322</v>
      </c>
      <c r="G37" s="116" t="s">
        <v>323</v>
      </c>
      <c r="H37" s="117" t="s">
        <v>324</v>
      </c>
      <c r="I37" s="118" t="s">
        <v>318</v>
      </c>
      <c r="J37" s="118" t="s">
        <v>287</v>
      </c>
      <c r="K37" s="42">
        <v>46066</v>
      </c>
      <c r="L37" s="42">
        <v>46066</v>
      </c>
    </row>
    <row r="38" spans="1:12" ht="188.5" x14ac:dyDescent="0.35">
      <c r="A38" s="43">
        <v>23</v>
      </c>
      <c r="B38" s="44" t="s">
        <v>5</v>
      </c>
      <c r="C38" s="44" t="str">
        <f>VLOOKUP(A38,AUTODIAGNÓSTICO!$A$9:$J$71,5,0)</f>
        <v xml:space="preserve">Generación y análisis de la información para el diálogo en la rendición de cuentas en lenguaje claro </v>
      </c>
      <c r="D38" s="44" t="str">
        <f>VLOOKUP(A38,AUTODIAGNÓSTICO!A31:J93,8,0)</f>
        <v>Preparar la información de carácter presupuestal, verificando la calidad de la misma.</v>
      </c>
      <c r="E38" s="70">
        <f>VLOOKUP(A38,AUTODIAGNÓSTICO!$A$9:$J$71,9,0)</f>
        <v>9</v>
      </c>
      <c r="F38" s="117" t="s">
        <v>325</v>
      </c>
      <c r="G38" s="116" t="s">
        <v>326</v>
      </c>
      <c r="H38" s="117" t="s">
        <v>327</v>
      </c>
      <c r="I38" s="118" t="s">
        <v>318</v>
      </c>
      <c r="J38" s="118" t="s">
        <v>287</v>
      </c>
      <c r="K38" s="42">
        <v>46069</v>
      </c>
      <c r="L38" s="42">
        <v>46069</v>
      </c>
    </row>
    <row r="39" spans="1:12" ht="217.5" x14ac:dyDescent="0.35">
      <c r="A39" s="43">
        <v>24</v>
      </c>
      <c r="B39" s="44" t="s">
        <v>5</v>
      </c>
      <c r="C39" s="44">
        <f>VLOOKUP(A39,AUTODIAGNÓSTICO!$A$9:$J$71,5,0)</f>
        <v>0</v>
      </c>
      <c r="D39" s="44" t="str">
        <f>VLOOKUP(A39,AUTODIAGNÓSTICO!A32:J94,8,0)</f>
        <v>Preparar la información con base en los temas de interés priorizados por la comunidad educativa en la consulta realizada.</v>
      </c>
      <c r="E39" s="70">
        <f>VLOOKUP(A39,AUTODIAGNÓSTICO!$A$9:$J$71,9,0)</f>
        <v>9</v>
      </c>
      <c r="F39" s="117" t="s">
        <v>328</v>
      </c>
      <c r="G39" s="116" t="s">
        <v>329</v>
      </c>
      <c r="H39" s="117" t="s">
        <v>330</v>
      </c>
      <c r="I39" s="118" t="s">
        <v>318</v>
      </c>
      <c r="J39" s="118" t="s">
        <v>287</v>
      </c>
      <c r="K39" s="42">
        <v>46069</v>
      </c>
      <c r="L39" s="42">
        <v>46072</v>
      </c>
    </row>
    <row r="40" spans="1:12" ht="246.5" x14ac:dyDescent="0.35">
      <c r="A40" s="43">
        <v>25</v>
      </c>
      <c r="B40" s="44" t="s">
        <v>5</v>
      </c>
      <c r="C40" s="44">
        <f>VLOOKUP(A40,AUTODIAGNÓSTICO!$A$9:$J$71,5,0)</f>
        <v>0</v>
      </c>
      <c r="D40" s="44" t="str">
        <f>VLOOKUP(A40,AUTODIAGNÓSTICO!A33:J95,8,0)</f>
        <v>Preparar la información sobre el cumplimiento de metas plan de mejoramiento institucional (PMI), con sus respectivos indicadores, verificando la calidad de la misma;sobre las áreas de gestión  (Informes, Metas e Indicadores, verificando la calidad de la misma.</v>
      </c>
      <c r="E40" s="70">
        <f>VLOOKUP(A40,AUTODIAGNÓSTICO!$A$9:$J$71,9,0)</f>
        <v>8</v>
      </c>
      <c r="F40" s="117" t="s">
        <v>331</v>
      </c>
      <c r="G40" s="116" t="s">
        <v>332</v>
      </c>
      <c r="H40" s="117" t="s">
        <v>333</v>
      </c>
      <c r="I40" s="118" t="s">
        <v>318</v>
      </c>
      <c r="J40" s="118" t="s">
        <v>287</v>
      </c>
      <c r="K40" s="42">
        <v>46069</v>
      </c>
      <c r="L40" s="42">
        <v>46069</v>
      </c>
    </row>
    <row r="41" spans="1:12" ht="246.5" x14ac:dyDescent="0.35">
      <c r="A41" s="43">
        <v>26</v>
      </c>
      <c r="B41" s="44" t="s">
        <v>5</v>
      </c>
      <c r="C41" s="44">
        <f>VLOOKUP(A41,AUTODIAGNÓSTICO!$A$9:$J$71,5,0)</f>
        <v>0</v>
      </c>
      <c r="D41" s="44" t="str">
        <f>VLOOKUP(A41,AUTODIAGNÓSTICO!A34:J96,8,0)</f>
        <v>Preparar la información sobre contratación (Procesos Contractuales y Gestión contractual) verificando la calidad de la misma y a los beneficiados.</v>
      </c>
      <c r="E41" s="70">
        <f>VLOOKUP(A41,AUTODIAGNÓSTICO!$A$9:$J$71,9,0)</f>
        <v>10</v>
      </c>
      <c r="F41" s="117" t="s">
        <v>334</v>
      </c>
      <c r="G41" s="116" t="s">
        <v>335</v>
      </c>
      <c r="H41" s="117" t="s">
        <v>336</v>
      </c>
      <c r="I41" s="118" t="s">
        <v>318</v>
      </c>
      <c r="J41" s="118" t="s">
        <v>287</v>
      </c>
      <c r="K41" s="42">
        <v>46069</v>
      </c>
      <c r="L41" s="42">
        <v>46069</v>
      </c>
    </row>
    <row r="42" spans="1:12" ht="261" x14ac:dyDescent="0.35">
      <c r="A42" s="43">
        <v>27</v>
      </c>
      <c r="B42" s="44" t="s">
        <v>5</v>
      </c>
      <c r="C42" s="44">
        <f>VLOOKUP(A42,AUTODIAGNÓSTICO!$A$9:$J$71,5,0)</f>
        <v>0</v>
      </c>
      <c r="D42" s="44" t="str">
        <f>VLOOKUP(A42,AUTODIAGNÓSTICO!A35:J97,8,0)</f>
        <v>Preparar la información sobre la gestión realizada frente a los temas recurrentes de las peticiones, quejas, reclamos o denuncias recibidas por el establecimiento educativo.</v>
      </c>
      <c r="E42" s="70">
        <f>VLOOKUP(A42,AUTODIAGNÓSTICO!$A$9:$J$71,9,0)</f>
        <v>8</v>
      </c>
      <c r="F42" s="117" t="s">
        <v>337</v>
      </c>
      <c r="G42" s="116" t="s">
        <v>338</v>
      </c>
      <c r="H42" s="117" t="s">
        <v>339</v>
      </c>
      <c r="I42" s="118" t="s">
        <v>318</v>
      </c>
      <c r="J42" s="118" t="s">
        <v>287</v>
      </c>
      <c r="K42" s="42">
        <v>46069</v>
      </c>
      <c r="L42" s="42">
        <v>46069</v>
      </c>
    </row>
    <row r="43" spans="1:12" ht="203" x14ac:dyDescent="0.35">
      <c r="A43" s="43">
        <v>28</v>
      </c>
      <c r="B43" s="44" t="s">
        <v>5</v>
      </c>
      <c r="C43" s="44" t="str">
        <f>VLOOKUP(A43,AUTODIAGNÓSTICO!$A$9:$J$71,5,0)</f>
        <v xml:space="preserve">Publicación de la información 
 a través de los diferentes canales de comunicación </v>
      </c>
      <c r="D43" s="44" t="str">
        <f>VLOOKUP(A43,AUTODIAGNÓSTICO!A36:J98,8,0)</f>
        <v>Se realizó la punlicación del informe de gestión en lugar visible y de fácil acceso a la comunidad con una antelación mínima de 15 días.</v>
      </c>
      <c r="E43" s="70">
        <f>VLOOKUP(A43,AUTODIAGNÓSTICO!$A$9:$J$71,9,0)</f>
        <v>9</v>
      </c>
      <c r="F43" s="117" t="s">
        <v>340</v>
      </c>
      <c r="G43" s="116" t="s">
        <v>341</v>
      </c>
      <c r="H43" s="117" t="s">
        <v>342</v>
      </c>
      <c r="I43" s="118" t="s">
        <v>318</v>
      </c>
      <c r="J43" s="118" t="s">
        <v>287</v>
      </c>
      <c r="K43" s="42">
        <v>46072</v>
      </c>
      <c r="L43" s="42">
        <v>46072</v>
      </c>
    </row>
    <row r="44" spans="1:12" ht="232" x14ac:dyDescent="0.35">
      <c r="A44" s="43">
        <v>29</v>
      </c>
      <c r="B44" s="44" t="s">
        <v>5</v>
      </c>
      <c r="C44" s="44">
        <f>VLOOKUP(A44,AUTODIAGNÓSTICO!$A$9:$J$71,5,0)</f>
        <v>0</v>
      </c>
      <c r="D44" s="44" t="str">
        <f>VLOOKUP(A44,AUTODIAGNÓSTICO!A37:J99,8,0)</f>
        <v>Actualizar la información en la plataforma enjambre.</v>
      </c>
      <c r="E44" s="70">
        <f>VLOOKUP(A44,AUTODIAGNÓSTICO!$A$9:$J$71,9,0)</f>
        <v>8</v>
      </c>
      <c r="F44" s="117" t="s">
        <v>343</v>
      </c>
      <c r="G44" s="116" t="s">
        <v>344</v>
      </c>
      <c r="H44" s="117" t="s">
        <v>345</v>
      </c>
      <c r="I44" s="118" t="s">
        <v>318</v>
      </c>
      <c r="J44" s="118" t="s">
        <v>287</v>
      </c>
      <c r="K44" s="42">
        <v>46090</v>
      </c>
      <c r="L44" s="42">
        <v>46090</v>
      </c>
    </row>
    <row r="45" spans="1:12" ht="275.5" x14ac:dyDescent="0.35">
      <c r="A45" s="43">
        <v>30</v>
      </c>
      <c r="B45" s="44" t="s">
        <v>5</v>
      </c>
      <c r="C45" s="44">
        <f>VLOOKUP(A45,AUTODIAGNÓSTICO!$A$9:$J$71,5,0)</f>
        <v>0</v>
      </c>
      <c r="D45" s="44" t="str">
        <f>VLOOKUP(A45,AUTODIAGNÓSTICO!A38:J100,8,0)</f>
        <v xml:space="preserve">Actualizar los canales de comunicación diferentes a la página web, con la información preparada por la entidad, atendiendo a lo estipulado en el cronograma elaborado anteriormente. </v>
      </c>
      <c r="E45" s="70">
        <f>VLOOKUP(A45,AUTODIAGNÓSTICO!$A$9:$J$71,9,0)</f>
        <v>9</v>
      </c>
      <c r="F45" s="117" t="s">
        <v>346</v>
      </c>
      <c r="G45" s="116" t="s">
        <v>347</v>
      </c>
      <c r="H45" s="117" t="s">
        <v>348</v>
      </c>
      <c r="I45" s="118" t="s">
        <v>318</v>
      </c>
      <c r="J45" s="118" t="s">
        <v>287</v>
      </c>
      <c r="K45" s="42">
        <v>46063</v>
      </c>
      <c r="L45" s="42">
        <v>46063</v>
      </c>
    </row>
    <row r="46" spans="1:12" ht="290" x14ac:dyDescent="0.35">
      <c r="A46" s="43">
        <v>31</v>
      </c>
      <c r="B46" s="44" t="s">
        <v>5</v>
      </c>
      <c r="C46" s="44">
        <f>VLOOKUP(A46,AUTODIAGNÓSTICO!$A$9:$J$71,5,0)</f>
        <v>0</v>
      </c>
      <c r="D46" s="44" t="str">
        <f>VLOOKUP(A46,AUTODIAGNÓSTICO!A39:J101,8,0)</f>
        <v>Realizar difusión masiva de los informes de rendición de cuentas, en espacios tales como: medios impresos; emisoras locales etc.</v>
      </c>
      <c r="E46" s="70">
        <f>VLOOKUP(A46,AUTODIAGNÓSTICO!$A$9:$J$71,9,0)</f>
        <v>9</v>
      </c>
      <c r="F46" s="117" t="s">
        <v>349</v>
      </c>
      <c r="G46" s="116" t="s">
        <v>350</v>
      </c>
      <c r="H46" s="117" t="s">
        <v>351</v>
      </c>
      <c r="I46" s="118" t="s">
        <v>318</v>
      </c>
      <c r="J46" s="118" t="s">
        <v>287</v>
      </c>
      <c r="K46" s="42">
        <v>46078</v>
      </c>
      <c r="L46" s="42">
        <v>46078</v>
      </c>
    </row>
    <row r="47" spans="1:12" ht="217.5" x14ac:dyDescent="0.35">
      <c r="A47" s="43">
        <v>32</v>
      </c>
      <c r="B47" s="44" t="s">
        <v>5</v>
      </c>
      <c r="C47" s="44" t="str">
        <f>VLOOKUP(A47,AUTODIAGNÓSTICO!$A$9:$J$71,5,0)</f>
        <v>Preparar los espacios de diálogo</v>
      </c>
      <c r="D47" s="44" t="str">
        <f>VLOOKUP(A47,AUTODIAGNÓSTICO!A40:J102,8,0)</f>
        <v xml:space="preserve">Identificar si en los ejercicios de rendición de cuentas de la vigencia anterior, involucró a todos los grupos de valor . </v>
      </c>
      <c r="E47" s="70">
        <f>VLOOKUP(A47,AUTODIAGNÓSTICO!$A$9:$J$71,9,0)</f>
        <v>9</v>
      </c>
      <c r="F47" s="117" t="s">
        <v>352</v>
      </c>
      <c r="G47" s="116" t="s">
        <v>353</v>
      </c>
      <c r="H47" s="117" t="s">
        <v>354</v>
      </c>
      <c r="I47" s="118" t="s">
        <v>318</v>
      </c>
      <c r="J47" s="118" t="s">
        <v>287</v>
      </c>
      <c r="K47" s="42">
        <v>46078</v>
      </c>
      <c r="L47" s="42">
        <v>46078</v>
      </c>
    </row>
    <row r="48" spans="1:12" ht="217.5" x14ac:dyDescent="0.35">
      <c r="A48" s="43">
        <v>33</v>
      </c>
      <c r="B48" s="44" t="s">
        <v>5</v>
      </c>
      <c r="C48" s="44">
        <f>VLOOKUP(A48,AUTODIAGNÓSTICO!$A$9:$J$71,5,0)</f>
        <v>0</v>
      </c>
      <c r="D48" s="44" t="str">
        <f>VLOOKUP(A48,AUTODIAGNÓSTICO!A41:J103,8,0)</f>
        <v>Definir y organizar los espacios de diálogo de acuerdo a los grupos de interés y temas priorizados.</v>
      </c>
      <c r="E48" s="70">
        <f>VLOOKUP(A48,AUTODIAGNÓSTICO!$A$9:$J$71,9,0)</f>
        <v>9</v>
      </c>
      <c r="F48" s="117" t="s">
        <v>355</v>
      </c>
      <c r="G48" s="116" t="s">
        <v>356</v>
      </c>
      <c r="H48" s="117" t="s">
        <v>357</v>
      </c>
      <c r="I48" s="118" t="s">
        <v>318</v>
      </c>
      <c r="J48" s="118" t="s">
        <v>318</v>
      </c>
      <c r="K48" s="42">
        <v>46078</v>
      </c>
      <c r="L48" s="42">
        <v>46078</v>
      </c>
    </row>
    <row r="49" spans="1:12" ht="261" x14ac:dyDescent="0.35">
      <c r="A49" s="43">
        <v>34</v>
      </c>
      <c r="B49" s="44" t="s">
        <v>5</v>
      </c>
      <c r="C49" s="44">
        <f>VLOOKUP(A49,AUTODIAGNÓSTICO!$A$9:$J$71,5,0)</f>
        <v>0</v>
      </c>
      <c r="D49" s="44" t="str">
        <f>VLOOKUP(A49,AUTODIAGNÓSTICO!A42:J104,8,0)</f>
        <v xml:space="preserve">Definir la metodología que empleará el establecimiento educativo en los espacios de diálogo definidos previamente, para ejecutar la estrategia de rendición de cuentas </v>
      </c>
      <c r="E49" s="70">
        <f>VLOOKUP(A49,AUTODIAGNÓSTICO!$A$9:$J$71,9,0)</f>
        <v>9</v>
      </c>
      <c r="F49" s="117" t="s">
        <v>358</v>
      </c>
      <c r="G49" s="116" t="s">
        <v>359</v>
      </c>
      <c r="H49" s="117" t="s">
        <v>360</v>
      </c>
      <c r="I49" s="118" t="s">
        <v>318</v>
      </c>
      <c r="J49" s="118" t="s">
        <v>318</v>
      </c>
      <c r="K49" s="42">
        <v>46078</v>
      </c>
      <c r="L49" s="42">
        <v>46078</v>
      </c>
    </row>
    <row r="50" spans="1:12" ht="203" x14ac:dyDescent="0.35">
      <c r="A50" s="43">
        <v>35</v>
      </c>
      <c r="B50" s="44" t="s">
        <v>5</v>
      </c>
      <c r="C50" s="44" t="str">
        <f>VLOOKUP(A50,AUTODIAGNÓSTICO!$A$9:$J$71,5,0)</f>
        <v>Convocar a los ciudadanos y grupos de interés para participar en los espacios de diálogo para la rendición de cuentas</v>
      </c>
      <c r="D50" s="44" t="str">
        <f>VLOOKUP(A50,AUTODIAGNÓSTICO!A43:J105,8,0)</f>
        <v xml:space="preserve">Efectuar la publicación de la convocatoria y/o invitación a la rendición de cuentas con 30 días de anticipación </v>
      </c>
      <c r="E50" s="70">
        <f>VLOOKUP(A50,AUTODIAGNÓSTICO!$A$9:$J$71,9,0)</f>
        <v>8</v>
      </c>
      <c r="F50" s="117" t="s">
        <v>361</v>
      </c>
      <c r="G50" s="116" t="s">
        <v>362</v>
      </c>
      <c r="H50" s="117" t="s">
        <v>363</v>
      </c>
      <c r="I50" s="118" t="s">
        <v>318</v>
      </c>
      <c r="J50" s="118" t="s">
        <v>318</v>
      </c>
      <c r="K50" s="42">
        <v>46055</v>
      </c>
      <c r="L50" s="42">
        <v>46079</v>
      </c>
    </row>
    <row r="51" spans="1:12" ht="246.5" x14ac:dyDescent="0.35">
      <c r="A51" s="43">
        <v>36</v>
      </c>
      <c r="B51" s="44" t="s">
        <v>5</v>
      </c>
      <c r="C51" s="44">
        <f>VLOOKUP(A51,AUTODIAGNÓSTICO!$A$9:$J$71,5,0)</f>
        <v>0</v>
      </c>
      <c r="D51" s="44" t="str">
        <f>VLOOKUP(A51,AUTODIAGNÓSTICO!A44:J106,8,0)</f>
        <v>Los espacios de diálogo deben ser ampliamente difundidos, con el fin de que toda la comunidad educativa tenga el conocimiento de la fecha, hora y lugar de la realización de los eventos.</v>
      </c>
      <c r="E51" s="70">
        <f>VLOOKUP(A51,AUTODIAGNÓSTICO!$A$9:$J$71,9,0)</f>
        <v>9</v>
      </c>
      <c r="F51" s="117" t="s">
        <v>364</v>
      </c>
      <c r="G51" s="116" t="s">
        <v>365</v>
      </c>
      <c r="H51" s="118" t="s">
        <v>366</v>
      </c>
      <c r="I51" s="118" t="s">
        <v>367</v>
      </c>
      <c r="J51" s="118" t="s">
        <v>368</v>
      </c>
      <c r="K51" s="42">
        <v>46055</v>
      </c>
      <c r="L51" s="42">
        <v>46055</v>
      </c>
    </row>
    <row r="52" spans="1:12" ht="261" x14ac:dyDescent="0.35">
      <c r="A52" s="43">
        <v>37</v>
      </c>
      <c r="B52" s="44" t="s">
        <v>5</v>
      </c>
      <c r="C52" s="44">
        <f>VLOOKUP(A52,AUTODIAGNÓSTICO!$A$9:$J$71,5,0)</f>
        <v>0</v>
      </c>
      <c r="D52" s="44" t="str">
        <f>VLOOKUP(A52,AUTODIAGNÓSTICO!A45:J107,8,0)</f>
        <v xml:space="preserve">Convocar a través de medios tradicionales (Carteleras institucionales, radio, televisión, prensa, perifoneo, entre otros) a la comunidad educativa, ciudadanos y grupos de interés, de acuerdo a los espacios de rendición de cuentas definidos. </v>
      </c>
      <c r="E52" s="70">
        <f>VLOOKUP(A52,AUTODIAGNÓSTICO!$A$9:$J$71,9,0)</f>
        <v>9</v>
      </c>
      <c r="F52" s="38" t="s">
        <v>369</v>
      </c>
      <c r="G52" s="117" t="s">
        <v>370</v>
      </c>
      <c r="H52" s="118" t="s">
        <v>371</v>
      </c>
      <c r="I52" s="118" t="s">
        <v>372</v>
      </c>
      <c r="J52" s="118" t="s">
        <v>373</v>
      </c>
      <c r="K52" s="42">
        <v>46055</v>
      </c>
      <c r="L52" s="42"/>
    </row>
    <row r="53" spans="1:12" ht="275.5" x14ac:dyDescent="0.35">
      <c r="A53" s="43">
        <v>38</v>
      </c>
      <c r="B53" s="44" t="s">
        <v>5</v>
      </c>
      <c r="C53" s="44">
        <f>VLOOKUP(A53,AUTODIAGNÓSTICO!$A$9:$J$71,5,0)</f>
        <v>0</v>
      </c>
      <c r="D53" s="44" t="str">
        <f>VLOOKUP(A53,AUTODIAGNÓSTICO!A46:J108,8,0)</f>
        <v>Realizar reuniones preparatorias y acciones de capacitación con líderes de área de gestión y docentes para formular  y ejecutar mecanismos de convocatoria a los espacios de diálogo.</v>
      </c>
      <c r="E53" s="70">
        <f>VLOOKUP(A53,AUTODIAGNÓSTICO!$A$9:$J$71,9,0)</f>
        <v>9</v>
      </c>
      <c r="F53" s="38" t="s">
        <v>374</v>
      </c>
      <c r="G53" s="118" t="s">
        <v>375</v>
      </c>
      <c r="H53" s="118" t="s">
        <v>376</v>
      </c>
      <c r="I53" s="118" t="s">
        <v>377</v>
      </c>
      <c r="J53" s="118" t="s">
        <v>378</v>
      </c>
      <c r="K53" s="42">
        <v>46058</v>
      </c>
      <c r="L53" s="42">
        <v>46058</v>
      </c>
    </row>
    <row r="54" spans="1:12" ht="261" x14ac:dyDescent="0.35">
      <c r="A54" s="43">
        <v>39</v>
      </c>
      <c r="B54" s="44" t="s">
        <v>5</v>
      </c>
      <c r="C54" s="44">
        <f>VLOOKUP(A54,AUTODIAGNÓSTICO!$A$9:$J$71,5,0)</f>
        <v>0</v>
      </c>
      <c r="D54" s="44" t="str">
        <f>VLOOKUP(A54,AUTODIAGNÓSTICO!A47:J109,8,0)</f>
        <v xml:space="preserve">Convocar a través de medios electrónicos (Facebook, Twitter, Instagram, whatsapp, entre otros) a la comunidad educativa, ciudadanos y grupos de interés, de acuerdo a los espacios de rendición de cuentas definidos. </v>
      </c>
      <c r="E54" s="70">
        <f>VLOOKUP(A54,AUTODIAGNÓSTICO!$A$9:$J$71,9,0)</f>
        <v>9</v>
      </c>
      <c r="F54" s="38" t="s">
        <v>379</v>
      </c>
      <c r="G54" s="118" t="s">
        <v>380</v>
      </c>
      <c r="H54" s="118" t="s">
        <v>381</v>
      </c>
      <c r="I54" s="318" t="s">
        <v>382</v>
      </c>
      <c r="J54" s="118" t="s">
        <v>383</v>
      </c>
      <c r="K54" s="42">
        <v>46058</v>
      </c>
      <c r="L54" s="42">
        <v>46058</v>
      </c>
    </row>
    <row r="55" spans="1:12" ht="232" x14ac:dyDescent="0.35">
      <c r="A55" s="43">
        <v>40</v>
      </c>
      <c r="B55" s="44" t="s">
        <v>5</v>
      </c>
      <c r="C55" s="44" t="str">
        <f>VLOOKUP(A55,AUTODIAGNÓSTICO!$A$9:$J$71,5,0)</f>
        <v>Realizar espacios de diálogo  de rendición de cuentas</v>
      </c>
      <c r="D55" s="44" t="str">
        <f>VLOOKUP(A55,AUTODIAGNÓSTICO!A48:J110,8,0)</f>
        <v>Realizar la audiencia a más tardar el último día de febrero.</v>
      </c>
      <c r="E55" s="70">
        <f>VLOOKUP(A55,AUTODIAGNÓSTICO!$A$9:$J$71,9,0)</f>
        <v>9</v>
      </c>
      <c r="F55" s="117" t="s">
        <v>384</v>
      </c>
      <c r="G55" s="318" t="s">
        <v>385</v>
      </c>
      <c r="H55" s="118" t="s">
        <v>386</v>
      </c>
      <c r="I55" s="318" t="s">
        <v>387</v>
      </c>
      <c r="J55" s="118" t="s">
        <v>388</v>
      </c>
      <c r="K55" s="42">
        <v>46080</v>
      </c>
      <c r="L55" s="42">
        <v>46080</v>
      </c>
    </row>
    <row r="56" spans="1:12" ht="261" x14ac:dyDescent="0.35">
      <c r="A56" s="43">
        <v>41</v>
      </c>
      <c r="B56" s="44" t="s">
        <v>5</v>
      </c>
      <c r="C56" s="44">
        <f>VLOOKUP(A56,AUTODIAGNÓSTICO!$A$9:$J$71,5,0)</f>
        <v>0</v>
      </c>
      <c r="D56" s="44" t="str">
        <f>VLOOKUP(A56,AUTODIAGNÓSTICO!A49:J111,8,0)</f>
        <v>Asegurar el suministro y acceso de información de forma previa  a la comunidad educativa, los ciudadanos y grupos de valor  convocados, con relación a los temas a tratar en los ejercicios de rendición de cuentas definidos.</v>
      </c>
      <c r="E56" s="70">
        <f>VLOOKUP(A56,AUTODIAGNÓSTICO!$A$9:$J$71,9,0)</f>
        <v>9</v>
      </c>
      <c r="F56" s="38" t="s">
        <v>389</v>
      </c>
      <c r="G56" s="118" t="s">
        <v>390</v>
      </c>
      <c r="H56" s="118" t="s">
        <v>391</v>
      </c>
      <c r="I56" s="118" t="s">
        <v>392</v>
      </c>
      <c r="J56" s="118" t="s">
        <v>393</v>
      </c>
      <c r="K56" s="42">
        <v>46069</v>
      </c>
      <c r="L56" s="42">
        <v>46069</v>
      </c>
    </row>
    <row r="57" spans="1:12" ht="290" x14ac:dyDescent="0.35">
      <c r="A57" s="43">
        <v>42</v>
      </c>
      <c r="B57" s="44" t="s">
        <v>5</v>
      </c>
      <c r="C57" s="44">
        <f>VLOOKUP(A57,AUTODIAGNÓSTICO!$A$9:$J$71,5,0)</f>
        <v>0</v>
      </c>
      <c r="D57" s="44" t="str">
        <f>VLOOKUP(A57,AUTODIAGNÓSTICO!A50:J112,8,0)</f>
        <v>Implementar los canales y mecanismos virtuales que complementarán las acciones de diálogo definidas para la rendición de cuentas sobre temas específicos y para los temas generales.</v>
      </c>
      <c r="E57" s="70">
        <f>VLOOKUP(A57,AUTODIAGNÓSTICO!$A$9:$J$71,9,0)</f>
        <v>9</v>
      </c>
      <c r="F57" s="117" t="s">
        <v>394</v>
      </c>
      <c r="G57" s="118" t="s">
        <v>395</v>
      </c>
      <c r="H57" s="118" t="s">
        <v>396</v>
      </c>
      <c r="I57" s="118" t="s">
        <v>397</v>
      </c>
      <c r="J57" s="118" t="s">
        <v>398</v>
      </c>
      <c r="K57" s="42">
        <v>46069</v>
      </c>
      <c r="L57" s="42">
        <v>46069</v>
      </c>
    </row>
    <row r="58" spans="1:12" ht="290" x14ac:dyDescent="0.35">
      <c r="A58" s="43">
        <v>43</v>
      </c>
      <c r="B58" s="44" t="s">
        <v>5</v>
      </c>
      <c r="C58" s="44">
        <f>VLOOKUP(A58,AUTODIAGNÓSTICO!$A$9:$J$71,5,0)</f>
        <v>0</v>
      </c>
      <c r="D58" s="44" t="str">
        <f>VLOOKUP(A58,AUTODIAGNÓSTICO!A51:J113,8,0)</f>
        <v>Desarrollar la audiencia de acuerdo a la metodología de diálogo para cada evento de rendición de cuentas que garantice la intervención de la comuniudad eductiva, los ciudadanos y grupos de interés con su evaluación y propuestas a las mejoras de la gestión.</v>
      </c>
      <c r="E58" s="70">
        <f>VLOOKUP(A58,AUTODIAGNÓSTICO!$A$9:$J$71,9,0)</f>
        <v>9</v>
      </c>
      <c r="F58" s="117" t="s">
        <v>399</v>
      </c>
      <c r="G58" s="118" t="s">
        <v>400</v>
      </c>
      <c r="H58" s="118" t="s">
        <v>401</v>
      </c>
      <c r="I58" s="118" t="s">
        <v>402</v>
      </c>
      <c r="J58" s="118" t="s">
        <v>403</v>
      </c>
      <c r="K58" s="42">
        <v>46080</v>
      </c>
      <c r="L58" s="42">
        <v>46080</v>
      </c>
    </row>
    <row r="59" spans="1:12" ht="246.5" x14ac:dyDescent="0.35">
      <c r="A59" s="43">
        <v>44</v>
      </c>
      <c r="B59" s="44" t="s">
        <v>5</v>
      </c>
      <c r="C59" s="44">
        <f>VLOOKUP(A59,AUTODIAGNÓSTICO!$A$9:$J$71,5,0)</f>
        <v>0</v>
      </c>
      <c r="D59" s="44" t="str">
        <f>VLOOKUP(A59,AUTODIAGNÓSTICO!A52:J114,8,0)</f>
        <v>Publicar el cronograma para la inscripción de propuestas por parte de la comunidad educativa, los ciudadanos y grupos de interés, 10 días antes del evento.</v>
      </c>
      <c r="E59" s="70">
        <f>VLOOKUP(A59,AUTODIAGNÓSTICO!$A$9:$J$71,9,0)</f>
        <v>8</v>
      </c>
      <c r="F59" s="117" t="s">
        <v>404</v>
      </c>
      <c r="G59" s="118" t="s">
        <v>405</v>
      </c>
      <c r="H59" s="118" t="s">
        <v>406</v>
      </c>
      <c r="I59" s="118" t="s">
        <v>407</v>
      </c>
      <c r="J59" s="118" t="s">
        <v>408</v>
      </c>
      <c r="K59" s="42">
        <v>46069</v>
      </c>
      <c r="L59" s="42">
        <v>46078</v>
      </c>
    </row>
    <row r="60" spans="1:12" ht="232" x14ac:dyDescent="0.35">
      <c r="A60" s="43">
        <v>45</v>
      </c>
      <c r="B60" s="44" t="s">
        <v>5</v>
      </c>
      <c r="C60" s="44">
        <f>VLOOKUP(A60,AUTODIAGNÓSTICO!$A$9:$J$71,5,0)</f>
        <v>0</v>
      </c>
      <c r="D60" s="44" t="str">
        <f>VLOOKUP(A60,AUTODIAGNÓSTICO!A53:J115,8,0)</f>
        <v>Recibir y analizar las propuestas para abrir el espacio de participación por parte de la comunidad, los ciudadanos y grupos de interés</v>
      </c>
      <c r="E60" s="70">
        <f>VLOOKUP(A60,AUTODIAGNÓSTICO!$A$9:$J$71,9,0)</f>
        <v>9</v>
      </c>
      <c r="F60" s="117" t="s">
        <v>409</v>
      </c>
      <c r="G60" s="118" t="s">
        <v>410</v>
      </c>
      <c r="H60" s="118" t="s">
        <v>411</v>
      </c>
      <c r="I60" s="118" t="s">
        <v>412</v>
      </c>
      <c r="J60" s="118" t="s">
        <v>413</v>
      </c>
      <c r="K60" s="42">
        <v>46076</v>
      </c>
      <c r="L60" s="42">
        <v>46078</v>
      </c>
    </row>
    <row r="61" spans="1:12" ht="304.5" x14ac:dyDescent="0.35">
      <c r="A61" s="43">
        <v>46</v>
      </c>
      <c r="B61" s="44" t="s">
        <v>5</v>
      </c>
      <c r="C61" s="44">
        <f>VLOOKUP(A61,AUTODIAGNÓSTICO!$A$9:$J$71,5,0)</f>
        <v>0</v>
      </c>
      <c r="D61" s="44" t="str">
        <f>VLOOKUP(A61,AUTODIAGNÓSTICO!A54:J116,8,0)</f>
        <v>Otorgar espacios de participación a la comunidad eductiva, los ciudadanos y grupos de interés</v>
      </c>
      <c r="E61" s="70">
        <f>VLOOKUP(A61,AUTODIAGNÓSTICO!$A$9:$J$71,9,0)</f>
        <v>9</v>
      </c>
      <c r="F61" s="117" t="s">
        <v>414</v>
      </c>
      <c r="G61" s="118" t="s">
        <v>415</v>
      </c>
      <c r="H61" s="118" t="s">
        <v>416</v>
      </c>
      <c r="I61" s="118" t="s">
        <v>417</v>
      </c>
      <c r="J61" s="118" t="s">
        <v>418</v>
      </c>
      <c r="K61" s="42">
        <v>46080</v>
      </c>
      <c r="L61" s="42">
        <v>46080</v>
      </c>
    </row>
    <row r="62" spans="1:12" ht="290" x14ac:dyDescent="0.35">
      <c r="A62" s="43">
        <v>47</v>
      </c>
      <c r="B62" s="44" t="s">
        <v>5</v>
      </c>
      <c r="C62" s="44">
        <f>VLOOKUP(A62,AUTODIAGNÓSTICO!$A$9:$J$71,5,0)</f>
        <v>0</v>
      </c>
      <c r="D62" s="44" t="str">
        <f>VLOOKUP(A62,AUTODIAGNÓSTICO!A55:J117,8,0)</f>
        <v>Realizar los eventos de diálogo para la rendición de cuentas sobre temas específicos y generales definidos, garantizando la intervención de la comunidad eductiva, la ciudadanía y grupos de valor convocados con su evaluación de la gestión y resultados.</v>
      </c>
      <c r="E62" s="70">
        <f>VLOOKUP(A62,AUTODIAGNÓSTICO!$A$9:$J$71,9,0)</f>
        <v>9</v>
      </c>
      <c r="F62" s="117" t="s">
        <v>419</v>
      </c>
      <c r="G62" s="118" t="s">
        <v>420</v>
      </c>
      <c r="H62" s="118" t="s">
        <v>421</v>
      </c>
      <c r="I62" s="118" t="s">
        <v>422</v>
      </c>
      <c r="J62" s="118" t="s">
        <v>423</v>
      </c>
      <c r="K62" s="42">
        <v>46080</v>
      </c>
      <c r="L62" s="42">
        <v>46080</v>
      </c>
    </row>
    <row r="63" spans="1:12" ht="203" x14ac:dyDescent="0.35">
      <c r="A63" s="43">
        <v>48</v>
      </c>
      <c r="B63" s="44" t="s">
        <v>5</v>
      </c>
      <c r="C63" s="44">
        <f>VLOOKUP(A63,AUTODIAGNÓSTICO!$A$9:$J$71,5,0)</f>
        <v>0</v>
      </c>
      <c r="D63" s="44" t="str">
        <f>VLOOKUP(A63,AUTODIAGNÓSTICO!A56:J118,8,0)</f>
        <v>Registrar la asistencia de los participantes</v>
      </c>
      <c r="E63" s="70">
        <f>VLOOKUP(A63,AUTODIAGNÓSTICO!$A$9:$J$71,9,0)</f>
        <v>10</v>
      </c>
      <c r="F63" s="117" t="s">
        <v>424</v>
      </c>
      <c r="G63" s="118" t="s">
        <v>425</v>
      </c>
      <c r="H63" s="318" t="s">
        <v>426</v>
      </c>
      <c r="I63" s="118" t="s">
        <v>427</v>
      </c>
      <c r="J63" s="118" t="s">
        <v>428</v>
      </c>
      <c r="K63" s="42">
        <v>46080</v>
      </c>
      <c r="L63" s="42">
        <v>46080</v>
      </c>
    </row>
    <row r="64" spans="1:12" ht="203" x14ac:dyDescent="0.35">
      <c r="A64" s="43">
        <v>49</v>
      </c>
      <c r="B64" s="44" t="s">
        <v>5</v>
      </c>
      <c r="C64" s="44">
        <f>VLOOKUP(A64,AUTODIAGNÓSTICO!$A$9:$J$71,5,0)</f>
        <v>0</v>
      </c>
      <c r="D64" s="44" t="str">
        <f>VLOOKUP(A64,AUTODIAGNÓSTICO!A57:J119,8,0)</f>
        <v xml:space="preserve">Diligenciar el formato interno de reporte de los resultados obtenidos en el ejercicio. </v>
      </c>
      <c r="E64" s="70">
        <f>VLOOKUP(A64,AUTODIAGNÓSTICO!$A$9:$J$71,9,0)</f>
        <v>9</v>
      </c>
      <c r="F64" s="117" t="s">
        <v>429</v>
      </c>
      <c r="G64" s="118" t="s">
        <v>430</v>
      </c>
      <c r="H64" s="118" t="s">
        <v>431</v>
      </c>
      <c r="I64" s="118" t="s">
        <v>432</v>
      </c>
      <c r="J64" s="118" t="s">
        <v>433</v>
      </c>
      <c r="K64" s="42">
        <v>46080</v>
      </c>
      <c r="L64" s="42">
        <v>46080</v>
      </c>
    </row>
    <row r="65" spans="1:12" ht="217.5" x14ac:dyDescent="0.35">
      <c r="A65" s="43">
        <v>50</v>
      </c>
      <c r="B65" s="44" t="s">
        <v>5</v>
      </c>
      <c r="C65" s="44">
        <f>VLOOKUP(A65,AUTODIAGNÓSTICO!$A$9:$J$71,5,0)</f>
        <v>0</v>
      </c>
      <c r="D65" s="44" t="str">
        <f>VLOOKUP(A65,AUTODIAGNÓSTICO!A58:J120,8,0)</f>
        <v>Publicar el informe ejecutivo y las evidencias de la rendición de cuentas en la plataforma enjambre</v>
      </c>
      <c r="E65" s="70">
        <f>VLOOKUP(A65,AUTODIAGNÓSTICO!$A$9:$J$71,9,0)</f>
        <v>9</v>
      </c>
      <c r="F65" s="117" t="s">
        <v>434</v>
      </c>
      <c r="G65" s="118" t="s">
        <v>435</v>
      </c>
      <c r="H65" s="118" t="s">
        <v>436</v>
      </c>
      <c r="I65" s="118" t="s">
        <v>437</v>
      </c>
      <c r="J65" s="118" t="s">
        <v>438</v>
      </c>
      <c r="K65" s="322">
        <v>46087</v>
      </c>
      <c r="L65" s="42">
        <v>46091</v>
      </c>
    </row>
    <row r="66" spans="1:12" ht="261" x14ac:dyDescent="0.35">
      <c r="A66" s="43">
        <v>51</v>
      </c>
      <c r="B66" s="44" t="s">
        <v>5</v>
      </c>
      <c r="C66" s="44">
        <f>VLOOKUP(A66,AUTODIAGNÓSTICO!$A$9:$J$71,5,0)</f>
        <v>0</v>
      </c>
      <c r="D66" s="44" t="str">
        <f>VLOOKUP(A66,AUTODIAGNÓSTICO!A59:J121,8,0)</f>
        <v>Otorgar respuestas escritas, en el término de quince días a las preguntas de los ciudadanos formuladas en el marco del proceso de rendición de cuentas y publicarlas en la página web o en los medios de difusión oficiales de las entidades.</v>
      </c>
      <c r="E66" s="70">
        <f>VLOOKUP(A66,AUTODIAGNÓSTICO!$A$9:$J$71,9,0)</f>
        <v>9</v>
      </c>
      <c r="F66" s="117" t="s">
        <v>439</v>
      </c>
      <c r="G66" s="118" t="s">
        <v>440</v>
      </c>
      <c r="H66" s="118" t="s">
        <v>441</v>
      </c>
      <c r="I66" s="118" t="s">
        <v>442</v>
      </c>
      <c r="J66" s="118" t="s">
        <v>443</v>
      </c>
      <c r="K66" s="42">
        <v>46101</v>
      </c>
      <c r="L66" s="42">
        <v>46101</v>
      </c>
    </row>
    <row r="67" spans="1:12" ht="203" x14ac:dyDescent="0.35">
      <c r="A67" s="43">
        <v>52</v>
      </c>
      <c r="B67" s="44" t="s">
        <v>224</v>
      </c>
      <c r="C67" s="44" t="str">
        <f>VLOOKUP(A67,AUTODIAGNÓSTICO!$A$9:$J$71,5,0)</f>
        <v>Cuantificar el impacto de las acciones de rendición de cuentas para divulgarlos a la ciudadanía</v>
      </c>
      <c r="D67" s="44" t="str">
        <f>VLOOKUP(A67,AUTODIAGNÓSTICO!A60:J122,8,0)</f>
        <v>Aplicar la evaluación de la estrategia rendición de cuentas</v>
      </c>
      <c r="E67" s="70">
        <f>VLOOKUP(A67,AUTODIAGNÓSTICO!$A$9:$J$71,9,0)</f>
        <v>9</v>
      </c>
      <c r="F67" s="38" t="s">
        <v>444</v>
      </c>
      <c r="G67" s="118" t="s">
        <v>445</v>
      </c>
      <c r="H67" s="118" t="s">
        <v>446</v>
      </c>
      <c r="I67" s="118" t="s">
        <v>447</v>
      </c>
      <c r="J67" s="118" t="s">
        <v>448</v>
      </c>
      <c r="K67" s="42">
        <v>46080</v>
      </c>
      <c r="L67" s="42">
        <v>46080</v>
      </c>
    </row>
    <row r="68" spans="1:12" ht="246.5" x14ac:dyDescent="0.35">
      <c r="A68" s="43">
        <v>53</v>
      </c>
      <c r="B68" s="44" t="s">
        <v>224</v>
      </c>
      <c r="C68" s="44">
        <f>VLOOKUP(A68,AUTODIAGNÓSTICO!$A$9:$J$71,5,0)</f>
        <v>0</v>
      </c>
      <c r="D68" s="44" t="str">
        <f>VLOOKUP(A68,AUTODIAGNÓSTICO!A61:J123,8,0)</f>
        <v>Analizar las evaluaciones, recomendaciones u objeciones recibidas en el espacio de diálogo para la rendición de cuentas,</v>
      </c>
      <c r="E68" s="70">
        <f>VLOOKUP(A68,AUTODIAGNÓSTICO!$A$9:$J$71,9,0)</f>
        <v>8</v>
      </c>
      <c r="F68" s="117" t="s">
        <v>449</v>
      </c>
      <c r="G68" s="118" t="s">
        <v>450</v>
      </c>
      <c r="H68" s="118" t="s">
        <v>451</v>
      </c>
      <c r="I68" s="118" t="s">
        <v>452</v>
      </c>
      <c r="J68" s="118" t="s">
        <v>453</v>
      </c>
      <c r="K68" s="42">
        <v>46084</v>
      </c>
      <c r="L68" s="42">
        <v>46084</v>
      </c>
    </row>
    <row r="69" spans="1:12" ht="333.5" x14ac:dyDescent="0.35">
      <c r="A69" s="43">
        <v>54</v>
      </c>
      <c r="B69" s="44" t="s">
        <v>224</v>
      </c>
      <c r="C69" s="44">
        <f>VLOOKUP(A69,AUTODIAGNÓSTICO!$A$9:$J$71,5,0)</f>
        <v>0</v>
      </c>
      <c r="D69" s="44" t="str">
        <f>VLOOKUP(A69,AUTODIAGNÓSTICO!A62:J124,8,0)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9" s="70">
        <f>VLOOKUP(A69,AUTODIAGNÓSTICO!$A$9:$J$71,9,0)</f>
        <v>8</v>
      </c>
      <c r="F69" s="117" t="s">
        <v>454</v>
      </c>
      <c r="G69" s="118" t="s">
        <v>455</v>
      </c>
      <c r="H69" s="118" t="s">
        <v>456</v>
      </c>
      <c r="I69" s="118" t="s">
        <v>457</v>
      </c>
      <c r="J69" s="118" t="s">
        <v>458</v>
      </c>
      <c r="K69" s="42">
        <v>46087</v>
      </c>
      <c r="L69" s="42">
        <v>46087</v>
      </c>
    </row>
    <row r="70" spans="1:12" ht="217.5" x14ac:dyDescent="0.35">
      <c r="A70" s="43">
        <v>55</v>
      </c>
      <c r="B70" s="44" t="s">
        <v>224</v>
      </c>
      <c r="C70" s="44">
        <f>VLOOKUP(A70,AUTODIAGNÓSTICO!$A$9:$J$71,5,0)</f>
        <v>0</v>
      </c>
      <c r="D70" s="44" t="str">
        <f>VLOOKUP(A70,AUTODIAGNÓSTICO!A63:J125,8,0)</f>
        <v>Recopilar recomendaciones y sugerencias de los servidores públicos y ciudadanía a las actividades de capacitación, garantizando la cualificación de futuras actividades.</v>
      </c>
      <c r="E70" s="70">
        <f>VLOOKUP(A70,AUTODIAGNÓSTICO!$A$9:$J$71,9,0)</f>
        <v>9</v>
      </c>
      <c r="F70" s="117" t="s">
        <v>459</v>
      </c>
      <c r="G70" s="118" t="s">
        <v>460</v>
      </c>
      <c r="H70" s="118" t="s">
        <v>461</v>
      </c>
      <c r="I70" s="118" t="s">
        <v>462</v>
      </c>
      <c r="J70" s="118" t="s">
        <v>463</v>
      </c>
      <c r="K70" s="42">
        <v>46087</v>
      </c>
      <c r="L70" s="42">
        <v>46087</v>
      </c>
    </row>
    <row r="71" spans="1:12" ht="319" x14ac:dyDescent="0.35">
      <c r="A71" s="43">
        <v>56</v>
      </c>
      <c r="B71" s="44" t="s">
        <v>224</v>
      </c>
      <c r="C71" s="44">
        <f>VLOOKUP(A71,AUTODIAGNÓSTICO!$A$9:$J$71,5,0)</f>
        <v>0</v>
      </c>
      <c r="D71" s="44" t="str">
        <f>VLOOKUP(A71,AUTODIAGNÓSTICO!A64:J126,8,0)</f>
        <v>Analizar las recomendaciones realizadas por los órganos de control frente a los informes de rendición de cuentas y establecer correctivos que optimicen la gestión y faciliten el cumplimiento de las metas del plan  institucional.</v>
      </c>
      <c r="E71" s="70">
        <f>VLOOKUP(A71,AUTODIAGNÓSTICO!$A$9:$J$71,9,0)</f>
        <v>8</v>
      </c>
      <c r="F71" s="117" t="s">
        <v>464</v>
      </c>
      <c r="G71" s="118" t="s">
        <v>465</v>
      </c>
      <c r="H71" s="118" t="s">
        <v>466</v>
      </c>
      <c r="I71" s="118" t="s">
        <v>467</v>
      </c>
      <c r="J71" s="118" t="s">
        <v>468</v>
      </c>
      <c r="K71" s="42">
        <v>46087</v>
      </c>
      <c r="L71" s="42">
        <v>46087</v>
      </c>
    </row>
    <row r="72" spans="1:12" ht="290" x14ac:dyDescent="0.35">
      <c r="A72" s="43">
        <v>57</v>
      </c>
      <c r="B72" s="44" t="s">
        <v>224</v>
      </c>
      <c r="C72" s="44">
        <f>VLOOKUP(A72,AUTODIAGNÓSTICO!$A$9:$J$71,5,0)</f>
        <v>0</v>
      </c>
      <c r="D72" s="44" t="str">
        <f>VLOOKUP(A72,AUTODIAGNÓSTICO!A65:J127,8,0)</f>
        <v>Analizar las recomendaciones derivadas de cada espacio de diálogo y establecer correctivos que optimicen la gestión y faciliten el cumplimiento de las metas del plan  institucional.</v>
      </c>
      <c r="E72" s="70">
        <f>VLOOKUP(A72,AUTODIAGNÓSTICO!$A$9:$J$71,9,0)</f>
        <v>8</v>
      </c>
      <c r="F72" s="117" t="s">
        <v>469</v>
      </c>
      <c r="G72" s="118" t="s">
        <v>470</v>
      </c>
      <c r="H72" s="118" t="s">
        <v>471</v>
      </c>
      <c r="I72" s="118" t="s">
        <v>472</v>
      </c>
      <c r="J72" s="118" t="s">
        <v>473</v>
      </c>
      <c r="K72" s="42">
        <v>46087</v>
      </c>
      <c r="L72" s="42">
        <v>46087</v>
      </c>
    </row>
    <row r="73" spans="1:12" ht="261" x14ac:dyDescent="0.35">
      <c r="A73" s="43">
        <v>58</v>
      </c>
      <c r="B73" s="44" t="s">
        <v>224</v>
      </c>
      <c r="C73" s="44">
        <f>VLOOKUP(A73,AUTODIAGNÓSTICO!$A$9:$J$71,5,0)</f>
        <v>0</v>
      </c>
      <c r="D73" s="44" t="str">
        <f>VLOOKUP(A73,AUTODIAGNÓSTICO!A66:J128,8,0)</f>
        <v>Evaluar y verificar los resultados de la implementación de la estrategia de rendición de cuentas, valorando el cumplimiento de las metas definidas frente al reto y objetivos de la estrategia.</v>
      </c>
      <c r="E73" s="70">
        <f>VLOOKUP(A73,AUTODIAGNÓSTICO!$A$9:$J$71,9,0)</f>
        <v>9</v>
      </c>
      <c r="F73" s="117" t="s">
        <v>474</v>
      </c>
      <c r="G73" s="118" t="s">
        <v>475</v>
      </c>
      <c r="H73" s="118" t="s">
        <v>476</v>
      </c>
      <c r="I73" s="118" t="s">
        <v>477</v>
      </c>
      <c r="J73" s="118" t="s">
        <v>478</v>
      </c>
      <c r="K73" s="42">
        <v>46087</v>
      </c>
      <c r="L73" s="42">
        <v>46087</v>
      </c>
    </row>
    <row r="74" spans="1:12" ht="232" x14ac:dyDescent="0.35">
      <c r="A74" s="43">
        <v>59</v>
      </c>
      <c r="B74" s="44" t="s">
        <v>47</v>
      </c>
      <c r="C74" s="44" t="str">
        <f>VLOOKUP(A74,AUTODIAGNÓSTICO!$A$9:$J$71,5,0)</f>
        <v>Establecer acciones de mejora del proceso de rendición de cuenta</v>
      </c>
      <c r="D74" s="44" t="str">
        <f>VLOOKUP(A74,AUTODIAGNÓSTICO!A67:J129,8,0)</f>
        <v>Incorporar en los informes dirigidos a los órganos de control y cuerpos colegiados los resultados de las recomendaciones y compromisos asumidas en los ejercicios de rendición de cuentas.</v>
      </c>
      <c r="E74" s="70">
        <f>VLOOKUP(A74,AUTODIAGNÓSTICO!$A$9:$J$71,9,0)</f>
        <v>8</v>
      </c>
      <c r="F74" s="38" t="s">
        <v>479</v>
      </c>
      <c r="G74" s="118" t="s">
        <v>480</v>
      </c>
      <c r="H74" s="118" t="s">
        <v>481</v>
      </c>
      <c r="I74" s="118" t="s">
        <v>482</v>
      </c>
      <c r="J74" s="118" t="s">
        <v>483</v>
      </c>
      <c r="K74" s="42">
        <v>46087</v>
      </c>
      <c r="L74" s="42">
        <v>46087</v>
      </c>
    </row>
    <row r="75" spans="1:12" ht="232" x14ac:dyDescent="0.35">
      <c r="A75" s="43">
        <v>60</v>
      </c>
      <c r="B75" s="44" t="s">
        <v>47</v>
      </c>
      <c r="C75" s="44">
        <f>VLOOKUP(A75,AUTODIAGNÓSTICO!$A$9:$J$71,5,0)</f>
        <v>0</v>
      </c>
      <c r="D75" s="44" t="str">
        <f>VLOOKUP(A75,AUTODIAGNÓSTICO!A68:J130,8,0)</f>
        <v>Elaborar el plan de acción que permita mejorar el proceso de rendición de cuentas</v>
      </c>
      <c r="E75" s="70">
        <f>VLOOKUP(A75,AUTODIAGNÓSTICO!$A$9:$J$71,9,0)</f>
        <v>8</v>
      </c>
      <c r="F75" s="38" t="s">
        <v>484</v>
      </c>
      <c r="G75" s="118" t="s">
        <v>485</v>
      </c>
      <c r="H75" s="118" t="s">
        <v>486</v>
      </c>
      <c r="I75" s="118" t="s">
        <v>487</v>
      </c>
      <c r="J75" s="118" t="s">
        <v>488</v>
      </c>
      <c r="K75" s="42">
        <v>46101</v>
      </c>
      <c r="L75" s="42">
        <v>46101</v>
      </c>
    </row>
    <row r="76" spans="1:12" ht="304.5" x14ac:dyDescent="0.35">
      <c r="A76" s="43">
        <v>61</v>
      </c>
      <c r="B76" s="44" t="s">
        <v>47</v>
      </c>
      <c r="C76" s="44">
        <f>VLOOKUP(A76,AUTODIAGNÓSTICO!$A$9:$J$71,5,0)</f>
        <v>0</v>
      </c>
      <c r="D76" s="44" t="str">
        <f>VLOOKUP(A76,AUTODIAGNÓSTICO!A69:J131,8,0)</f>
        <v>Garantizar la aplicación de mecanismos internos de mejora y atender los requerimientos de la Secretaría de Educación y  control externo como resultados de los ejercicios de rendición de cuentas.</v>
      </c>
      <c r="E76" s="70">
        <f>VLOOKUP(A76,AUTODIAGNÓSTICO!$A$9:$J$71,9,0)</f>
        <v>9</v>
      </c>
      <c r="F76" s="117" t="s">
        <v>489</v>
      </c>
      <c r="G76" s="118" t="s">
        <v>490</v>
      </c>
      <c r="H76" s="118" t="s">
        <v>491</v>
      </c>
      <c r="I76" s="118" t="s">
        <v>492</v>
      </c>
      <c r="J76" s="118" t="s">
        <v>493</v>
      </c>
      <c r="K76" s="42">
        <v>46101</v>
      </c>
      <c r="L76" s="42">
        <v>46101</v>
      </c>
    </row>
    <row r="77" spans="1:12" ht="261" x14ac:dyDescent="0.35">
      <c r="A77" s="43">
        <v>62</v>
      </c>
      <c r="B77" s="44" t="s">
        <v>47</v>
      </c>
      <c r="C77" s="44">
        <f>VLOOKUP(A77,AUTODIAGNÓSTICO!$A$9:$J$71,5,0)</f>
        <v>0</v>
      </c>
      <c r="D77" s="44" t="str">
        <f>VLOOKUP(A77,AUTODIAGNÓSTICO!A70:J132,8,0)</f>
        <v>Formular, previa evaluación por parte de los responsables, planes de mejoramiento a la gestión institucional a partir de las observaciones, propuestas y recomendaciones ciudadanas.</v>
      </c>
      <c r="E77" s="70">
        <f>VLOOKUP(A77,AUTODIAGNÓSTICO!$A$9:$J$71,9,0)</f>
        <v>9</v>
      </c>
      <c r="F77" s="117" t="s">
        <v>494</v>
      </c>
      <c r="G77" s="319" t="s">
        <v>495</v>
      </c>
      <c r="H77" s="319" t="s">
        <v>496</v>
      </c>
      <c r="I77" s="319" t="s">
        <v>497</v>
      </c>
      <c r="J77" s="319" t="s">
        <v>498</v>
      </c>
      <c r="K77" s="323">
        <v>46101</v>
      </c>
      <c r="L77" s="323">
        <v>46101</v>
      </c>
    </row>
    <row r="78" spans="1:12" ht="261" x14ac:dyDescent="0.35">
      <c r="A78" s="43">
        <v>63</v>
      </c>
      <c r="B78" s="44" t="s">
        <v>47</v>
      </c>
      <c r="C78" s="44">
        <f>VLOOKUP(A78,AUTODIAGNÓSTICO!$A$9:$J$71,5,0)</f>
        <v>0</v>
      </c>
      <c r="D78" s="44" t="str">
        <f>VLOOKUP(A78,AUTODIAGNÓSTICO!A71:J133,8,0)</f>
        <v>Documentar las buenas prácticas del establecimiento educativo en materia de espacios de diálogo para la rendición de cuentas y  sistematizarlas como insumo para la formulación de nuevas estrategias de rendición de cuentas.</v>
      </c>
      <c r="E78" s="70">
        <f>VLOOKUP(A78,AUTODIAGNÓSTICO!$A$9:$J$71,9,0)</f>
        <v>9</v>
      </c>
      <c r="F78" s="117" t="s">
        <v>499</v>
      </c>
      <c r="G78" s="319" t="s">
        <v>500</v>
      </c>
      <c r="H78" s="319" t="s">
        <v>501</v>
      </c>
      <c r="I78" s="319" t="s">
        <v>502</v>
      </c>
      <c r="J78" s="319" t="s">
        <v>503</v>
      </c>
      <c r="K78" s="323">
        <v>46101</v>
      </c>
      <c r="L78" s="323">
        <v>46101</v>
      </c>
    </row>
    <row r="85" spans="10:10" x14ac:dyDescent="0.35">
      <c r="J85" t="s">
        <v>504</v>
      </c>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 type="date" operator="greaterThanOrEqual" allowBlank="1" showInputMessage="1" showErrorMessage="1" sqref="K16:L64 K66:L76 L65" xr:uid="{FF30F03F-D437-4FF7-BF98-D4C91FD5B5AC}">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2026-03-02T22:32:24Z</dcterms:modified>
</cp:coreProperties>
</file>