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A DIRRECION CER PUEBLO NUEVO 2025\RENDICION DE CUENTAS 2025-2026\"/>
    </mc:Choice>
  </mc:AlternateContent>
  <xr:revisionPtr revIDLastSave="0" documentId="8_{9910C8E2-FF6B-40B1-A189-D69D519F098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42" i="4" s="1"/>
  <c r="B16" i="4" l="1"/>
  <c r="D16" i="4"/>
  <c r="C16" i="4"/>
  <c r="B17" i="4"/>
  <c r="E16" i="4"/>
  <c r="E17" i="4"/>
  <c r="C17" i="4"/>
  <c r="D17" i="4"/>
  <c r="D18" i="4"/>
  <c r="B18" i="4"/>
  <c r="C18" i="4"/>
  <c r="E18" i="4"/>
  <c r="B19" i="4"/>
  <c r="D19" i="4"/>
  <c r="E19" i="4"/>
  <c r="C19" i="4"/>
  <c r="E20" i="4"/>
  <c r="C20" i="4"/>
  <c r="C21" i="4"/>
  <c r="D20" i="4"/>
  <c r="B21" i="4"/>
  <c r="B20" i="4"/>
  <c r="E21" i="4"/>
  <c r="D21" i="4"/>
  <c r="C22" i="4"/>
  <c r="E22" i="4"/>
  <c r="D22" i="4"/>
  <c r="B22" i="4"/>
  <c r="E23" i="4"/>
  <c r="B23" i="4"/>
  <c r="C23" i="4"/>
  <c r="D23" i="4"/>
  <c r="C24" i="4"/>
  <c r="B24" i="4"/>
  <c r="D24" i="4"/>
  <c r="E24" i="4"/>
  <c r="E25" i="4"/>
  <c r="D25" i="4"/>
  <c r="B25" i="4"/>
  <c r="C25" i="4"/>
  <c r="D26" i="4"/>
  <c r="B26" i="4"/>
  <c r="C26" i="4"/>
  <c r="E26" i="4"/>
  <c r="B27" i="4"/>
  <c r="D28" i="4"/>
  <c r="D27" i="4"/>
  <c r="B28" i="4"/>
  <c r="C27" i="4"/>
  <c r="E27" i="4"/>
  <c r="C28" i="4"/>
  <c r="E28" i="4"/>
  <c r="C29" i="4"/>
  <c r="B29" i="4"/>
  <c r="E29" i="4"/>
  <c r="D29" i="4"/>
  <c r="D30" i="4"/>
  <c r="E31" i="4"/>
  <c r="C30" i="4"/>
  <c r="E30" i="4"/>
  <c r="B30" i="4"/>
  <c r="D31" i="4"/>
  <c r="B31" i="4"/>
  <c r="C31" i="4"/>
  <c r="D32" i="4"/>
  <c r="B32" i="4"/>
  <c r="E32" i="4"/>
  <c r="C32" i="4"/>
  <c r="B33" i="4"/>
  <c r="E35" i="4"/>
  <c r="C33" i="4"/>
  <c r="E33" i="4"/>
  <c r="C35" i="4"/>
  <c r="D33" i="4"/>
  <c r="E36" i="4"/>
  <c r="C34" i="4"/>
  <c r="E34" i="4"/>
  <c r="D34" i="4"/>
  <c r="B34" i="4"/>
  <c r="B35" i="4"/>
  <c r="D35" i="4"/>
  <c r="D36" i="4"/>
  <c r="B36" i="4"/>
  <c r="C36" i="4"/>
  <c r="D37" i="4"/>
  <c r="C37" i="4"/>
  <c r="E37" i="4"/>
  <c r="B37" i="4"/>
  <c r="C38" i="4"/>
  <c r="B38" i="4"/>
  <c r="D38" i="4"/>
  <c r="E38" i="4"/>
  <c r="B39" i="4"/>
  <c r="C39" i="4"/>
  <c r="D39" i="4"/>
  <c r="E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<sst xmlns="http://schemas.openxmlformats.org/spreadsheetml/2006/main" count="455" uniqueCount="290">
  <si>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</si>
  <si>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</si>
  <si>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</si>
  <si>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</si>
  <si>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</si>
  <si>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</si>
  <si>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</si>
  <si>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</si>
  <si>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</si>
  <si>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</si>
  <si>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</si>
  <si>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</si>
  <si>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</si>
  <si>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</si>
  <si>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</si>
  <si>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</si>
  <si>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</si>
  <si>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</si>
  <si>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</si>
  <si>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</si>
  <si>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</si>
  <si>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</si>
  <si>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</si>
  <si>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</si>
  <si>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</si>
  <si>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</si>
  <si>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</si>
  <si>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</si>
  <si>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</si>
  <si>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</si>
  <si>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</si>
  <si>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</si>
  <si>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</si>
  <si>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</si>
  <si>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</si>
  <si>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</si>
  <si>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</si>
  <si>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</si>
  <si>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</si>
  <si>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</si>
  <si>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</si>
  <si>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</si>
  <si>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</si>
  <si>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</si>
  <si>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</si>
  <si>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</si>
  <si>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</si>
  <si>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</si>
  <si>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</si>
  <si>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</si>
  <si>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</si>
  <si>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</si>
  <si>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</si>
  <si>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</si>
  <si>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</si>
  <si>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</si>
  <si>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</si>
  <si>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</si>
  <si>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</si>
  <si>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</si>
  <si>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</si>
  <si>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</si>
  <si>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</si>
  <si>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</si>
  <si>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</si>
  <si>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</si>
  <si>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</si>
  <si>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</si>
  <si>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</si>
  <si>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</si>
  <si>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</si>
  <si>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</si>
  <si>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</si>
  <si>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</si>
  <si>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</si>
  <si>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</si>
  <si>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</si>
  <si>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</si>
  <si>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</si>
  <si>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</si>
  <si>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</si>
  <si>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</si>
  <si>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</si>
  <si>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</si>
  <si>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</si>
  <si>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</si>
  <si>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</si>
  <si>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</si>
  <si>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</si>
  <si>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</si>
  <si>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</si>
  <si>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</si>
  <si>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</si>
  <si>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</si>
  <si>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</si>
  <si>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</si>
  <si>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</si>
  <si>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</si>
  <si>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</si>
  <si>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</si>
  <si>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</si>
  <si>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</si>
  <si>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</si>
  <si>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</si>
  <si>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</si>
  <si>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</si>
  <si>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</si>
  <si>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</si>
  <si>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</si>
  <si>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</si>
  <si>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</si>
  <si>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</si>
  <si>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</si>
  <si>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</si>
  <si>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</si>
  <si>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</si>
  <si>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</si>
  <si>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</si>
  <si>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</si>
  <si>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</si>
  <si>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</si>
  <si>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</si>
  <si>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</si>
  <si>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</si>
  <si>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</si>
  <si>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</si>
  <si>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</si>
  <si>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</si>
  <si>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</si>
  <si>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</si>
  <si>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</si>
  <si>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</si>
  <si>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</si>
  <si>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</si>
  <si>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</si>
  <si>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</si>
  <si>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</si>
  <si>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</si>
  <si>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</si>
  <si>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</si>
  <si>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</si>
  <si>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</si>
  <si>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</si>
  <si>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</si>
  <si>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</si>
  <si>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</si>
  <si>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</si>
  <si>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</si>
  <si>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</si>
  <si>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</si>
  <si>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</si>
  <si>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</si>
  <si>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</si>
  <si>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</si>
  <si>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</si>
  <si>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</si>
  <si>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</si>
  <si>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</si>
  <si>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</si>
  <si>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</si>
  <si>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</si>
  <si>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</si>
  <si>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</si>
  <si>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</si>
  <si>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</si>
  <si>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</si>
  <si>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</si>
  <si>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</si>
  <si>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</si>
  <si>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</si>
  <si>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</si>
  <si>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</si>
  <si>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</si>
  <si>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</si>
  <si>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</si>
  <si>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</si>
  <si>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</si>
  <si>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</si>
  <si>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</si>
  <si>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</si>
  <si>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</si>
  <si>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</si>
  <si>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</si>
  <si>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</si>
  <si>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</si>
  <si>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</si>
  <si>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</si>
  <si>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</si>
  <si>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</si>
  <si>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</si>
  <si>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</si>
  <si>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</si>
  <si>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</si>
  <si>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</si>
  <si>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</si>
  <si>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</si>
  <si>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</si>
  <si>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</si>
  <si>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</si>
  <si>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</si>
  <si>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</si>
  <si>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</si>
  <si>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</si>
  <si>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</si>
  <si>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</si>
  <si>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</si>
  <si>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</si>
  <si>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</si>
  <si>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</si>
  <si>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</si>
  <si>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</si>
  <si>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</si>
  <si>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</si>
  <si>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</si>
  <si>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</si>
  <si>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</si>
  <si>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</si>
  <si>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</si>
  <si>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</si>
  <si>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</si>
  <si>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</si>
  <si>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</si>
  <si>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</si>
  <si>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</si>
  <si>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</si>
  <si>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OCAÑA</t>
  </si>
  <si>
    <t>CENTRO EDUCATIVO RURAL PUEBLO NUEVO</t>
  </si>
  <si>
    <t>MARLON SANCHEZ CAICEDO</t>
  </si>
  <si>
    <t>Se identifica la necesidad de fortalecer el sentido de corresponsabilidad, promoviendo la idea de que la rendición de cuentas es un espacio de diálogo y construcción colectiva, y no solo de informe institucional.</t>
  </si>
  <si>
    <t>Se encuentran roles y responsabilidades claramente definidos, lo que dificulta la planeación, ejecución, seguimiento y evaluación de cada una de las etapas del proceso.</t>
  </si>
  <si>
    <t>Se identifica que exite organización y conservacion de  evidencias (actas, informes, listas de asistencia, evaluaciones, fotografías) que respalden el proceso y faciliten el análisis institucional.</t>
  </si>
  <si>
    <t>Se evidencia que hay  una definición clara del alcance y los objetivos de los ejercicios de rendición de cuentas, lo que limita la efectividad de los espacios de diálogo con la comunidad educativa.</t>
  </si>
  <si>
    <t>Las fechas establecidas siempre consideran las dinámicas del contexto rural, como jornadas laborales del campo, condiciones climáticas o dificultades de acceso, afectando la asistencia de los participantes.</t>
  </si>
  <si>
    <t>Se observa que la asignación de responsables  siempre queda documentada mediante actas, cronogramas o resoluciones, afectando la trazabilidad y el seguimiento de las acciones.</t>
  </si>
  <si>
    <t>Se evidencia que se realiza una proyección clara y anticipada de los recursos con aportes de los docentes de cada sede educativa con un aporte voluntario requerido para el desarrollo de los ejercicios de rendición de cuentas.</t>
  </si>
  <si>
    <t>Se evidencia que la información a presentar en la rendición de cuentas  siempre se identifica de manera clara y estructurada, lo que dificulta su comprensión por parte de la comunidad educativa.</t>
  </si>
  <si>
    <t>Se evidencia que las metas y actividades del PMI  siempre están claramente asociadas a los derechos que se buscan garantizar, lo que  mostrar el impacto real de la gestión institucional.</t>
  </si>
  <si>
    <t>Se evidencia la existencia de formatos internos estandarizados para el reporte de las actividades de rendición de cuentas en las diferentes sedes del establecimiento educativo.</t>
  </si>
  <si>
    <t>Existe una estructura clara y estandarizada para la presentación de la información en los ejercicios de rendición de cuentas.</t>
  </si>
  <si>
    <t>Los instrumentos existentes  siempre recogen la percepción de todos los grupos de valor, lo que permite una evaluación integral del proceso.</t>
  </si>
  <si>
    <t>Los resultados del diagnóstico del proceso de rendición de cuentas  siempre se socializan de manera oportuna al interior del establecimiento educativo.</t>
  </si>
  <si>
    <t>los interlocutores están incluidos en al menos una de las actividades o instancias de participación previamente definidas.</t>
  </si>
  <si>
    <t>los objetivos de la estrategia de rendición de cuentas  siempre están claramente formulados, lo que mejora orientar las acciones y evaluar su impacto.</t>
  </si>
  <si>
    <t>Las actividades  siempre están claramente definidas y organizadas por etapas (planeación, sensibilización, ejecución, evaluación y seguimiento), lo que ayuda a la coherencia del proceso.</t>
  </si>
  <si>
    <t>Los costos asociados a logística, materiales, comunicación y apoyo técnico  siempre se identifican de manera detallada, lo que afecta la adecuada planeación financiera  y por un sentido de pertenencia de cada uno de los docentes que hacen un aporte voluntario.</t>
  </si>
  <si>
    <t>Existe un cronograma de ejecución claramente definido que diferencie los espacios de diálogo sobre la gestión general del establecimiento educativo y aquellos centrados en temas priorizados.</t>
  </si>
  <si>
    <t>Se establecen los  responsables y protocolos básicos para el uso de los mecanismos virtuales, garantizando orden, seguimiento y transparencia.</t>
  </si>
  <si>
    <t xml:space="preserve"> Los roles y responsabilidades en materia de rendición de cuentas  están claramente definidos para las diferentes áreas del establecimiento educativo.</t>
  </si>
  <si>
    <t>Existe un componente de comunicaciones claramente definido, lo que permite la divulgación oportuna y efectiva de la información relacionada con la rendición de cuentas.</t>
  </si>
  <si>
    <t>La información de carácter presupuestal  siempre se prepara de manera clara, completa y oportuna para los ejercicios de rendición de cuentas.</t>
  </si>
  <si>
    <t>La información preparada para la rendición de cuentas  siempre responde a los temas de interés priorizados por la comunidad educativa en la consulta realizada.</t>
  </si>
  <si>
    <t xml:space="preserve">Se realizó tres seguimientos al Plan de Mejoramiento institucional para determinar avances en su ejecución. </t>
  </si>
  <si>
    <t>Se prepara la información veraz y verificable.</t>
  </si>
  <si>
    <t xml:space="preserve">Se publica la información y recepciona las peticiones, quejas o reclamas de la comunidad educacativa.  Se evidencia respuesta inmediata a las solicitudes y requerimientos tanto de la comunidad como de las autoridades administrativas y de control. </t>
  </si>
  <si>
    <t>la publicación del informe de gestión siempre se realiza con la antelación mínima de 15 días, lo que facilita el tiempo de análisis por parte de la comunidad educativa.</t>
  </si>
  <si>
    <t>la información en la plataforma Enjambre  siempre se encuentra actualizada, lo que permite la transparencia y la confiabilidad del proceso de rendición de cuentas.</t>
  </si>
  <si>
    <t>Los canales de comunicación alternos a la página web  siempre se actualizan de manera oportuna, conforme al cronograma definido.</t>
  </si>
  <si>
    <t>La divulgación de gestión e inversión de los recursos en continua, a través de mecanismos internos y externos aprovechando los medios disponibles para dar informes de los avances en inversiones y de las actividades que se realizan durante la vigencia</t>
  </si>
  <si>
    <t>Se revisó el proceso de rendición de cuentas anterior identificando la convocatoria a todos los estamentos de la comunidad educativa y entidades gubernamentales y no gubernamentales.</t>
  </si>
  <si>
    <t>Se definen y organizan los espacios de diálogo con el Consejo académico, Consejo Directivo, Consejo de Padres , equipo de Calidad para priorizar los temas de la Rendicion de Cuentas</t>
  </si>
  <si>
    <t xml:space="preserve">Se define la metodología presencial, incluyendo fecha y hora, así como el tiempo  que se empleará en el proceso de rendición de cuentas. </t>
  </si>
  <si>
    <t>Se define el proceso de convocatoria  utilizando los medios de comunicación  r(páginas y plataformas virtuales) de manera escrita</t>
  </si>
  <si>
    <t>Se establecen reuniones  preparatorias con el equipo técnico para el proceso de rendición de cuentas.</t>
  </si>
  <si>
    <t>Se realiza la convocatoria por diversos medios de comunicación electrónicos para efectuar el proceso de REndicion de cuantas  (, medios electrónicos WhatsApp institucionales de comunicación con docentes, padres de flia. y estudiantes.)</t>
  </si>
  <si>
    <t>se realizan de manera sistemática reuniones preparatorias con los líderes de las áreas de gestión y docentes para planear los mecanismos de convocatoria a los espacios de diálogo.</t>
  </si>
  <si>
    <t>el cronograma  siempre se cumple, debido al compromiso y de seguimiento y coordinación entre los responsables.</t>
  </si>
  <si>
    <t>La información previa  es suficiente y pertinente frente a los temas que se tratarán en los ejercicios de rendición de cuentas.</t>
  </si>
  <si>
    <t>Se implementan los canales virtuales dispuestos para la Rendicion de cuentas y mecanismos de divulgación.</t>
  </si>
  <si>
    <t>La audiencia  siempre se desarrolla con una metodología de diálogo claramente definida, lo que permite la participación efectiva de la comunidad educativa, los ciudadanos y los grupos de interés.</t>
  </si>
  <si>
    <t>El CER publica el cronograma para la inscripción de propuestas por parte de la comunidad educativa, ciudadanos y grupos de interés con una antelación mínima de diez (10) días al evento de rendición de cuentas, garantizando el derecho a la participación.</t>
  </si>
  <si>
    <t>El CER recibe las propuestas presentadas por la comunidad educativa, ciudadanos y grupos de interés, a través de los canales y mecanismos previamente definidos en el cronograma de rendición de cuentas.</t>
  </si>
  <si>
    <t>Garantiza y promueve espacios de participación efectivos para la comunidad educativa, los ciudadanos y los grupos de interés, en el marco de la estrategia de rendición de cuentas.</t>
  </si>
  <si>
    <t>Realiza los eventos de diálogo para la rendición de cuentas, tanto sobre temas generales como específicos previamente definidos, de acuerdo con la planeación y el cronograma establecido.</t>
  </si>
  <si>
    <t>Registra de manera sistemática la asistencia de los participantes en cada uno de los eventos y espacios de diálogo de la rendición de cuentas.</t>
  </si>
  <si>
    <t>Diligencia de manera oportuna y completa el formato interno de reporte de los resultados obtenidos en los ejercicios de rendición de cuentas realizados.</t>
  </si>
  <si>
    <t>Publica de manera oportuna el informe ejecutivo de la rendición de cuentas, junto con las evidencias del proceso, en la plataforma Enjambre, dando cumplimiento a los lineamientos establecidos.</t>
  </si>
  <si>
    <t>Otorga respuestas escritas, claras y oportunas a las preguntas formuladas por los ciudadanos en el marco del proceso de rendición de cuentas, dentro del término máximo de quince (15) días establecido.</t>
  </si>
  <si>
    <t>Aplica la evaluación de la estrategia de rendición de cuentas de manera sistemática, una vez desarrollados los ejercicios de diálogo y participación.</t>
  </si>
  <si>
    <t>Analiza de manera rigurosa y sistemática las evaluaciones, recomendaciones y objeciones recibidas durante los espacios de diálogo de la rendición de cuentas.</t>
  </si>
  <si>
    <t>Publica los resultados de la rendición de cuentas de manera clara, organizada y accesible, clasificando por categorías las observaciones y comentarios realizados por los ciudadanos, los grupos de valor y los organismos de control.</t>
  </si>
  <si>
    <t>Recopila de manera sistemática las recomendaciones y sugerencias realizadas por los servidores públicos y la ciudadanía en relación con las actividades de capacitación desarrolladas.</t>
  </si>
  <si>
    <t>Analiza de manera responsable y sistemática las recomendaciones formuladas por los órganos de control frente a los informes de rendición de cuentas.</t>
  </si>
  <si>
    <t>Analiza de manera sistemática las recomendaciones derivadas de cada espacio de diálogo desarrollado en el proceso de rendición de cuentas.</t>
  </si>
  <si>
    <t>Evalúa y verifica de manera sistemática los resultados obtenidos con la implementación de la estrategia de rendición de cuentas, en coherencia con los retos, objetivos y metas previamente definidos.</t>
  </si>
  <si>
    <t>Los informes evidencian el grado de avance y cumplimiento de los compromisos, así como las acciones correctivas y de mejora implementadas a partir de los aportes de la comunidad educativa</t>
  </si>
  <si>
    <t>Se evidencia la elaboración del plan de acción, fijando un cronograma de actividades con fechas y asignando responsables.</t>
  </si>
  <si>
    <t>Se garantiza la participación de todos los estamentos educaticos para propiciar mecanismos internos de mejoramiento.</t>
  </si>
  <si>
    <t>Se evidencia mejoramiento en la formulación de estrategias novedosas para la R.C .</t>
  </si>
  <si>
    <t>EL responsables de cada área realiza un análisis detallado de las observaciones, propuestas y recomendaciones ciudadanas, asegurando que la formulación de los planes de mejoramiento se base en información confiable y relevante.</t>
  </si>
  <si>
    <t>Asistencia técnica y acompañamiento a grupo de rendición de cuentas, por la 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</si>
</sst>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9.3809523809523814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9.3181818181818183</c:v>
                </c:pt>
                <c:pt idx="1">
                  <c:v>9.4482758620689662</c:v>
                </c:pt>
                <c:pt idx="2">
                  <c:v>9.5714285714285712</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9.3000000000000007</c:v>
                </c:pt>
                <c:pt idx="4">
                  <c:v>9.5</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13"/>
      <c r="G4" s="113"/>
      <c r="H4" s="113"/>
      <c r="I4" s="113"/>
      <c r="J4" s="113"/>
      <c r="K4" s="113"/>
      <c r="L4" s="51"/>
      <c r="M4" s="46"/>
    </row>
    <row r="5" spans="1:13" s="7" customFormat="1" x14ac:dyDescent="0.25">
      <c r="A5" s="46"/>
      <c r="B5" s="50"/>
      <c r="C5" s="46"/>
      <c r="D5" s="46"/>
      <c r="E5" s="46"/>
      <c r="F5" s="114"/>
      <c r="G5" s="114"/>
      <c r="H5" s="114"/>
      <c r="I5" s="114"/>
      <c r="J5" s="114"/>
      <c r="K5" s="114"/>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15" t="s">
        <v>81</v>
      </c>
      <c r="D8" s="115"/>
      <c r="E8" s="115"/>
      <c r="F8" s="115"/>
      <c r="G8" s="115"/>
      <c r="H8" s="115"/>
      <c r="I8" s="115"/>
      <c r="J8" s="115"/>
      <c r="K8" s="115"/>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73"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82</v>
      </c>
      <c r="E7" s="203"/>
      <c r="F7" s="203"/>
      <c r="G7" s="203"/>
      <c r="H7" s="203"/>
      <c r="I7" s="203"/>
      <c r="J7" s="203"/>
      <c r="K7" s="203"/>
      <c r="L7" s="203"/>
      <c r="M7" s="204"/>
    </row>
    <row r="8" spans="1:13" ht="36.75" customHeight="1" x14ac:dyDescent="0.25">
      <c r="A8" s="209"/>
      <c r="B8" s="210"/>
      <c r="C8" s="210"/>
      <c r="D8" s="205" t="s">
        <v>65</v>
      </c>
      <c r="E8" s="205"/>
      <c r="F8" s="205"/>
      <c r="G8" s="205"/>
      <c r="H8" s="205"/>
      <c r="I8" s="205"/>
      <c r="J8" s="205"/>
      <c r="K8" s="205"/>
      <c r="L8" s="205"/>
      <c r="M8" s="206"/>
    </row>
    <row r="9" spans="1:13" ht="30" customHeight="1" thickBot="1" x14ac:dyDescent="0.3">
      <c r="A9" s="211"/>
      <c r="B9" s="212"/>
      <c r="C9" s="212"/>
      <c r="D9" s="201" t="s">
        <v>104</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106</v>
      </c>
      <c r="B11" s="195"/>
      <c r="C11" s="195"/>
      <c r="D11" s="195"/>
      <c r="E11" s="195"/>
      <c r="F11" s="195"/>
      <c r="G11" s="195"/>
      <c r="H11" s="195"/>
      <c r="I11" s="195"/>
      <c r="J11" s="195"/>
      <c r="K11" s="195"/>
      <c r="L11" s="195"/>
      <c r="M11" s="196"/>
    </row>
    <row r="12" spans="1:13" ht="126.75" customHeight="1" thickBot="1" x14ac:dyDescent="0.3">
      <c r="A12" s="198" t="s">
        <v>154</v>
      </c>
      <c r="B12" s="199"/>
      <c r="C12" s="199"/>
      <c r="D12" s="199"/>
      <c r="E12" s="199"/>
      <c r="F12" s="199"/>
      <c r="G12" s="199"/>
      <c r="H12" s="199"/>
      <c r="I12" s="199"/>
      <c r="J12" s="199"/>
      <c r="K12" s="199"/>
      <c r="L12" s="199"/>
      <c r="M12" s="200"/>
    </row>
    <row r="13" spans="1:13" ht="19.5" thickBot="1" x14ac:dyDescent="0.35">
      <c r="A13" s="157" t="s">
        <v>113</v>
      </c>
      <c r="B13" s="158"/>
      <c r="C13" s="158"/>
      <c r="D13" s="158"/>
      <c r="E13" s="158"/>
      <c r="F13" s="158"/>
      <c r="G13" s="158"/>
      <c r="H13" s="158"/>
      <c r="I13" s="158"/>
      <c r="J13" s="158"/>
      <c r="K13" s="158"/>
      <c r="L13" s="158"/>
      <c r="M13" s="159"/>
    </row>
    <row r="14" spans="1:13" ht="15.75" x14ac:dyDescent="0.25">
      <c r="A14" s="178" t="s">
        <v>114</v>
      </c>
      <c r="B14" s="179"/>
      <c r="C14" s="179"/>
      <c r="D14" s="125" t="s">
        <v>135</v>
      </c>
      <c r="E14" s="126"/>
      <c r="F14" s="126"/>
      <c r="G14" s="126"/>
      <c r="H14" s="126"/>
      <c r="I14" s="126"/>
      <c r="J14" s="126"/>
      <c r="K14" s="126"/>
      <c r="L14" s="126"/>
      <c r="M14" s="127"/>
    </row>
    <row r="15" spans="1:13" ht="15.75" x14ac:dyDescent="0.25">
      <c r="A15" s="180" t="s">
        <v>112</v>
      </c>
      <c r="B15" s="181"/>
      <c r="C15" s="181"/>
      <c r="D15" s="128" t="s">
        <v>136</v>
      </c>
      <c r="E15" s="129"/>
      <c r="F15" s="129"/>
      <c r="G15" s="129"/>
      <c r="H15" s="129"/>
      <c r="I15" s="129"/>
      <c r="J15" s="129"/>
      <c r="K15" s="129"/>
      <c r="L15" s="129"/>
      <c r="M15" s="130"/>
    </row>
    <row r="16" spans="1:13" ht="29.25" customHeight="1" x14ac:dyDescent="0.25">
      <c r="A16" s="182" t="s">
        <v>115</v>
      </c>
      <c r="B16" s="148"/>
      <c r="C16" s="148"/>
      <c r="D16" s="131" t="s">
        <v>137</v>
      </c>
      <c r="E16" s="132"/>
      <c r="F16" s="132"/>
      <c r="G16" s="132"/>
      <c r="H16" s="132"/>
      <c r="I16" s="132"/>
      <c r="J16" s="132"/>
      <c r="K16" s="132"/>
      <c r="L16" s="132"/>
      <c r="M16" s="133"/>
    </row>
    <row r="17" spans="1:13" ht="30" customHeight="1" x14ac:dyDescent="0.25">
      <c r="A17" s="183" t="s">
        <v>139</v>
      </c>
      <c r="B17" s="184"/>
      <c r="C17" s="184"/>
      <c r="D17" s="116" t="s">
        <v>138</v>
      </c>
      <c r="E17" s="117"/>
      <c r="F17" s="117"/>
      <c r="G17" s="117"/>
      <c r="H17" s="117"/>
      <c r="I17" s="117"/>
      <c r="J17" s="117"/>
      <c r="K17" s="117"/>
      <c r="L17" s="117"/>
      <c r="M17" s="134"/>
    </row>
    <row r="18" spans="1:13" ht="16.5" thickBot="1" x14ac:dyDescent="0.3">
      <c r="A18" s="185" t="s">
        <v>116</v>
      </c>
      <c r="B18" s="186"/>
      <c r="C18" s="186"/>
      <c r="D18" s="135" t="s">
        <v>140</v>
      </c>
      <c r="E18" s="136"/>
      <c r="F18" s="136"/>
      <c r="G18" s="136"/>
      <c r="H18" s="136"/>
      <c r="I18" s="136"/>
      <c r="J18" s="136"/>
      <c r="K18" s="136"/>
      <c r="L18" s="136"/>
      <c r="M18" s="137"/>
    </row>
    <row r="19" spans="1:13" ht="19.5" thickBot="1" x14ac:dyDescent="0.35">
      <c r="A19" s="175" t="s">
        <v>112</v>
      </c>
      <c r="B19" s="176"/>
      <c r="C19" s="176"/>
      <c r="D19" s="176"/>
      <c r="E19" s="176"/>
      <c r="F19" s="176"/>
      <c r="G19" s="176"/>
      <c r="H19" s="176"/>
      <c r="I19" s="176"/>
      <c r="J19" s="176"/>
      <c r="K19" s="176"/>
      <c r="L19" s="176"/>
      <c r="M19" s="177"/>
    </row>
    <row r="20" spans="1:13" ht="129.75" customHeight="1" x14ac:dyDescent="0.25">
      <c r="A20" s="187" t="s">
        <v>215</v>
      </c>
      <c r="B20" s="188"/>
      <c r="C20" s="188"/>
      <c r="D20" s="188"/>
      <c r="E20" s="188"/>
      <c r="F20" s="188"/>
      <c r="G20" s="188"/>
      <c r="H20" s="188"/>
      <c r="I20" s="188"/>
      <c r="J20" s="188"/>
      <c r="K20" s="188"/>
      <c r="L20" s="188"/>
      <c r="M20" s="189"/>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216" t="s">
        <v>158</v>
      </c>
      <c r="B27" s="217"/>
      <c r="C27" s="217"/>
      <c r="D27" s="217"/>
      <c r="E27" s="217"/>
      <c r="F27" s="217"/>
      <c r="G27" s="217"/>
      <c r="H27" s="217"/>
      <c r="I27" s="217"/>
      <c r="J27" s="217"/>
      <c r="K27" s="217"/>
      <c r="L27" s="217"/>
      <c r="M27" s="218"/>
    </row>
    <row r="28" spans="1:13" ht="30" customHeight="1" thickBot="1" x14ac:dyDescent="0.3">
      <c r="A28" s="213" t="s">
        <v>155</v>
      </c>
      <c r="B28" s="214"/>
      <c r="C28" s="214"/>
      <c r="D28" s="214"/>
      <c r="E28" s="214"/>
      <c r="F28" s="214"/>
      <c r="G28" s="214"/>
      <c r="H28" s="214"/>
      <c r="I28" s="214"/>
      <c r="J28" s="214"/>
      <c r="K28" s="214"/>
      <c r="L28" s="214"/>
      <c r="M28" s="215"/>
    </row>
    <row r="29" spans="1:13" ht="20.25" customHeight="1" thickBot="1" x14ac:dyDescent="0.3">
      <c r="A29" s="191" t="s">
        <v>156</v>
      </c>
      <c r="B29" s="192"/>
      <c r="C29" s="192"/>
      <c r="D29" s="192" t="s">
        <v>105</v>
      </c>
      <c r="E29" s="192"/>
      <c r="F29" s="192"/>
      <c r="G29" s="192"/>
      <c r="H29" s="192"/>
      <c r="I29" s="192"/>
      <c r="J29" s="192"/>
      <c r="K29" s="192"/>
      <c r="L29" s="192"/>
      <c r="M29" s="193"/>
    </row>
    <row r="30" spans="1:13" s="87" customFormat="1" ht="21" customHeight="1" x14ac:dyDescent="0.25">
      <c r="A30" s="190" t="s">
        <v>49</v>
      </c>
      <c r="B30" s="147"/>
      <c r="C30" s="147"/>
      <c r="D30" s="138" t="s">
        <v>141</v>
      </c>
      <c r="E30" s="139"/>
      <c r="F30" s="139"/>
      <c r="G30" s="139"/>
      <c r="H30" s="139"/>
      <c r="I30" s="139"/>
      <c r="J30" s="139"/>
      <c r="K30" s="139"/>
      <c r="L30" s="139"/>
      <c r="M30" s="140"/>
    </row>
    <row r="31" spans="1:13" s="87" customFormat="1" ht="33.75" customHeight="1" x14ac:dyDescent="0.25">
      <c r="A31" s="173" t="s">
        <v>107</v>
      </c>
      <c r="B31" s="174"/>
      <c r="C31" s="174"/>
      <c r="D31" s="116" t="s">
        <v>216</v>
      </c>
      <c r="E31" s="117"/>
      <c r="F31" s="117"/>
      <c r="G31" s="117"/>
      <c r="H31" s="117"/>
      <c r="I31" s="117"/>
      <c r="J31" s="117"/>
      <c r="K31" s="117"/>
      <c r="L31" s="117"/>
      <c r="M31" s="134"/>
    </row>
    <row r="32" spans="1:13" s="87" customFormat="1" ht="30" customHeight="1" x14ac:dyDescent="0.25">
      <c r="A32" s="173" t="s">
        <v>108</v>
      </c>
      <c r="B32" s="174"/>
      <c r="C32" s="174"/>
      <c r="D32" s="141" t="s">
        <v>142</v>
      </c>
      <c r="E32" s="142"/>
      <c r="F32" s="142"/>
      <c r="G32" s="142"/>
      <c r="H32" s="142"/>
      <c r="I32" s="142"/>
      <c r="J32" s="142"/>
      <c r="K32" s="142"/>
      <c r="L32" s="142"/>
      <c r="M32" s="143"/>
    </row>
    <row r="33" spans="1:13" s="87" customFormat="1" ht="31.5" customHeight="1" x14ac:dyDescent="0.25">
      <c r="A33" s="173" t="s">
        <v>50</v>
      </c>
      <c r="B33" s="174"/>
      <c r="C33" s="174"/>
      <c r="D33" s="141" t="s">
        <v>143</v>
      </c>
      <c r="E33" s="142"/>
      <c r="F33" s="142"/>
      <c r="G33" s="142"/>
      <c r="H33" s="142"/>
      <c r="I33" s="142"/>
      <c r="J33" s="142"/>
      <c r="K33" s="142"/>
      <c r="L33" s="142"/>
      <c r="M33" s="143"/>
    </row>
    <row r="34" spans="1:13" s="87" customFormat="1" ht="30.75" customHeight="1" x14ac:dyDescent="0.25">
      <c r="A34" s="173" t="s">
        <v>109</v>
      </c>
      <c r="B34" s="174"/>
      <c r="C34" s="174"/>
      <c r="D34" s="116" t="s">
        <v>144</v>
      </c>
      <c r="E34" s="117"/>
      <c r="F34" s="117"/>
      <c r="G34" s="117"/>
      <c r="H34" s="117"/>
      <c r="I34" s="117"/>
      <c r="J34" s="117"/>
      <c r="K34" s="117"/>
      <c r="L34" s="117"/>
      <c r="M34" s="134"/>
    </row>
    <row r="35" spans="1:13" s="87" customFormat="1" ht="35.25" customHeight="1" x14ac:dyDescent="0.25">
      <c r="A35" s="173" t="s">
        <v>73</v>
      </c>
      <c r="B35" s="174"/>
      <c r="C35" s="174"/>
      <c r="D35" s="116" t="s">
        <v>145</v>
      </c>
      <c r="E35" s="117"/>
      <c r="F35" s="117"/>
      <c r="G35" s="117"/>
      <c r="H35" s="117"/>
      <c r="I35" s="117"/>
      <c r="J35" s="117"/>
      <c r="K35" s="117"/>
      <c r="L35" s="117"/>
      <c r="M35" s="134"/>
    </row>
    <row r="36" spans="1:13" s="87" customFormat="1" ht="21" customHeight="1" x14ac:dyDescent="0.25">
      <c r="A36" s="173" t="s">
        <v>0</v>
      </c>
      <c r="B36" s="174"/>
      <c r="C36" s="174"/>
      <c r="D36" s="141" t="s">
        <v>146</v>
      </c>
      <c r="E36" s="142"/>
      <c r="F36" s="142"/>
      <c r="G36" s="142"/>
      <c r="H36" s="142"/>
      <c r="I36" s="142"/>
      <c r="J36" s="142"/>
      <c r="K36" s="142"/>
      <c r="L36" s="142"/>
      <c r="M36" s="143"/>
    </row>
    <row r="37" spans="1:13" s="87" customFormat="1" ht="36.75" customHeight="1" x14ac:dyDescent="0.25">
      <c r="A37" s="173" t="s">
        <v>1</v>
      </c>
      <c r="B37" s="174"/>
      <c r="C37" s="174"/>
      <c r="D37" s="116" t="s">
        <v>147</v>
      </c>
      <c r="E37" s="117"/>
      <c r="F37" s="117"/>
      <c r="G37" s="117"/>
      <c r="H37" s="117"/>
      <c r="I37" s="117"/>
      <c r="J37" s="117"/>
      <c r="K37" s="117"/>
      <c r="L37" s="117"/>
      <c r="M37" s="134"/>
    </row>
    <row r="38" spans="1:13" s="87" customFormat="1" ht="35.25" customHeight="1" x14ac:dyDescent="0.25">
      <c r="A38" s="173" t="s">
        <v>2</v>
      </c>
      <c r="B38" s="174"/>
      <c r="C38" s="174"/>
      <c r="D38" s="116" t="s">
        <v>148</v>
      </c>
      <c r="E38" s="117"/>
      <c r="F38" s="117"/>
      <c r="G38" s="117"/>
      <c r="H38" s="117"/>
      <c r="I38" s="117"/>
      <c r="J38" s="117"/>
      <c r="K38" s="117"/>
      <c r="L38" s="117"/>
      <c r="M38" s="134"/>
    </row>
    <row r="39" spans="1:13" s="87" customFormat="1" ht="21" customHeight="1" x14ac:dyDescent="0.25">
      <c r="A39" s="155" t="s">
        <v>1</v>
      </c>
      <c r="B39" s="117"/>
      <c r="C39" s="118"/>
      <c r="D39" s="141" t="s">
        <v>149</v>
      </c>
      <c r="E39" s="142"/>
      <c r="F39" s="142"/>
      <c r="G39" s="142"/>
      <c r="H39" s="142"/>
      <c r="I39" s="142"/>
      <c r="J39" s="142"/>
      <c r="K39" s="142"/>
      <c r="L39" s="142"/>
      <c r="M39" s="143"/>
    </row>
    <row r="40" spans="1:13" s="87" customFormat="1" ht="31.5" customHeight="1" x14ac:dyDescent="0.25">
      <c r="A40" s="155" t="s">
        <v>110</v>
      </c>
      <c r="B40" s="117"/>
      <c r="C40" s="118"/>
      <c r="D40" s="141" t="s">
        <v>150</v>
      </c>
      <c r="E40" s="142"/>
      <c r="F40" s="142"/>
      <c r="G40" s="142"/>
      <c r="H40" s="142"/>
      <c r="I40" s="142"/>
      <c r="J40" s="142"/>
      <c r="K40" s="142"/>
      <c r="L40" s="142"/>
      <c r="M40" s="143"/>
    </row>
    <row r="41" spans="1:13" s="87" customFormat="1" ht="54" customHeight="1" x14ac:dyDescent="0.25">
      <c r="A41" s="155" t="s">
        <v>209</v>
      </c>
      <c r="B41" s="117"/>
      <c r="C41" s="118"/>
      <c r="D41" s="116" t="s">
        <v>157</v>
      </c>
      <c r="E41" s="117"/>
      <c r="F41" s="117"/>
      <c r="G41" s="117"/>
      <c r="H41" s="117"/>
      <c r="I41" s="117"/>
      <c r="J41" s="117"/>
      <c r="K41" s="117"/>
      <c r="L41" s="117"/>
      <c r="M41" s="134"/>
    </row>
    <row r="42" spans="1:13" s="87" customFormat="1" ht="43.5" customHeight="1" thickBot="1" x14ac:dyDescent="0.3">
      <c r="A42" s="156" t="s">
        <v>3</v>
      </c>
      <c r="B42" s="123"/>
      <c r="C42" s="124"/>
      <c r="D42" s="122" t="s">
        <v>151</v>
      </c>
      <c r="E42" s="123"/>
      <c r="F42" s="123"/>
      <c r="G42" s="123"/>
      <c r="H42" s="123"/>
      <c r="I42" s="123"/>
      <c r="J42" s="123"/>
      <c r="K42" s="123"/>
      <c r="L42" s="123"/>
      <c r="M42" s="160"/>
    </row>
    <row r="43" spans="1:13" ht="19.5" thickBot="1" x14ac:dyDescent="0.35">
      <c r="A43" s="157" t="s">
        <v>115</v>
      </c>
      <c r="B43" s="158"/>
      <c r="C43" s="158"/>
      <c r="D43" s="158"/>
      <c r="E43" s="158"/>
      <c r="F43" s="158"/>
      <c r="G43" s="158"/>
      <c r="H43" s="158"/>
      <c r="I43" s="158"/>
      <c r="J43" s="158"/>
      <c r="K43" s="158"/>
      <c r="L43" s="158"/>
      <c r="M43" s="159"/>
    </row>
    <row r="44" spans="1:13" ht="99" customHeight="1" thickBot="1" x14ac:dyDescent="0.3">
      <c r="A44" s="164" t="s">
        <v>160</v>
      </c>
      <c r="B44" s="165"/>
      <c r="C44" s="165"/>
      <c r="D44" s="165"/>
      <c r="E44" s="165"/>
      <c r="F44" s="165"/>
      <c r="G44" s="165"/>
      <c r="H44" s="165"/>
      <c r="I44" s="165"/>
      <c r="J44" s="165"/>
      <c r="K44" s="165"/>
      <c r="L44" s="165"/>
      <c r="M44" s="166"/>
    </row>
    <row r="45" spans="1:13" ht="19.5" thickBot="1" x14ac:dyDescent="0.35">
      <c r="A45" s="161" t="s">
        <v>117</v>
      </c>
      <c r="B45" s="162"/>
      <c r="C45" s="162"/>
      <c r="D45" s="162"/>
      <c r="E45" s="162"/>
      <c r="F45" s="162"/>
      <c r="G45" s="162"/>
      <c r="H45" s="162"/>
      <c r="I45" s="162"/>
      <c r="J45" s="162"/>
      <c r="K45" s="162"/>
      <c r="L45" s="162"/>
      <c r="M45" s="163"/>
    </row>
    <row r="46" spans="1:13" ht="36.75" customHeight="1" x14ac:dyDescent="0.3">
      <c r="A46" s="167" t="s">
        <v>159</v>
      </c>
      <c r="B46" s="168"/>
      <c r="C46" s="168"/>
      <c r="D46" s="168"/>
      <c r="E46" s="168"/>
      <c r="F46" s="168"/>
      <c r="G46" s="168"/>
      <c r="H46" s="168"/>
      <c r="I46" s="168"/>
      <c r="J46" s="168"/>
      <c r="K46" s="168"/>
      <c r="L46" s="168"/>
      <c r="M46" s="169"/>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4" t="s">
        <v>118</v>
      </c>
      <c r="B52" s="145"/>
      <c r="C52" s="145"/>
      <c r="D52" s="145"/>
      <c r="E52" s="145"/>
      <c r="F52" s="145"/>
      <c r="G52" s="145"/>
      <c r="H52" s="145"/>
      <c r="I52" s="145"/>
      <c r="J52" s="145"/>
      <c r="K52" s="145"/>
      <c r="L52" s="145"/>
      <c r="M52" s="146"/>
    </row>
    <row r="53" spans="1:13" ht="91.5" customHeight="1" x14ac:dyDescent="0.25">
      <c r="A53" s="170" t="s">
        <v>161</v>
      </c>
      <c r="B53" s="171"/>
      <c r="C53" s="171"/>
      <c r="D53" s="171"/>
      <c r="E53" s="171"/>
      <c r="F53" s="171"/>
      <c r="G53" s="171"/>
      <c r="H53" s="171"/>
      <c r="I53" s="171"/>
      <c r="J53" s="171"/>
      <c r="K53" s="171"/>
      <c r="L53" s="171"/>
      <c r="M53" s="171"/>
    </row>
    <row r="54" spans="1:13" ht="18.75" x14ac:dyDescent="0.3">
      <c r="A54" s="172" t="s">
        <v>156</v>
      </c>
      <c r="B54" s="172"/>
      <c r="C54" s="172"/>
      <c r="D54" s="172" t="s">
        <v>105</v>
      </c>
      <c r="E54" s="172"/>
      <c r="F54" s="172"/>
      <c r="G54" s="172"/>
      <c r="H54" s="172"/>
      <c r="I54" s="172"/>
      <c r="J54" s="172"/>
      <c r="K54" s="172"/>
      <c r="L54" s="172"/>
      <c r="M54" s="172"/>
    </row>
    <row r="55" spans="1:13" ht="32.25" customHeight="1" x14ac:dyDescent="0.25">
      <c r="A55" s="147" t="s">
        <v>121</v>
      </c>
      <c r="B55" s="147"/>
      <c r="C55" s="147"/>
      <c r="D55" s="119" t="s">
        <v>162</v>
      </c>
      <c r="E55" s="120"/>
      <c r="F55" s="120"/>
      <c r="G55" s="120"/>
      <c r="H55" s="120"/>
      <c r="I55" s="120"/>
      <c r="J55" s="120"/>
      <c r="K55" s="120"/>
      <c r="L55" s="120"/>
      <c r="M55" s="121"/>
    </row>
    <row r="56" spans="1:13" x14ac:dyDescent="0.25">
      <c r="A56" s="148" t="s">
        <v>122</v>
      </c>
      <c r="B56" s="148"/>
      <c r="C56" s="148"/>
      <c r="D56" s="116" t="s">
        <v>163</v>
      </c>
      <c r="E56" s="117"/>
      <c r="F56" s="117"/>
      <c r="G56" s="117"/>
      <c r="H56" s="117"/>
      <c r="I56" s="117"/>
      <c r="J56" s="117"/>
      <c r="K56" s="117"/>
      <c r="L56" s="117"/>
      <c r="M56" s="118"/>
    </row>
    <row r="57" spans="1:13" x14ac:dyDescent="0.25">
      <c r="A57" s="148" t="s">
        <v>123</v>
      </c>
      <c r="B57" s="148"/>
      <c r="C57" s="148"/>
      <c r="D57" s="116" t="s">
        <v>164</v>
      </c>
      <c r="E57" s="117"/>
      <c r="F57" s="117"/>
      <c r="G57" s="117"/>
      <c r="H57" s="117"/>
      <c r="I57" s="117"/>
      <c r="J57" s="117"/>
      <c r="K57" s="117"/>
      <c r="L57" s="117"/>
      <c r="M57" s="118"/>
    </row>
    <row r="58" spans="1:13" x14ac:dyDescent="0.25">
      <c r="A58" s="148" t="s">
        <v>124</v>
      </c>
      <c r="B58" s="148"/>
      <c r="C58" s="148"/>
      <c r="D58" s="116" t="s">
        <v>165</v>
      </c>
      <c r="E58" s="117"/>
      <c r="F58" s="117"/>
      <c r="G58" s="117"/>
      <c r="H58" s="117"/>
      <c r="I58" s="117"/>
      <c r="J58" s="117"/>
      <c r="K58" s="117"/>
      <c r="L58" s="117"/>
      <c r="M58" s="118"/>
    </row>
    <row r="59" spans="1:13" x14ac:dyDescent="0.25">
      <c r="A59" s="149" t="s">
        <v>125</v>
      </c>
      <c r="B59" s="149"/>
      <c r="C59" s="149"/>
      <c r="D59" s="116" t="s">
        <v>166</v>
      </c>
      <c r="E59" s="117"/>
      <c r="F59" s="117"/>
      <c r="G59" s="117"/>
      <c r="H59" s="117"/>
      <c r="I59" s="117"/>
      <c r="J59" s="117"/>
      <c r="K59" s="117"/>
      <c r="L59" s="117"/>
      <c r="M59" s="118"/>
    </row>
    <row r="60" spans="1:13" ht="28.5" customHeight="1" x14ac:dyDescent="0.25">
      <c r="A60" s="122" t="s">
        <v>126</v>
      </c>
      <c r="B60" s="123"/>
      <c r="C60" s="124"/>
      <c r="D60" s="117" t="s">
        <v>169</v>
      </c>
      <c r="E60" s="117"/>
      <c r="F60" s="117"/>
      <c r="G60" s="117"/>
      <c r="H60" s="117"/>
      <c r="I60" s="117"/>
      <c r="J60" s="117"/>
      <c r="K60" s="117"/>
      <c r="L60" s="117"/>
      <c r="M60" s="118"/>
    </row>
    <row r="61" spans="1:13" ht="13.5" customHeight="1" x14ac:dyDescent="0.25">
      <c r="A61" s="151" t="s">
        <v>128</v>
      </c>
      <c r="B61" s="152"/>
      <c r="C61" s="153"/>
      <c r="D61" s="117" t="s">
        <v>168</v>
      </c>
      <c r="E61" s="117"/>
      <c r="F61" s="117"/>
      <c r="G61" s="117"/>
      <c r="H61" s="117"/>
      <c r="I61" s="117"/>
      <c r="J61" s="117"/>
      <c r="K61" s="117"/>
      <c r="L61" s="117"/>
      <c r="M61" s="118"/>
    </row>
    <row r="62" spans="1:13" x14ac:dyDescent="0.25">
      <c r="A62" s="138" t="s">
        <v>127</v>
      </c>
      <c r="B62" s="139"/>
      <c r="C62" s="154"/>
      <c r="D62" s="117" t="s">
        <v>167</v>
      </c>
      <c r="E62" s="117"/>
      <c r="F62" s="117"/>
      <c r="G62" s="117"/>
      <c r="H62" s="117"/>
      <c r="I62" s="117"/>
      <c r="J62" s="117"/>
      <c r="K62" s="117"/>
      <c r="L62" s="117"/>
      <c r="M62" s="118"/>
    </row>
    <row r="63" spans="1:13" ht="43.5" customHeight="1" x14ac:dyDescent="0.25">
      <c r="A63" s="141" t="s">
        <v>91</v>
      </c>
      <c r="B63" s="142"/>
      <c r="C63" s="150"/>
      <c r="D63" s="116" t="s">
        <v>173</v>
      </c>
      <c r="E63" s="117"/>
      <c r="F63" s="117"/>
      <c r="G63" s="117"/>
      <c r="H63" s="117"/>
      <c r="I63" s="117"/>
      <c r="J63" s="117"/>
      <c r="K63" s="117"/>
      <c r="L63" s="117"/>
      <c r="M63" s="118"/>
    </row>
    <row r="64" spans="1:13" ht="41.25" customHeight="1" x14ac:dyDescent="0.25">
      <c r="A64" s="141" t="s">
        <v>0</v>
      </c>
      <c r="B64" s="142"/>
      <c r="C64" s="150"/>
      <c r="D64" s="116" t="s">
        <v>170</v>
      </c>
      <c r="E64" s="117"/>
      <c r="F64" s="117"/>
      <c r="G64" s="117"/>
      <c r="H64" s="117"/>
      <c r="I64" s="117"/>
      <c r="J64" s="117"/>
      <c r="K64" s="117"/>
      <c r="L64" s="117"/>
      <c r="M64" s="118"/>
    </row>
    <row r="65" spans="1:13" ht="41.25" customHeight="1" x14ac:dyDescent="0.25">
      <c r="A65" s="141" t="s">
        <v>129</v>
      </c>
      <c r="B65" s="142"/>
      <c r="C65" s="150"/>
      <c r="D65" s="116" t="s">
        <v>171</v>
      </c>
      <c r="E65" s="117"/>
      <c r="F65" s="117"/>
      <c r="G65" s="117"/>
      <c r="H65" s="117"/>
      <c r="I65" s="117"/>
      <c r="J65" s="117"/>
      <c r="K65" s="117"/>
      <c r="L65" s="117"/>
      <c r="M65" s="118"/>
    </row>
    <row r="66" spans="1:13" ht="50.25" customHeight="1" x14ac:dyDescent="0.25">
      <c r="A66" s="116" t="s">
        <v>130</v>
      </c>
      <c r="B66" s="117"/>
      <c r="C66" s="118"/>
      <c r="D66" s="116" t="s">
        <v>172</v>
      </c>
      <c r="E66" s="117"/>
      <c r="F66" s="117"/>
      <c r="G66" s="117"/>
      <c r="H66" s="117"/>
      <c r="I66" s="117"/>
      <c r="J66" s="117"/>
      <c r="K66" s="117"/>
      <c r="L66" s="117"/>
      <c r="M66" s="118"/>
    </row>
    <row r="67" spans="1:13" ht="30.75" customHeight="1" x14ac:dyDescent="0.25">
      <c r="A67" s="141" t="s">
        <v>1</v>
      </c>
      <c r="B67" s="142"/>
      <c r="C67" s="150"/>
      <c r="D67" s="116" t="s">
        <v>174</v>
      </c>
      <c r="E67" s="117"/>
      <c r="F67" s="117"/>
      <c r="G67" s="117"/>
      <c r="H67" s="117"/>
      <c r="I67" s="117"/>
      <c r="J67" s="117"/>
      <c r="K67" s="117"/>
      <c r="L67" s="117"/>
      <c r="M67" s="118"/>
    </row>
    <row r="68" spans="1:13" x14ac:dyDescent="0.25">
      <c r="A68" s="141" t="s">
        <v>131</v>
      </c>
      <c r="B68" s="142"/>
      <c r="C68" s="150"/>
      <c r="D68" s="116" t="s">
        <v>175</v>
      </c>
      <c r="E68" s="117"/>
      <c r="F68" s="117"/>
      <c r="G68" s="117"/>
      <c r="H68" s="117"/>
      <c r="I68" s="117"/>
      <c r="J68" s="117"/>
      <c r="K68" s="117"/>
      <c r="L68" s="117"/>
      <c r="M68" s="118"/>
    </row>
    <row r="69" spans="1:13" x14ac:dyDescent="0.25">
      <c r="A69" s="141" t="s">
        <v>132</v>
      </c>
      <c r="B69" s="142"/>
      <c r="C69" s="150"/>
      <c r="D69" s="116" t="s">
        <v>176</v>
      </c>
      <c r="E69" s="117"/>
      <c r="F69" s="117"/>
      <c r="G69" s="117"/>
      <c r="H69" s="117"/>
      <c r="I69" s="117"/>
      <c r="J69" s="117"/>
      <c r="K69" s="117"/>
      <c r="L69" s="117"/>
      <c r="M69" s="118"/>
    </row>
    <row r="70" spans="1:13" x14ac:dyDescent="0.25">
      <c r="A70" s="141" t="s">
        <v>89</v>
      </c>
      <c r="B70" s="142"/>
      <c r="C70" s="150"/>
      <c r="D70" s="116" t="s">
        <v>177</v>
      </c>
      <c r="E70" s="117"/>
      <c r="F70" s="117"/>
      <c r="G70" s="117"/>
      <c r="H70" s="117"/>
      <c r="I70" s="117"/>
      <c r="J70" s="117"/>
      <c r="K70" s="117"/>
      <c r="L70" s="117"/>
      <c r="M70" s="118"/>
    </row>
    <row r="71" spans="1:13" x14ac:dyDescent="0.25">
      <c r="A71" s="141" t="s">
        <v>90</v>
      </c>
      <c r="B71" s="142"/>
      <c r="C71" s="150"/>
      <c r="D71" s="116" t="s">
        <v>178</v>
      </c>
      <c r="E71" s="117"/>
      <c r="F71" s="117"/>
      <c r="G71" s="117"/>
      <c r="H71" s="117"/>
      <c r="I71" s="117"/>
      <c r="J71" s="117"/>
      <c r="K71" s="117"/>
      <c r="L71" s="117"/>
      <c r="M71" s="118"/>
    </row>
    <row r="72" spans="1:13" x14ac:dyDescent="0.25">
      <c r="A72" s="141" t="s">
        <v>133</v>
      </c>
      <c r="B72" s="142"/>
      <c r="C72" s="150"/>
      <c r="D72" s="116" t="s">
        <v>179</v>
      </c>
      <c r="E72" s="117"/>
      <c r="F72" s="117"/>
      <c r="G72" s="117"/>
      <c r="H72" s="117"/>
      <c r="I72" s="117"/>
      <c r="J72" s="117"/>
      <c r="K72" s="117"/>
      <c r="L72" s="117"/>
      <c r="M72" s="118"/>
    </row>
    <row r="73" spans="1:13" x14ac:dyDescent="0.25">
      <c r="A73" s="141" t="s">
        <v>134</v>
      </c>
      <c r="B73" s="142"/>
      <c r="C73" s="150"/>
      <c r="D73" s="116" t="s">
        <v>180</v>
      </c>
      <c r="E73" s="117"/>
      <c r="F73" s="117"/>
      <c r="G73" s="117"/>
      <c r="H73" s="117"/>
      <c r="I73" s="117"/>
      <c r="J73" s="117"/>
      <c r="K73" s="117"/>
      <c r="L73" s="117"/>
      <c r="M73" s="118"/>
    </row>
    <row r="74" spans="1:13" x14ac:dyDescent="0.25">
      <c r="A74" s="141" t="s">
        <v>181</v>
      </c>
      <c r="B74" s="142"/>
      <c r="C74" s="150"/>
      <c r="D74" s="116" t="s">
        <v>182</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5" zoomScale="85" zoomScaleNormal="85" workbookViewId="0">
      <selection activeCell="I82" sqref="I82"/>
    </sheetView>
  </sheetViews>
  <sheetFormatPr baseColWidth="10" defaultRowHeight="16.5" customHeight="1" x14ac:dyDescent="0.3"/>
  <cols>
    <col min="1" max="1" width="5" style="58" customWidth="1"/>
    <col min="2" max="2" width="14.7109375" customWidth="1"/>
    <col min="3" max="3" width="14.7109375" hidden="1" customWidth="1"/>
    <col min="4" max="4" width="22.42578125" style="109" customWidth="1"/>
    <col min="5" max="5" width="25.42578125" customWidth="1"/>
    <col min="6" max="6" width="25.42578125" hidden="1" customWidth="1"/>
    <col min="7" max="7" width="20.42578125" style="105" customWidth="1"/>
    <col min="8" max="8" width="62.42578125" style="37" customWidth="1"/>
    <col min="9" max="9" width="14.28515625" style="1" customWidth="1"/>
    <col min="10" max="10" width="30.140625" customWidth="1"/>
  </cols>
  <sheetData>
    <row r="1" spans="1:10" s="7" customFormat="1" ht="27.75" hidden="1" customHeight="1" x14ac:dyDescent="0.3">
      <c r="A1" s="46"/>
      <c r="D1" s="107"/>
      <c r="G1" s="104"/>
      <c r="H1" s="32"/>
      <c r="I1" s="25"/>
    </row>
    <row r="2" spans="1:10" s="7" customFormat="1" ht="65.25" customHeight="1" thickBot="1" x14ac:dyDescent="0.35">
      <c r="A2" s="46"/>
      <c r="D2" s="107"/>
      <c r="G2" s="104"/>
      <c r="H2" s="32"/>
      <c r="I2" s="25"/>
    </row>
    <row r="3" spans="1:10" s="7" customFormat="1" ht="34.5" customHeight="1" x14ac:dyDescent="0.5">
      <c r="A3" s="46"/>
      <c r="B3" s="229"/>
      <c r="C3" s="230"/>
      <c r="D3" s="230"/>
      <c r="E3" s="225" t="s">
        <v>82</v>
      </c>
      <c r="F3" s="225"/>
      <c r="G3" s="225"/>
      <c r="H3" s="225"/>
      <c r="I3" s="225"/>
      <c r="J3" s="226"/>
    </row>
    <row r="4" spans="1:10" s="7" customFormat="1" ht="26.25" customHeight="1" x14ac:dyDescent="0.35">
      <c r="A4" s="46"/>
      <c r="B4" s="231"/>
      <c r="C4" s="232"/>
      <c r="D4" s="232"/>
      <c r="E4" s="227" t="s">
        <v>65</v>
      </c>
      <c r="F4" s="227"/>
      <c r="G4" s="227"/>
      <c r="H4" s="227"/>
      <c r="I4" s="227"/>
      <c r="J4" s="228"/>
    </row>
    <row r="5" spans="1:10" s="7" customFormat="1" ht="33" customHeight="1" x14ac:dyDescent="0.25">
      <c r="A5" s="46"/>
      <c r="B5" s="224" t="s">
        <v>49</v>
      </c>
      <c r="C5" s="224"/>
      <c r="D5" s="224"/>
      <c r="E5" s="26" t="s">
        <v>225</v>
      </c>
      <c r="F5" s="26"/>
      <c r="G5" s="31" t="s">
        <v>70</v>
      </c>
      <c r="H5" s="33"/>
      <c r="I5" s="233" t="s">
        <v>73</v>
      </c>
      <c r="J5" s="233"/>
    </row>
    <row r="6" spans="1:10" s="7" customFormat="1" ht="30.75" customHeight="1" x14ac:dyDescent="0.25">
      <c r="A6" s="46"/>
      <c r="B6" s="224" t="s">
        <v>95</v>
      </c>
      <c r="C6" s="224"/>
      <c r="D6" s="224"/>
      <c r="E6" s="26">
        <v>254498000691</v>
      </c>
      <c r="F6" s="26"/>
      <c r="G6" s="66" t="s">
        <v>50</v>
      </c>
      <c r="H6" s="26" t="s">
        <v>226</v>
      </c>
      <c r="I6" s="243">
        <f>IF(SUM(I9:I71)=0,"",AVERAGE(I9:I71))</f>
        <v>9.3809523809523814</v>
      </c>
      <c r="J6" s="243"/>
    </row>
    <row r="7" spans="1:10" s="7" customFormat="1" ht="17.25" customHeight="1" x14ac:dyDescent="0.25">
      <c r="A7" s="46"/>
      <c r="B7" s="224" t="s">
        <v>71</v>
      </c>
      <c r="C7" s="224"/>
      <c r="D7" s="224"/>
      <c r="E7" s="244" t="s">
        <v>227</v>
      </c>
      <c r="F7" s="245"/>
      <c r="G7" s="245"/>
      <c r="H7" s="246"/>
      <c r="I7" s="243"/>
      <c r="J7" s="243"/>
    </row>
    <row r="8" spans="1:10" s="7" customFormat="1" ht="28.5" customHeight="1" x14ac:dyDescent="0.25">
      <c r="A8" s="46"/>
      <c r="B8" s="2" t="s">
        <v>0</v>
      </c>
      <c r="C8" s="39" t="s">
        <v>0</v>
      </c>
      <c r="D8" s="108" t="s">
        <v>73</v>
      </c>
      <c r="E8" s="3" t="s">
        <v>85</v>
      </c>
      <c r="F8" s="3"/>
      <c r="G8" s="4" t="s">
        <v>73</v>
      </c>
      <c r="H8" s="3" t="s">
        <v>86</v>
      </c>
      <c r="I8" s="5" t="s">
        <v>111</v>
      </c>
      <c r="J8" s="6" t="s">
        <v>3</v>
      </c>
    </row>
    <row r="9" spans="1:10" s="7" customFormat="1" ht="50.25" customHeight="1" x14ac:dyDescent="0.25">
      <c r="A9" s="17" t="str">
        <f>IF(I9&lt;5,MAX($A$8:A8)+1,"")</f>
        <v/>
      </c>
      <c r="B9" s="219" t="s">
        <v>4</v>
      </c>
      <c r="C9" s="59" t="s">
        <v>4</v>
      </c>
      <c r="D9" s="240">
        <f>IF(SUM(I9:I30)=0,"",AVERAGE(I9:I30))</f>
        <v>9.3181818181818183</v>
      </c>
      <c r="E9" s="221" t="s">
        <v>6</v>
      </c>
      <c r="F9" s="62" t="s">
        <v>6</v>
      </c>
      <c r="G9" s="238">
        <f>IF(SUM(I9:I10)=0,"",AVERAGE(I9:I10))</f>
        <v>9</v>
      </c>
      <c r="H9" s="34" t="s">
        <v>190</v>
      </c>
      <c r="I9" s="110">
        <v>9</v>
      </c>
      <c r="J9" s="27" t="s">
        <v>289</v>
      </c>
    </row>
    <row r="10" spans="1:10" s="7" customFormat="1" ht="50.25" customHeight="1" x14ac:dyDescent="0.25">
      <c r="A10" s="17" t="str">
        <f>IF(I10&lt;5,MAX($A$8:A9)+1,"")</f>
        <v/>
      </c>
      <c r="B10" s="220"/>
      <c r="C10" s="59" t="s">
        <v>4</v>
      </c>
      <c r="D10" s="241"/>
      <c r="E10" s="223"/>
      <c r="F10" s="62" t="s">
        <v>6</v>
      </c>
      <c r="G10" s="256"/>
      <c r="H10" s="34" t="s">
        <v>191</v>
      </c>
      <c r="I10" s="110">
        <v>9</v>
      </c>
      <c r="J10" s="27" t="s">
        <v>228</v>
      </c>
    </row>
    <row r="11" spans="1:10" s="7" customFormat="1" ht="50.25" customHeight="1" x14ac:dyDescent="0.25">
      <c r="A11" s="17" t="str">
        <f>IF(I11&lt;5,MAX($A$8:A10)+1,"")</f>
        <v/>
      </c>
      <c r="B11" s="220"/>
      <c r="C11" s="59" t="s">
        <v>4</v>
      </c>
      <c r="D11" s="241"/>
      <c r="E11" s="100" t="s">
        <v>183</v>
      </c>
      <c r="F11" s="100" t="s">
        <v>183</v>
      </c>
      <c r="G11" s="111">
        <f>IF(SUM(I11:I11)=0,"",AVERAGE(I11:I11))</f>
        <v>9</v>
      </c>
      <c r="H11" s="34" t="s">
        <v>192</v>
      </c>
      <c r="I11" s="110">
        <v>9</v>
      </c>
      <c r="J11" s="27" t="s">
        <v>229</v>
      </c>
    </row>
    <row r="12" spans="1:10" s="7" customFormat="1" ht="89.25" x14ac:dyDescent="0.25">
      <c r="A12" s="17" t="str">
        <f>IF(I12&lt;5,MAX($A$8:A11)+1,"")</f>
        <v/>
      </c>
      <c r="B12" s="220"/>
      <c r="C12" s="59" t="s">
        <v>4</v>
      </c>
      <c r="D12" s="241"/>
      <c r="E12" s="28" t="s">
        <v>184</v>
      </c>
      <c r="F12" s="28" t="s">
        <v>184</v>
      </c>
      <c r="G12" s="111">
        <f>IF(SUM(I12:I12)=0,"",AVERAGE(I12:I12))</f>
        <v>9</v>
      </c>
      <c r="H12" s="34" t="s">
        <v>193</v>
      </c>
      <c r="I12" s="110">
        <v>9</v>
      </c>
      <c r="J12" s="27" t="s">
        <v>230</v>
      </c>
    </row>
    <row r="13" spans="1:10" s="7" customFormat="1" ht="76.5" x14ac:dyDescent="0.25">
      <c r="A13" s="17" t="str">
        <f>IF(I13&lt;5,MAX($A$8:A12)+1,"")</f>
        <v/>
      </c>
      <c r="B13" s="220"/>
      <c r="C13" s="59" t="s">
        <v>4</v>
      </c>
      <c r="D13" s="241"/>
      <c r="E13" s="221" t="s">
        <v>197</v>
      </c>
      <c r="F13" s="63" t="s">
        <v>197</v>
      </c>
      <c r="G13" s="238">
        <f>IF(SUM(I13:I22)=0,"",AVERAGE(I13:I22))</f>
        <v>9.3000000000000007</v>
      </c>
      <c r="H13" s="34" t="s">
        <v>194</v>
      </c>
      <c r="I13" s="110">
        <v>9</v>
      </c>
      <c r="J13" s="27" t="s">
        <v>231</v>
      </c>
    </row>
    <row r="14" spans="1:10" s="7" customFormat="1" ht="51" customHeight="1" x14ac:dyDescent="0.25">
      <c r="A14" s="17" t="str">
        <f>IF(I14&lt;5,MAX($A$8:A13)+1,"")</f>
        <v/>
      </c>
      <c r="B14" s="220"/>
      <c r="C14" s="59" t="s">
        <v>4</v>
      </c>
      <c r="D14" s="241"/>
      <c r="E14" s="222"/>
      <c r="F14" s="63" t="s">
        <v>197</v>
      </c>
      <c r="G14" s="257"/>
      <c r="H14" s="34" t="s">
        <v>207</v>
      </c>
      <c r="I14" s="110">
        <v>10</v>
      </c>
      <c r="J14" s="27" t="s">
        <v>232</v>
      </c>
    </row>
    <row r="15" spans="1:10" s="7" customFormat="1" ht="51" customHeight="1" x14ac:dyDescent="0.25">
      <c r="A15" s="17" t="str">
        <f>IF(I15&lt;5,MAX($A$8:A14)+1,"")</f>
        <v/>
      </c>
      <c r="B15" s="220"/>
      <c r="C15" s="59" t="s">
        <v>4</v>
      </c>
      <c r="D15" s="241"/>
      <c r="E15" s="222"/>
      <c r="F15" s="63" t="s">
        <v>197</v>
      </c>
      <c r="G15" s="257"/>
      <c r="H15" s="34" t="s">
        <v>186</v>
      </c>
      <c r="I15" s="110">
        <v>10</v>
      </c>
      <c r="J15" s="27" t="s">
        <v>233</v>
      </c>
    </row>
    <row r="16" spans="1:10" s="7" customFormat="1" ht="51" customHeight="1" x14ac:dyDescent="0.25">
      <c r="A16" s="17" t="str">
        <f>IF(I16&lt;5,MAX($A$8:A15)+1,"")</f>
        <v/>
      </c>
      <c r="B16" s="220"/>
      <c r="C16" s="59" t="s">
        <v>4</v>
      </c>
      <c r="D16" s="241"/>
      <c r="E16" s="222"/>
      <c r="F16" s="63" t="s">
        <v>197</v>
      </c>
      <c r="G16" s="257"/>
      <c r="H16" s="34" t="s">
        <v>187</v>
      </c>
      <c r="I16" s="110">
        <v>9</v>
      </c>
      <c r="J16" s="27" t="s">
        <v>234</v>
      </c>
    </row>
    <row r="17" spans="1:10" s="7" customFormat="1" ht="140.25" x14ac:dyDescent="0.25">
      <c r="A17" s="17" t="str">
        <f>IF(I17&lt;5,MAX($A$8:A16)+1,"")</f>
        <v/>
      </c>
      <c r="B17" s="220"/>
      <c r="C17" s="59" t="s">
        <v>4</v>
      </c>
      <c r="D17" s="241"/>
      <c r="E17" s="222"/>
      <c r="F17" s="63" t="s">
        <v>197</v>
      </c>
      <c r="G17" s="257"/>
      <c r="H17" s="34" t="s">
        <v>195</v>
      </c>
      <c r="I17" s="110">
        <v>10</v>
      </c>
      <c r="J17" s="27" t="s">
        <v>235</v>
      </c>
    </row>
    <row r="18" spans="1:10" s="7" customFormat="1" ht="51" customHeight="1" x14ac:dyDescent="0.25">
      <c r="A18" s="17" t="str">
        <f>IF(I18&lt;5,MAX($A$8:A17)+1,"")</f>
        <v/>
      </c>
      <c r="B18" s="220"/>
      <c r="C18" s="59" t="s">
        <v>4</v>
      </c>
      <c r="D18" s="241"/>
      <c r="E18" s="222"/>
      <c r="F18" s="63" t="s">
        <v>197</v>
      </c>
      <c r="G18" s="257"/>
      <c r="H18" s="34" t="s">
        <v>36</v>
      </c>
      <c r="I18" s="110">
        <v>9</v>
      </c>
      <c r="J18" s="27" t="s">
        <v>236</v>
      </c>
    </row>
    <row r="19" spans="1:10" s="7" customFormat="1" ht="63.75" x14ac:dyDescent="0.25">
      <c r="A19" s="17" t="str">
        <f>IF(I19&lt;5,MAX($A$8:A18)+1,"")</f>
        <v/>
      </c>
      <c r="B19" s="220"/>
      <c r="C19" s="59" t="s">
        <v>4</v>
      </c>
      <c r="D19" s="241"/>
      <c r="E19" s="222"/>
      <c r="F19" s="63" t="s">
        <v>197</v>
      </c>
      <c r="G19" s="257"/>
      <c r="H19" s="34" t="s">
        <v>13</v>
      </c>
      <c r="I19" s="110">
        <v>9</v>
      </c>
      <c r="J19" s="27" t="s">
        <v>237</v>
      </c>
    </row>
    <row r="20" spans="1:10" s="7" customFormat="1" ht="51" customHeight="1" x14ac:dyDescent="0.25">
      <c r="A20" s="17" t="str">
        <f>IF(I20&lt;5,MAX($A$8:A19)+1,"")</f>
        <v/>
      </c>
      <c r="B20" s="220"/>
      <c r="C20" s="59" t="s">
        <v>4</v>
      </c>
      <c r="D20" s="241"/>
      <c r="E20" s="222"/>
      <c r="F20" s="63" t="s">
        <v>197</v>
      </c>
      <c r="G20" s="257"/>
      <c r="H20" s="34" t="s">
        <v>188</v>
      </c>
      <c r="I20" s="110">
        <v>9</v>
      </c>
      <c r="J20" s="27" t="s">
        <v>238</v>
      </c>
    </row>
    <row r="21" spans="1:10" s="7" customFormat="1" ht="51" customHeight="1" x14ac:dyDescent="0.25">
      <c r="A21" s="17" t="str">
        <f>IF(I21&lt;5,MAX($A$8:A20)+1,"")</f>
        <v/>
      </c>
      <c r="B21" s="220"/>
      <c r="C21" s="59" t="s">
        <v>4</v>
      </c>
      <c r="D21" s="241"/>
      <c r="E21" s="222"/>
      <c r="F21" s="63" t="s">
        <v>197</v>
      </c>
      <c r="G21" s="257"/>
      <c r="H21" s="34" t="s">
        <v>189</v>
      </c>
      <c r="I21" s="110">
        <v>9</v>
      </c>
      <c r="J21" s="27" t="s">
        <v>239</v>
      </c>
    </row>
    <row r="22" spans="1:10" s="7" customFormat="1" ht="32.25" customHeight="1" x14ac:dyDescent="0.25">
      <c r="A22" s="17" t="str">
        <f>IF(I22&lt;5,MAX($A$8:A21)+1,"")</f>
        <v/>
      </c>
      <c r="B22" s="220"/>
      <c r="C22" s="59" t="s">
        <v>4</v>
      </c>
      <c r="D22" s="241"/>
      <c r="E22" s="223"/>
      <c r="F22" s="63" t="s">
        <v>197</v>
      </c>
      <c r="G22" s="256"/>
      <c r="H22" s="34" t="s">
        <v>196</v>
      </c>
      <c r="I22" s="110">
        <v>9</v>
      </c>
      <c r="J22" s="27" t="s">
        <v>240</v>
      </c>
    </row>
    <row r="23" spans="1:10" s="7" customFormat="1" ht="48" customHeight="1" x14ac:dyDescent="0.25">
      <c r="A23" s="17" t="str">
        <f>IF(I23&lt;5,MAX($A$8:A22)+1,"")</f>
        <v/>
      </c>
      <c r="B23" s="220"/>
      <c r="C23" s="59" t="s">
        <v>4</v>
      </c>
      <c r="D23" s="241"/>
      <c r="E23" s="221" t="s">
        <v>185</v>
      </c>
      <c r="F23" s="63" t="s">
        <v>222</v>
      </c>
      <c r="G23" s="238">
        <f>IF(SUM(I23:I24)=0,"",AVERAGE(I23:I24))</f>
        <v>9.5</v>
      </c>
      <c r="H23" s="34" t="s">
        <v>74</v>
      </c>
      <c r="I23" s="110">
        <v>9</v>
      </c>
      <c r="J23" s="27" t="s">
        <v>241</v>
      </c>
    </row>
    <row r="24" spans="1:10" s="7" customFormat="1" ht="44.25" customHeight="1" x14ac:dyDescent="0.25">
      <c r="A24" s="17" t="str">
        <f>IF(I24&lt;5,MAX($A$8:A23)+1,"")</f>
        <v/>
      </c>
      <c r="B24" s="220"/>
      <c r="C24" s="59" t="s">
        <v>4</v>
      </c>
      <c r="D24" s="241"/>
      <c r="E24" s="222"/>
      <c r="F24" s="63" t="s">
        <v>222</v>
      </c>
      <c r="G24" s="257"/>
      <c r="H24" s="34" t="s">
        <v>9</v>
      </c>
      <c r="I24" s="110">
        <v>10</v>
      </c>
      <c r="J24" s="27" t="s">
        <v>242</v>
      </c>
    </row>
    <row r="25" spans="1:10" s="7" customFormat="1" ht="31.5" customHeight="1" x14ac:dyDescent="0.25">
      <c r="A25" s="17" t="str">
        <f>IF(I25&lt;5,MAX($A$8:A24)+1,"")</f>
        <v/>
      </c>
      <c r="B25" s="220"/>
      <c r="C25" s="59" t="s">
        <v>4</v>
      </c>
      <c r="D25" s="241"/>
      <c r="E25" s="221" t="s">
        <v>37</v>
      </c>
      <c r="F25" s="63" t="s">
        <v>37</v>
      </c>
      <c r="G25" s="238">
        <f>IF(SUM(I25:I30)=0,"",AVERAGE(I25:I30))</f>
        <v>9.5</v>
      </c>
      <c r="H25" s="34" t="s">
        <v>10</v>
      </c>
      <c r="I25" s="110">
        <v>10</v>
      </c>
      <c r="J25" s="27" t="s">
        <v>243</v>
      </c>
    </row>
    <row r="26" spans="1:10" s="7" customFormat="1" ht="41.25" customHeight="1" x14ac:dyDescent="0.25">
      <c r="A26" s="17" t="str">
        <f>IF(I26&lt;5,MAX($A$8:A25)+1,"")</f>
        <v/>
      </c>
      <c r="B26" s="220"/>
      <c r="C26" s="59" t="s">
        <v>4</v>
      </c>
      <c r="D26" s="241"/>
      <c r="E26" s="222"/>
      <c r="F26" s="63" t="s">
        <v>37</v>
      </c>
      <c r="G26" s="257"/>
      <c r="H26" s="34" t="s">
        <v>75</v>
      </c>
      <c r="I26" s="110">
        <v>9</v>
      </c>
      <c r="J26" s="27" t="s">
        <v>244</v>
      </c>
    </row>
    <row r="27" spans="1:10" s="7" customFormat="1" ht="59.25" customHeight="1" x14ac:dyDescent="0.25">
      <c r="A27" s="17" t="str">
        <f>IF(I27&lt;5,MAX($A$8:A26)+1,"")</f>
        <v/>
      </c>
      <c r="B27" s="220"/>
      <c r="C27" s="59" t="s">
        <v>4</v>
      </c>
      <c r="D27" s="241"/>
      <c r="E27" s="222"/>
      <c r="F27" s="63" t="s">
        <v>37</v>
      </c>
      <c r="G27" s="257"/>
      <c r="H27" s="34" t="s">
        <v>12</v>
      </c>
      <c r="I27" s="110">
        <v>10</v>
      </c>
      <c r="J27" s="27" t="s">
        <v>245</v>
      </c>
    </row>
    <row r="28" spans="1:10" s="7" customFormat="1" ht="44.25" customHeight="1" x14ac:dyDescent="0.25">
      <c r="A28" s="17" t="str">
        <f>IF(I28&lt;5,MAX($A$8:A27)+1,"")</f>
        <v/>
      </c>
      <c r="B28" s="220"/>
      <c r="C28" s="59" t="s">
        <v>4</v>
      </c>
      <c r="D28" s="241"/>
      <c r="E28" s="222"/>
      <c r="F28" s="63" t="s">
        <v>37</v>
      </c>
      <c r="G28" s="257"/>
      <c r="H28" s="34" t="s">
        <v>7</v>
      </c>
      <c r="I28" s="110">
        <v>9</v>
      </c>
      <c r="J28" s="27" t="s">
        <v>246</v>
      </c>
    </row>
    <row r="29" spans="1:10" s="7" customFormat="1" ht="33.75" customHeight="1" x14ac:dyDescent="0.25">
      <c r="A29" s="17" t="str">
        <f>IF(I29&lt;5,MAX($A$8:A28)+1,"")</f>
        <v/>
      </c>
      <c r="B29" s="220"/>
      <c r="C29" s="59" t="s">
        <v>4</v>
      </c>
      <c r="D29" s="241"/>
      <c r="E29" s="222"/>
      <c r="F29" s="63" t="s">
        <v>37</v>
      </c>
      <c r="G29" s="257"/>
      <c r="H29" s="34" t="s">
        <v>11</v>
      </c>
      <c r="I29" s="110">
        <v>9</v>
      </c>
      <c r="J29" s="27" t="s">
        <v>247</v>
      </c>
    </row>
    <row r="30" spans="1:10" s="7" customFormat="1" ht="35.25" customHeight="1" x14ac:dyDescent="0.25">
      <c r="A30" s="17" t="str">
        <f>IF(I30&lt;5,MAX($A$8:A29)+1,"")</f>
        <v/>
      </c>
      <c r="B30" s="220"/>
      <c r="C30" s="59" t="s">
        <v>4</v>
      </c>
      <c r="D30" s="241"/>
      <c r="E30" s="222"/>
      <c r="F30" s="63" t="s">
        <v>37</v>
      </c>
      <c r="G30" s="257"/>
      <c r="H30" s="34" t="s">
        <v>38</v>
      </c>
      <c r="I30" s="110">
        <v>10</v>
      </c>
      <c r="J30" s="27" t="s">
        <v>248</v>
      </c>
    </row>
    <row r="31" spans="1:10" s="7" customFormat="1" ht="31.5" customHeight="1" x14ac:dyDescent="0.25">
      <c r="A31" s="17" t="str">
        <f>IF(I31&lt;5,MAX($A$8:A30)+1,"")</f>
        <v/>
      </c>
      <c r="B31" s="253" t="s">
        <v>5</v>
      </c>
      <c r="C31" s="60" t="s">
        <v>5</v>
      </c>
      <c r="D31" s="240">
        <f>IF(SUM(I31:I59)=0,"",AVERAGE(I31:I59))</f>
        <v>9.4482758620689662</v>
      </c>
      <c r="E31" s="221" t="s">
        <v>39</v>
      </c>
      <c r="F31" s="64" t="s">
        <v>223</v>
      </c>
      <c r="G31" s="238">
        <f>IF(SUM(I31:I35)=0,"",AVERAGE(I31:I35))</f>
        <v>9.1999999999999993</v>
      </c>
      <c r="H31" s="34" t="s">
        <v>35</v>
      </c>
      <c r="I31" s="110">
        <v>9</v>
      </c>
      <c r="J31" s="27" t="s">
        <v>249</v>
      </c>
    </row>
    <row r="32" spans="1:10" s="7" customFormat="1" ht="33.75" customHeight="1" x14ac:dyDescent="0.25">
      <c r="A32" s="17" t="str">
        <f>IF(I32&lt;5,MAX($A$8:A31)+1,"")</f>
        <v/>
      </c>
      <c r="B32" s="254"/>
      <c r="C32" s="60" t="s">
        <v>5</v>
      </c>
      <c r="D32" s="241"/>
      <c r="E32" s="222"/>
      <c r="F32" s="64" t="s">
        <v>223</v>
      </c>
      <c r="G32" s="257"/>
      <c r="H32" s="34" t="s">
        <v>14</v>
      </c>
      <c r="I32" s="110">
        <v>9</v>
      </c>
      <c r="J32" s="27" t="s">
        <v>250</v>
      </c>
    </row>
    <row r="33" spans="1:10" s="7" customFormat="1" ht="45.75" customHeight="1" x14ac:dyDescent="0.25">
      <c r="A33" s="17" t="str">
        <f>IF(I33&lt;5,MAX($A$8:A32)+1,"")</f>
        <v/>
      </c>
      <c r="B33" s="254"/>
      <c r="C33" s="60" t="s">
        <v>5</v>
      </c>
      <c r="D33" s="241"/>
      <c r="E33" s="222"/>
      <c r="F33" s="64" t="s">
        <v>223</v>
      </c>
      <c r="G33" s="257"/>
      <c r="H33" s="34" t="s">
        <v>198</v>
      </c>
      <c r="I33" s="110">
        <v>9</v>
      </c>
      <c r="J33" s="27" t="s">
        <v>251</v>
      </c>
    </row>
    <row r="34" spans="1:10" s="7" customFormat="1" ht="47.25" customHeight="1" x14ac:dyDescent="0.25">
      <c r="A34" s="17" t="str">
        <f>IF(I34&lt;5,MAX($A$8:A33)+1,"")</f>
        <v/>
      </c>
      <c r="B34" s="254"/>
      <c r="C34" s="60" t="s">
        <v>5</v>
      </c>
      <c r="D34" s="241"/>
      <c r="E34" s="222"/>
      <c r="F34" s="64" t="s">
        <v>223</v>
      </c>
      <c r="G34" s="257"/>
      <c r="H34" s="34" t="s">
        <v>15</v>
      </c>
      <c r="I34" s="110">
        <v>10</v>
      </c>
      <c r="J34" s="27" t="s">
        <v>252</v>
      </c>
    </row>
    <row r="35" spans="1:10" s="7" customFormat="1" ht="45" customHeight="1" x14ac:dyDescent="0.25">
      <c r="A35" s="17" t="str">
        <f>IF(I35&lt;5,MAX($A$8:A34)+1,"")</f>
        <v/>
      </c>
      <c r="B35" s="254"/>
      <c r="C35" s="60" t="s">
        <v>5</v>
      </c>
      <c r="D35" s="241"/>
      <c r="E35" s="223"/>
      <c r="F35" s="64" t="s">
        <v>223</v>
      </c>
      <c r="G35" s="256"/>
      <c r="H35" s="34" t="s">
        <v>16</v>
      </c>
      <c r="I35" s="110">
        <v>9</v>
      </c>
      <c r="J35" s="27" t="s">
        <v>253</v>
      </c>
    </row>
    <row r="36" spans="1:10" s="7" customFormat="1" ht="45" customHeight="1" x14ac:dyDescent="0.25">
      <c r="A36" s="17" t="str">
        <f>IF(I36&lt;5,MAX($A$8:A35)+1,"")</f>
        <v/>
      </c>
      <c r="B36" s="254"/>
      <c r="C36" s="60" t="s">
        <v>5</v>
      </c>
      <c r="D36" s="241"/>
      <c r="E36" s="221" t="s">
        <v>40</v>
      </c>
      <c r="F36" s="64" t="s">
        <v>224</v>
      </c>
      <c r="G36" s="238">
        <f>IF(SUM(I36,I39)=0,"",AVERAGE(I36:I39))</f>
        <v>10</v>
      </c>
      <c r="H36" s="34" t="s">
        <v>199</v>
      </c>
      <c r="I36" s="110">
        <v>10</v>
      </c>
      <c r="J36" s="27" t="s">
        <v>254</v>
      </c>
    </row>
    <row r="37" spans="1:10" s="7" customFormat="1" ht="25.5" customHeight="1" x14ac:dyDescent="0.25">
      <c r="A37" s="17" t="str">
        <f>IF(I37&lt;5,MAX($A$8:A36)+1,"")</f>
        <v/>
      </c>
      <c r="B37" s="254"/>
      <c r="C37" s="60" t="s">
        <v>5</v>
      </c>
      <c r="D37" s="241"/>
      <c r="E37" s="222"/>
      <c r="F37" s="64" t="s">
        <v>224</v>
      </c>
      <c r="G37" s="257"/>
      <c r="H37" s="34" t="s">
        <v>17</v>
      </c>
      <c r="I37" s="110">
        <v>10</v>
      </c>
      <c r="J37" s="27" t="s">
        <v>255</v>
      </c>
    </row>
    <row r="38" spans="1:10" s="7" customFormat="1" ht="46.5" customHeight="1" x14ac:dyDescent="0.25">
      <c r="A38" s="17" t="str">
        <f>IF(I38&lt;5,MAX($A$8:A37)+1,"")</f>
        <v/>
      </c>
      <c r="B38" s="254"/>
      <c r="C38" s="60" t="s">
        <v>5</v>
      </c>
      <c r="D38" s="241"/>
      <c r="E38" s="222"/>
      <c r="F38" s="64" t="s">
        <v>224</v>
      </c>
      <c r="G38" s="257"/>
      <c r="H38" s="34" t="s">
        <v>41</v>
      </c>
      <c r="I38" s="110">
        <v>10</v>
      </c>
      <c r="J38" s="27" t="s">
        <v>256</v>
      </c>
    </row>
    <row r="39" spans="1:10" s="7" customFormat="1" ht="40.5" customHeight="1" x14ac:dyDescent="0.25">
      <c r="A39" s="17" t="str">
        <f>IF(I39&lt;5,MAX($A$8:A38)+1,"")</f>
        <v/>
      </c>
      <c r="B39" s="254"/>
      <c r="C39" s="60" t="s">
        <v>5</v>
      </c>
      <c r="D39" s="241"/>
      <c r="E39" s="223"/>
      <c r="F39" s="64" t="s">
        <v>224</v>
      </c>
      <c r="G39" s="256"/>
      <c r="H39" s="34" t="s">
        <v>76</v>
      </c>
      <c r="I39" s="110">
        <v>10</v>
      </c>
      <c r="J39" s="27" t="s">
        <v>257</v>
      </c>
    </row>
    <row r="40" spans="1:10" s="7" customFormat="1" ht="37.5" customHeight="1" x14ac:dyDescent="0.25">
      <c r="A40" s="17" t="str">
        <f>IF(I40&lt;5,MAX($A$8:A39)+1,"")</f>
        <v/>
      </c>
      <c r="B40" s="254"/>
      <c r="C40" s="60" t="s">
        <v>5</v>
      </c>
      <c r="D40" s="241"/>
      <c r="E40" s="221" t="s">
        <v>42</v>
      </c>
      <c r="F40" s="64" t="s">
        <v>42</v>
      </c>
      <c r="G40" s="237">
        <f>IF(SUM(I40:I42)=0,"",AVERAGE(I40:I42))</f>
        <v>9</v>
      </c>
      <c r="H40" s="34" t="s">
        <v>18</v>
      </c>
      <c r="I40" s="110">
        <v>9</v>
      </c>
      <c r="J40" s="27" t="s">
        <v>258</v>
      </c>
    </row>
    <row r="41" spans="1:10" s="7" customFormat="1" ht="36" customHeight="1" x14ac:dyDescent="0.25">
      <c r="A41" s="17" t="str">
        <f>IF(I41&lt;5,MAX($A$8:A40)+1,"")</f>
        <v/>
      </c>
      <c r="B41" s="254"/>
      <c r="C41" s="60" t="s">
        <v>5</v>
      </c>
      <c r="D41" s="241"/>
      <c r="E41" s="222"/>
      <c r="F41" s="64" t="s">
        <v>42</v>
      </c>
      <c r="G41" s="237"/>
      <c r="H41" s="34" t="s">
        <v>8</v>
      </c>
      <c r="I41" s="110">
        <v>9</v>
      </c>
      <c r="J41" s="27" t="s">
        <v>259</v>
      </c>
    </row>
    <row r="42" spans="1:10" s="7" customFormat="1" ht="51" customHeight="1" x14ac:dyDescent="0.25">
      <c r="A42" s="17" t="str">
        <f>IF(I42&lt;5,MAX($A$8:A41)+1,"")</f>
        <v/>
      </c>
      <c r="B42" s="254"/>
      <c r="C42" s="60" t="s">
        <v>5</v>
      </c>
      <c r="D42" s="241"/>
      <c r="E42" s="223"/>
      <c r="F42" s="64" t="s">
        <v>42</v>
      </c>
      <c r="G42" s="237"/>
      <c r="H42" s="34" t="s">
        <v>19</v>
      </c>
      <c r="I42" s="110">
        <v>9</v>
      </c>
      <c r="J42" s="27" t="s">
        <v>260</v>
      </c>
    </row>
    <row r="43" spans="1:10" s="7" customFormat="1" ht="51" customHeight="1" x14ac:dyDescent="0.25">
      <c r="A43" s="17" t="str">
        <f>IF(I43&lt;5,MAX($A$8:A42)+1,"")</f>
        <v/>
      </c>
      <c r="B43" s="254"/>
      <c r="C43" s="60" t="s">
        <v>5</v>
      </c>
      <c r="D43" s="241"/>
      <c r="E43" s="221" t="s">
        <v>43</v>
      </c>
      <c r="F43" s="64" t="s">
        <v>43</v>
      </c>
      <c r="G43" s="238">
        <f>IF(SUM(I43:I47)=0,"",AVERAGE(I43:I47))</f>
        <v>9.1999999999999993</v>
      </c>
      <c r="H43" s="34" t="s">
        <v>203</v>
      </c>
      <c r="I43" s="110">
        <v>9</v>
      </c>
      <c r="J43" s="27" t="s">
        <v>261</v>
      </c>
    </row>
    <row r="44" spans="1:10" s="7" customFormat="1" ht="51" customHeight="1" x14ac:dyDescent="0.25">
      <c r="A44" s="17" t="str">
        <f>IF(I44&lt;5,MAX($A$8:A43)+1,"")</f>
        <v/>
      </c>
      <c r="B44" s="254"/>
      <c r="C44" s="60" t="s">
        <v>5</v>
      </c>
      <c r="D44" s="241"/>
      <c r="E44" s="222"/>
      <c r="F44" s="64" t="s">
        <v>43</v>
      </c>
      <c r="G44" s="257"/>
      <c r="H44" s="34" t="s">
        <v>200</v>
      </c>
      <c r="I44" s="110">
        <v>9</v>
      </c>
      <c r="J44" s="27" t="s">
        <v>262</v>
      </c>
    </row>
    <row r="45" spans="1:10" s="7" customFormat="1" ht="57.75" customHeight="1" x14ac:dyDescent="0.25">
      <c r="A45" s="17" t="str">
        <f>IF(I45&lt;5,MAX($A$8:A44)+1,"")</f>
        <v/>
      </c>
      <c r="B45" s="254"/>
      <c r="C45" s="60" t="s">
        <v>5</v>
      </c>
      <c r="D45" s="241"/>
      <c r="E45" s="222"/>
      <c r="F45" s="64" t="s">
        <v>43</v>
      </c>
      <c r="G45" s="257"/>
      <c r="H45" s="34" t="s">
        <v>77</v>
      </c>
      <c r="I45" s="110">
        <v>9</v>
      </c>
      <c r="J45" s="27" t="s">
        <v>263</v>
      </c>
    </row>
    <row r="46" spans="1:10" s="7" customFormat="1" ht="48.75" customHeight="1" x14ac:dyDescent="0.25">
      <c r="A46" s="17" t="str">
        <f>IF(I46&lt;5,MAX($A$8:A45)+1,"")</f>
        <v/>
      </c>
      <c r="B46" s="254"/>
      <c r="C46" s="60" t="s">
        <v>5</v>
      </c>
      <c r="D46" s="241"/>
      <c r="E46" s="222"/>
      <c r="F46" s="64" t="s">
        <v>43</v>
      </c>
      <c r="G46" s="257"/>
      <c r="H46" s="34" t="s">
        <v>20</v>
      </c>
      <c r="I46" s="110">
        <v>9</v>
      </c>
      <c r="J46" s="27" t="s">
        <v>264</v>
      </c>
    </row>
    <row r="47" spans="1:10" s="7" customFormat="1" ht="50.25" customHeight="1" x14ac:dyDescent="0.25">
      <c r="A47" s="17" t="str">
        <f>IF(I47&lt;5,MAX($A$8:A46)+1,"")</f>
        <v/>
      </c>
      <c r="B47" s="254"/>
      <c r="C47" s="60" t="s">
        <v>5</v>
      </c>
      <c r="D47" s="241"/>
      <c r="E47" s="223"/>
      <c r="F47" s="64" t="s">
        <v>43</v>
      </c>
      <c r="G47" s="256"/>
      <c r="H47" s="34" t="s">
        <v>21</v>
      </c>
      <c r="I47" s="110">
        <v>10</v>
      </c>
      <c r="J47" s="27" t="s">
        <v>263</v>
      </c>
    </row>
    <row r="48" spans="1:10" s="7" customFormat="1" ht="21" customHeight="1" x14ac:dyDescent="0.25">
      <c r="A48" s="17" t="str">
        <f>IF(I48&lt;5,MAX($A$8:A47)+1,"")</f>
        <v/>
      </c>
      <c r="B48" s="254"/>
      <c r="C48" s="60" t="s">
        <v>5</v>
      </c>
      <c r="D48" s="241"/>
      <c r="E48" s="247" t="s">
        <v>44</v>
      </c>
      <c r="F48" s="65" t="s">
        <v>44</v>
      </c>
      <c r="G48" s="237">
        <f>IF(SUM(I48:I59)=0,"",AVERAGE(I48:I59))</f>
        <v>9.5833333333333339</v>
      </c>
      <c r="H48" s="101" t="s">
        <v>206</v>
      </c>
      <c r="I48" s="110">
        <v>9</v>
      </c>
      <c r="J48" s="29" t="s">
        <v>265</v>
      </c>
    </row>
    <row r="49" spans="1:10" s="7" customFormat="1" ht="60.75" customHeight="1" x14ac:dyDescent="0.25">
      <c r="A49" s="17" t="str">
        <f>IF(I49&lt;5,MAX($A$8:A48)+1,"")</f>
        <v/>
      </c>
      <c r="B49" s="254"/>
      <c r="C49" s="60" t="s">
        <v>5</v>
      </c>
      <c r="D49" s="241"/>
      <c r="E49" s="248"/>
      <c r="F49" s="65" t="s">
        <v>44</v>
      </c>
      <c r="G49" s="237"/>
      <c r="H49" s="34" t="s">
        <v>202</v>
      </c>
      <c r="I49" s="110">
        <v>10</v>
      </c>
      <c r="J49" s="29" t="s">
        <v>266</v>
      </c>
    </row>
    <row r="50" spans="1:10" s="7" customFormat="1" ht="47.25" customHeight="1" x14ac:dyDescent="0.25">
      <c r="A50" s="17" t="str">
        <f>IF(I50&lt;5,MAX($A$8:A49)+1,"")</f>
        <v/>
      </c>
      <c r="B50" s="254"/>
      <c r="C50" s="60" t="s">
        <v>5</v>
      </c>
      <c r="D50" s="241"/>
      <c r="E50" s="248"/>
      <c r="F50" s="65" t="s">
        <v>44</v>
      </c>
      <c r="G50" s="237"/>
      <c r="H50" s="34" t="s">
        <v>22</v>
      </c>
      <c r="I50" s="110">
        <v>10</v>
      </c>
      <c r="J50" s="29" t="s">
        <v>267</v>
      </c>
    </row>
    <row r="51" spans="1:10" s="7" customFormat="1" ht="57.75" customHeight="1" x14ac:dyDescent="0.25">
      <c r="A51" s="17" t="str">
        <f>IF(I51&lt;5,MAX($A$8:A50)+1,"")</f>
        <v/>
      </c>
      <c r="B51" s="254"/>
      <c r="C51" s="60" t="s">
        <v>5</v>
      </c>
      <c r="D51" s="241"/>
      <c r="E51" s="248"/>
      <c r="F51" s="65" t="s">
        <v>44</v>
      </c>
      <c r="G51" s="237"/>
      <c r="H51" s="34" t="s">
        <v>204</v>
      </c>
      <c r="I51" s="110">
        <v>10</v>
      </c>
      <c r="J51" s="29" t="s">
        <v>268</v>
      </c>
    </row>
    <row r="52" spans="1:10" s="7" customFormat="1" ht="45.75" customHeight="1" x14ac:dyDescent="0.25">
      <c r="A52" s="17" t="str">
        <f>IF(I52&lt;5,MAX($A$8:A51)+1,"")</f>
        <v/>
      </c>
      <c r="B52" s="254"/>
      <c r="C52" s="60" t="s">
        <v>5</v>
      </c>
      <c r="D52" s="241"/>
      <c r="E52" s="248"/>
      <c r="F52" s="65" t="s">
        <v>44</v>
      </c>
      <c r="G52" s="237"/>
      <c r="H52" s="34" t="s">
        <v>205</v>
      </c>
      <c r="I52" s="110">
        <v>10</v>
      </c>
      <c r="J52" s="29" t="s">
        <v>269</v>
      </c>
    </row>
    <row r="53" spans="1:10" s="7" customFormat="1" ht="34.5" customHeight="1" x14ac:dyDescent="0.25">
      <c r="A53" s="17" t="str">
        <f>IF(I53&lt;5,MAX($A$8:A52)+1,"")</f>
        <v/>
      </c>
      <c r="B53" s="254"/>
      <c r="C53" s="60" t="s">
        <v>5</v>
      </c>
      <c r="D53" s="241"/>
      <c r="E53" s="248"/>
      <c r="F53" s="65" t="s">
        <v>44</v>
      </c>
      <c r="G53" s="237"/>
      <c r="H53" s="34" t="s">
        <v>78</v>
      </c>
      <c r="I53" s="110">
        <v>9</v>
      </c>
      <c r="J53" s="29" t="s">
        <v>270</v>
      </c>
    </row>
    <row r="54" spans="1:10" s="7" customFormat="1" ht="36" customHeight="1" x14ac:dyDescent="0.25">
      <c r="A54" s="17" t="str">
        <f>IF(I54&lt;5,MAX($A$8:A53)+1,"")</f>
        <v/>
      </c>
      <c r="B54" s="254"/>
      <c r="C54" s="60" t="s">
        <v>5</v>
      </c>
      <c r="D54" s="241"/>
      <c r="E54" s="248"/>
      <c r="F54" s="65" t="s">
        <v>44</v>
      </c>
      <c r="G54" s="237"/>
      <c r="H54" s="34" t="s">
        <v>27</v>
      </c>
      <c r="I54" s="110">
        <v>9</v>
      </c>
      <c r="J54" s="29" t="s">
        <v>271</v>
      </c>
    </row>
    <row r="55" spans="1:10" s="7" customFormat="1" ht="55.5" customHeight="1" x14ac:dyDescent="0.25">
      <c r="A55" s="17" t="str">
        <f>IF(I55&lt;5,MAX($A$8:A54)+1,"")</f>
        <v/>
      </c>
      <c r="B55" s="254"/>
      <c r="C55" s="60" t="s">
        <v>5</v>
      </c>
      <c r="D55" s="241"/>
      <c r="E55" s="248"/>
      <c r="F55" s="65" t="s">
        <v>44</v>
      </c>
      <c r="G55" s="237"/>
      <c r="H55" s="34" t="s">
        <v>24</v>
      </c>
      <c r="I55" s="110">
        <v>10</v>
      </c>
      <c r="J55" s="29" t="s">
        <v>272</v>
      </c>
    </row>
    <row r="56" spans="1:10" s="7" customFormat="1" ht="21" customHeight="1" x14ac:dyDescent="0.25">
      <c r="A56" s="17" t="str">
        <f>IF(I56&lt;5,MAX($A$8:A55)+1,"")</f>
        <v/>
      </c>
      <c r="B56" s="254"/>
      <c r="C56" s="60" t="s">
        <v>5</v>
      </c>
      <c r="D56" s="241"/>
      <c r="E56" s="248"/>
      <c r="F56" s="65" t="s">
        <v>44</v>
      </c>
      <c r="G56" s="237"/>
      <c r="H56" s="34" t="s">
        <v>26</v>
      </c>
      <c r="I56" s="110">
        <v>10</v>
      </c>
      <c r="J56" s="29" t="s">
        <v>273</v>
      </c>
    </row>
    <row r="57" spans="1:10" s="7" customFormat="1" ht="31.5" customHeight="1" x14ac:dyDescent="0.25">
      <c r="A57" s="17" t="str">
        <f>IF(I57&lt;5,MAX($A$8:A56)+1,"")</f>
        <v/>
      </c>
      <c r="B57" s="254"/>
      <c r="C57" s="60" t="s">
        <v>5</v>
      </c>
      <c r="D57" s="241"/>
      <c r="E57" s="248"/>
      <c r="F57" s="65" t="s">
        <v>44</v>
      </c>
      <c r="G57" s="237"/>
      <c r="H57" s="34" t="s">
        <v>79</v>
      </c>
      <c r="I57" s="110">
        <v>10</v>
      </c>
      <c r="J57" s="29" t="s">
        <v>274</v>
      </c>
    </row>
    <row r="58" spans="1:10" s="7" customFormat="1" ht="28.5" customHeight="1" x14ac:dyDescent="0.25">
      <c r="A58" s="17" t="str">
        <f>IF(I58&lt;5,MAX($A$8:A57)+1,"")</f>
        <v/>
      </c>
      <c r="B58" s="254"/>
      <c r="C58" s="60" t="s">
        <v>5</v>
      </c>
      <c r="D58" s="241"/>
      <c r="E58" s="248"/>
      <c r="F58" s="65" t="s">
        <v>44</v>
      </c>
      <c r="G58" s="237"/>
      <c r="H58" s="34" t="s">
        <v>25</v>
      </c>
      <c r="I58" s="110">
        <v>9</v>
      </c>
      <c r="J58" s="29" t="s">
        <v>275</v>
      </c>
    </row>
    <row r="59" spans="1:10" s="7" customFormat="1" ht="58.5" customHeight="1" x14ac:dyDescent="0.25">
      <c r="A59" s="17" t="str">
        <f>IF(I59&lt;5,MAX($A$8:A58)+1,"")</f>
        <v/>
      </c>
      <c r="B59" s="255"/>
      <c r="C59" s="60" t="s">
        <v>5</v>
      </c>
      <c r="D59" s="250"/>
      <c r="E59" s="249"/>
      <c r="F59" s="65" t="s">
        <v>44</v>
      </c>
      <c r="G59" s="237"/>
      <c r="H59" s="34" t="s">
        <v>47</v>
      </c>
      <c r="I59" s="110">
        <v>9</v>
      </c>
      <c r="J59" s="29" t="s">
        <v>276</v>
      </c>
    </row>
    <row r="60" spans="1:10" s="7" customFormat="1" ht="23.25" customHeight="1" x14ac:dyDescent="0.25">
      <c r="A60" s="17" t="str">
        <f>IF(I60&lt;5,MAX($A$8:A59)+1,"")</f>
        <v/>
      </c>
      <c r="B60" s="234" t="s">
        <v>46</v>
      </c>
      <c r="C60" s="61" t="s">
        <v>46</v>
      </c>
      <c r="D60" s="251">
        <f>IF(SUM(I60:I66)=0,"",AVERAGE(I60:I66))</f>
        <v>9.5714285714285712</v>
      </c>
      <c r="E60" s="221" t="s">
        <v>48</v>
      </c>
      <c r="F60" s="64" t="s">
        <v>48</v>
      </c>
      <c r="G60" s="237">
        <f>IF(SUM(I60:I66)=0,"",AVERAGE(I60:I66))</f>
        <v>9.5714285714285712</v>
      </c>
      <c r="H60" s="34" t="s">
        <v>201</v>
      </c>
      <c r="I60" s="110">
        <v>10</v>
      </c>
      <c r="J60" s="27" t="s">
        <v>277</v>
      </c>
    </row>
    <row r="61" spans="1:10" s="7" customFormat="1" ht="34.5" customHeight="1" x14ac:dyDescent="0.25">
      <c r="A61" s="17" t="str">
        <f>IF(I61&lt;5,MAX($A$8:A60)+1,"")</f>
        <v/>
      </c>
      <c r="B61" s="235"/>
      <c r="C61" s="61" t="s">
        <v>46</v>
      </c>
      <c r="D61" s="241"/>
      <c r="E61" s="222"/>
      <c r="F61" s="64" t="s">
        <v>48</v>
      </c>
      <c r="G61" s="237"/>
      <c r="H61" s="34" t="s">
        <v>23</v>
      </c>
      <c r="I61" s="110">
        <v>9</v>
      </c>
      <c r="J61" s="27" t="s">
        <v>278</v>
      </c>
    </row>
    <row r="62" spans="1:10" s="7" customFormat="1" ht="64.5" customHeight="1" x14ac:dyDescent="0.25">
      <c r="A62" s="17" t="str">
        <f>IF(I62&lt;5,MAX($A$8:A61)+1,"")</f>
        <v/>
      </c>
      <c r="B62" s="235"/>
      <c r="C62" s="61" t="s">
        <v>46</v>
      </c>
      <c r="D62" s="241"/>
      <c r="E62" s="222"/>
      <c r="F62" s="64" t="s">
        <v>48</v>
      </c>
      <c r="G62" s="237"/>
      <c r="H62" s="34" t="s">
        <v>29</v>
      </c>
      <c r="I62" s="110">
        <v>9</v>
      </c>
      <c r="J62" s="27" t="s">
        <v>279</v>
      </c>
    </row>
    <row r="63" spans="1:10" s="7" customFormat="1" ht="40.5" customHeight="1" x14ac:dyDescent="0.25">
      <c r="A63" s="17" t="str">
        <f>IF(I63&lt;5,MAX($A$8:A62)+1,"")</f>
        <v/>
      </c>
      <c r="B63" s="235"/>
      <c r="C63" s="61" t="s">
        <v>46</v>
      </c>
      <c r="D63" s="241"/>
      <c r="E63" s="222"/>
      <c r="F63" s="64" t="s">
        <v>48</v>
      </c>
      <c r="G63" s="237"/>
      <c r="H63" s="34" t="s">
        <v>30</v>
      </c>
      <c r="I63" s="110">
        <v>10</v>
      </c>
      <c r="J63" s="27" t="s">
        <v>280</v>
      </c>
    </row>
    <row r="64" spans="1:10" s="7" customFormat="1" ht="53.25" customHeight="1" x14ac:dyDescent="0.25">
      <c r="A64" s="17" t="str">
        <f>IF(I64&lt;5,MAX($A$8:A63)+1,"")</f>
        <v/>
      </c>
      <c r="B64" s="235"/>
      <c r="C64" s="61" t="s">
        <v>46</v>
      </c>
      <c r="D64" s="241"/>
      <c r="E64" s="222"/>
      <c r="F64" s="64" t="s">
        <v>48</v>
      </c>
      <c r="G64" s="237"/>
      <c r="H64" s="35" t="s">
        <v>31</v>
      </c>
      <c r="I64" s="110">
        <v>10</v>
      </c>
      <c r="J64" s="27" t="s">
        <v>281</v>
      </c>
    </row>
    <row r="65" spans="1:10" s="7" customFormat="1" ht="40.5" customHeight="1" x14ac:dyDescent="0.25">
      <c r="A65" s="17" t="str">
        <f>IF(I65&lt;5,MAX($A$8:A64)+1,"")</f>
        <v/>
      </c>
      <c r="B65" s="235"/>
      <c r="C65" s="61" t="s">
        <v>46</v>
      </c>
      <c r="D65" s="241"/>
      <c r="E65" s="222"/>
      <c r="F65" s="64" t="s">
        <v>48</v>
      </c>
      <c r="G65" s="237"/>
      <c r="H65" s="34" t="s">
        <v>33</v>
      </c>
      <c r="I65" s="110">
        <v>10</v>
      </c>
      <c r="J65" s="27" t="s">
        <v>282</v>
      </c>
    </row>
    <row r="66" spans="1:10" s="7" customFormat="1" ht="40.5" customHeight="1" x14ac:dyDescent="0.25">
      <c r="A66" s="17" t="str">
        <f>IF(I66&lt;5,MAX($A$8:A65)+1,"")</f>
        <v/>
      </c>
      <c r="B66" s="236"/>
      <c r="C66" s="61" t="s">
        <v>46</v>
      </c>
      <c r="D66" s="250"/>
      <c r="E66" s="223"/>
      <c r="F66" s="64" t="s">
        <v>48</v>
      </c>
      <c r="G66" s="237"/>
      <c r="H66" s="34" t="s">
        <v>34</v>
      </c>
      <c r="I66" s="110">
        <v>9</v>
      </c>
      <c r="J66" s="27" t="s">
        <v>283</v>
      </c>
    </row>
    <row r="67" spans="1:10" s="7" customFormat="1" ht="54" customHeight="1" x14ac:dyDescent="0.25">
      <c r="A67" s="17" t="str">
        <f>IF(I67&lt;5,MAX($A$8:A66)+1,"")</f>
        <v/>
      </c>
      <c r="B67" s="234" t="s">
        <v>45</v>
      </c>
      <c r="C67" s="61" t="s">
        <v>45</v>
      </c>
      <c r="D67" s="240">
        <f>IF(SUM(I67:I71)=0,"",AVERAGE(I67:I71))</f>
        <v>9</v>
      </c>
      <c r="E67" s="221" t="s">
        <v>64</v>
      </c>
      <c r="F67" s="64" t="s">
        <v>64</v>
      </c>
      <c r="G67" s="237">
        <f>IF(SUM(I67:I71)=0,"",AVERAGE(I67:I71))</f>
        <v>9</v>
      </c>
      <c r="H67" s="34" t="s">
        <v>32</v>
      </c>
      <c r="I67" s="110">
        <v>9</v>
      </c>
      <c r="J67" s="27" t="s">
        <v>284</v>
      </c>
    </row>
    <row r="68" spans="1:10" s="7" customFormat="1" ht="41.25" customHeight="1" x14ac:dyDescent="0.25">
      <c r="A68" s="17" t="str">
        <f>IF(I68&lt;5,MAX($A$8:A67)+1,"")</f>
        <v/>
      </c>
      <c r="B68" s="235"/>
      <c r="C68" s="61" t="s">
        <v>45</v>
      </c>
      <c r="D68" s="241"/>
      <c r="E68" s="222"/>
      <c r="F68" s="64" t="s">
        <v>64</v>
      </c>
      <c r="G68" s="237"/>
      <c r="H68" s="35" t="s">
        <v>67</v>
      </c>
      <c r="I68" s="110">
        <v>9</v>
      </c>
      <c r="J68" s="27" t="s">
        <v>285</v>
      </c>
    </row>
    <row r="69" spans="1:10" s="7" customFormat="1" ht="45.75" customHeight="1" x14ac:dyDescent="0.25">
      <c r="A69" s="17" t="str">
        <f>IF(I69&lt;5,MAX($A$8:A68)+1,"")</f>
        <v/>
      </c>
      <c r="B69" s="235"/>
      <c r="C69" s="61" t="s">
        <v>45</v>
      </c>
      <c r="D69" s="241"/>
      <c r="E69" s="222"/>
      <c r="F69" s="64" t="s">
        <v>64</v>
      </c>
      <c r="G69" s="237"/>
      <c r="H69" s="35" t="s">
        <v>66</v>
      </c>
      <c r="I69" s="110">
        <v>9</v>
      </c>
      <c r="J69" s="27" t="s">
        <v>286</v>
      </c>
    </row>
    <row r="70" spans="1:10" s="7" customFormat="1" ht="45.75" customHeight="1" x14ac:dyDescent="0.25">
      <c r="A70" s="17" t="str">
        <f>IF(I70&lt;5,MAX($A$8:A69)+1,"")</f>
        <v/>
      </c>
      <c r="B70" s="235"/>
      <c r="C70" s="61" t="s">
        <v>45</v>
      </c>
      <c r="D70" s="241"/>
      <c r="E70" s="222"/>
      <c r="F70" s="64" t="s">
        <v>64</v>
      </c>
      <c r="G70" s="238"/>
      <c r="H70" s="102" t="s">
        <v>28</v>
      </c>
      <c r="I70" s="110">
        <v>9</v>
      </c>
      <c r="J70" s="103" t="s">
        <v>288</v>
      </c>
    </row>
    <row r="71" spans="1:10" s="7" customFormat="1" ht="57" customHeight="1" thickBot="1" x14ac:dyDescent="0.3">
      <c r="A71" s="17" t="str">
        <f>IF(I71&lt;5,MAX($A$8:A70)+1,"")</f>
        <v/>
      </c>
      <c r="B71" s="236"/>
      <c r="C71" s="61" t="s">
        <v>45</v>
      </c>
      <c r="D71" s="242"/>
      <c r="E71" s="252"/>
      <c r="F71" s="64" t="s">
        <v>64</v>
      </c>
      <c r="G71" s="239"/>
      <c r="H71" s="36" t="s">
        <v>80</v>
      </c>
      <c r="I71" s="110">
        <v>9</v>
      </c>
      <c r="J71" s="30" t="s">
        <v>287</v>
      </c>
    </row>
    <row r="72" spans="1:10" s="7" customFormat="1" ht="37.5" customHeight="1" x14ac:dyDescent="0.3">
      <c r="A72" s="46"/>
      <c r="C72" s="46"/>
      <c r="D72" s="107"/>
      <c r="G72" s="104"/>
      <c r="H72" s="32"/>
      <c r="I72" s="25"/>
    </row>
    <row r="73" spans="1:10" s="7" customFormat="1" ht="16.5" customHeight="1" x14ac:dyDescent="0.3">
      <c r="A73" s="46"/>
      <c r="C73" s="46"/>
      <c r="D73" s="107"/>
      <c r="G73" s="104"/>
      <c r="H73" s="32"/>
      <c r="I73" s="25"/>
    </row>
    <row r="74" spans="1:10" s="7" customFormat="1" ht="16.5" customHeight="1" x14ac:dyDescent="0.3">
      <c r="A74" s="46"/>
      <c r="D74" s="107"/>
      <c r="G74" s="104"/>
      <c r="H74" s="32"/>
      <c r="I74" s="25"/>
    </row>
    <row r="75" spans="1:10" s="7" customFormat="1" ht="16.5" customHeight="1" x14ac:dyDescent="0.3">
      <c r="A75" s="46"/>
      <c r="D75" s="107"/>
      <c r="G75" s="104"/>
      <c r="H75" s="32"/>
      <c r="I75" s="25"/>
    </row>
    <row r="76" spans="1:10" s="7" customFormat="1" ht="16.5" customHeight="1" x14ac:dyDescent="0.3">
      <c r="A76" s="46"/>
      <c r="D76" s="107"/>
      <c r="G76" s="104"/>
      <c r="H76" s="32"/>
      <c r="I76" s="25"/>
    </row>
    <row r="77" spans="1:10" s="7" customFormat="1" ht="16.5" customHeight="1" x14ac:dyDescent="0.3">
      <c r="A77" s="46"/>
      <c r="D77" s="107"/>
      <c r="G77" s="104"/>
      <c r="H77" s="32"/>
      <c r="I77" s="25"/>
    </row>
    <row r="78" spans="1:10" s="7" customFormat="1" ht="16.5" customHeight="1" x14ac:dyDescent="0.3">
      <c r="A78" s="46"/>
      <c r="D78" s="107"/>
      <c r="G78" s="104"/>
      <c r="H78" s="32"/>
      <c r="I78" s="25"/>
    </row>
    <row r="79" spans="1:10" s="7" customFormat="1" ht="16.5" customHeight="1" x14ac:dyDescent="0.3">
      <c r="A79" s="46"/>
      <c r="D79" s="107"/>
      <c r="G79" s="104"/>
      <c r="H79" s="32"/>
      <c r="I79" s="25"/>
    </row>
    <row r="80" spans="1:10" s="7" customFormat="1" ht="16.5" customHeight="1" x14ac:dyDescent="0.3">
      <c r="A80" s="46"/>
      <c r="D80" s="107"/>
      <c r="G80" s="104"/>
      <c r="H80" s="32"/>
      <c r="I80" s="25"/>
    </row>
    <row r="81" spans="1:9" s="7" customFormat="1" ht="16.5" customHeight="1" x14ac:dyDescent="0.3">
      <c r="A81" s="46"/>
      <c r="D81" s="107"/>
      <c r="G81" s="104"/>
      <c r="H81" s="32"/>
      <c r="I81" s="25"/>
    </row>
    <row r="82" spans="1:9" s="7" customFormat="1" ht="16.5" customHeight="1" x14ac:dyDescent="0.3">
      <c r="A82" s="46"/>
      <c r="D82" s="107"/>
      <c r="G82" s="104"/>
      <c r="H82" s="32"/>
      <c r="I82" s="25"/>
    </row>
    <row r="83" spans="1:9" s="7" customFormat="1" ht="16.5" customHeight="1" x14ac:dyDescent="0.3">
      <c r="A83" s="46"/>
      <c r="D83" s="107"/>
      <c r="G83" s="104"/>
      <c r="H83" s="32"/>
      <c r="I83" s="25"/>
    </row>
    <row r="84" spans="1:9" s="7" customFormat="1" ht="16.5" customHeight="1" x14ac:dyDescent="0.3">
      <c r="A84" s="46"/>
      <c r="D84" s="107"/>
      <c r="G84" s="104"/>
      <c r="H84" s="32"/>
      <c r="I84" s="25"/>
    </row>
    <row r="85" spans="1:9" s="7" customFormat="1" ht="16.5" customHeight="1" x14ac:dyDescent="0.3">
      <c r="A85" s="46"/>
      <c r="D85" s="107"/>
      <c r="G85" s="104"/>
      <c r="H85" s="32"/>
      <c r="I85" s="25"/>
    </row>
    <row r="86" spans="1:9" s="7" customFormat="1" ht="16.5" customHeight="1" x14ac:dyDescent="0.3">
      <c r="A86" s="46"/>
      <c r="D86" s="107"/>
      <c r="G86" s="104"/>
      <c r="H86" s="32"/>
      <c r="I86" s="25"/>
    </row>
    <row r="87" spans="1:9" s="7" customFormat="1" ht="16.5" customHeight="1" x14ac:dyDescent="0.3">
      <c r="A87" s="46"/>
      <c r="D87" s="107"/>
      <c r="G87" s="104"/>
      <c r="H87" s="32"/>
      <c r="I87" s="25"/>
    </row>
    <row r="88" spans="1:9" s="7" customFormat="1" ht="16.5" customHeight="1" x14ac:dyDescent="0.3">
      <c r="A88" s="46"/>
      <c r="D88" s="107"/>
      <c r="G88" s="104"/>
      <c r="H88" s="32"/>
      <c r="I88" s="25"/>
    </row>
    <row r="89" spans="1:9" s="7" customFormat="1" ht="16.5" customHeight="1" x14ac:dyDescent="0.3">
      <c r="A89" s="46"/>
      <c r="D89" s="107"/>
      <c r="G89" s="104"/>
      <c r="H89" s="32"/>
      <c r="I89" s="25"/>
    </row>
    <row r="90" spans="1:9" s="7" customFormat="1" ht="16.5" customHeight="1" x14ac:dyDescent="0.3">
      <c r="A90" s="46"/>
      <c r="D90" s="107"/>
      <c r="G90" s="104"/>
      <c r="H90" s="32"/>
      <c r="I90" s="25"/>
    </row>
    <row r="91" spans="1:9" s="7" customFormat="1" ht="16.5" customHeight="1" x14ac:dyDescent="0.3">
      <c r="A91" s="46"/>
      <c r="D91" s="107"/>
      <c r="G91" s="104"/>
      <c r="H91" s="32"/>
      <c r="I91" s="25"/>
    </row>
    <row r="92" spans="1:9" s="7" customFormat="1" ht="16.5" customHeight="1" x14ac:dyDescent="0.3">
      <c r="A92" s="46"/>
      <c r="D92" s="107"/>
      <c r="G92" s="104"/>
      <c r="H92" s="32"/>
      <c r="I92" s="25"/>
    </row>
    <row r="93" spans="1:9" s="7" customFormat="1" ht="16.5" customHeight="1" x14ac:dyDescent="0.3">
      <c r="A93" s="46"/>
      <c r="D93" s="107"/>
      <c r="G93" s="104"/>
      <c r="H93" s="32"/>
      <c r="I93" s="25"/>
    </row>
    <row r="94" spans="1:9" s="7" customFormat="1" ht="16.5" customHeight="1" x14ac:dyDescent="0.3">
      <c r="A94" s="46"/>
      <c r="D94" s="107"/>
      <c r="G94" s="104"/>
      <c r="H94" s="32"/>
      <c r="I94" s="25"/>
    </row>
    <row r="95" spans="1:9" s="7" customFormat="1" ht="16.5" customHeight="1" x14ac:dyDescent="0.3">
      <c r="A95" s="46"/>
      <c r="D95" s="107"/>
      <c r="G95" s="104"/>
      <c r="H95" s="32"/>
      <c r="I95" s="25"/>
    </row>
    <row r="96" spans="1:9" s="7" customFormat="1" ht="16.5" customHeight="1" x14ac:dyDescent="0.3">
      <c r="A96" s="46"/>
      <c r="D96" s="107"/>
      <c r="G96" s="104"/>
      <c r="H96" s="32"/>
      <c r="I96" s="25"/>
    </row>
    <row r="97" spans="1:9" s="7" customFormat="1" ht="16.5" customHeight="1" x14ac:dyDescent="0.3">
      <c r="A97" s="46"/>
      <c r="D97" s="107"/>
      <c r="G97" s="104"/>
      <c r="H97" s="32"/>
      <c r="I97" s="25"/>
    </row>
    <row r="98" spans="1:9" s="7" customFormat="1" ht="16.5" customHeight="1" x14ac:dyDescent="0.3">
      <c r="A98" s="46"/>
      <c r="D98" s="107"/>
      <c r="G98" s="104"/>
      <c r="H98" s="32"/>
      <c r="I98" s="25"/>
    </row>
    <row r="99" spans="1:9" s="7" customFormat="1" ht="16.5" customHeight="1" x14ac:dyDescent="0.3">
      <c r="A99" s="46"/>
      <c r="D99" s="107"/>
      <c r="G99" s="104"/>
      <c r="H99" s="32"/>
      <c r="I99" s="25"/>
    </row>
    <row r="100" spans="1:9" s="7" customFormat="1" ht="16.5" customHeight="1" x14ac:dyDescent="0.3">
      <c r="A100" s="46"/>
      <c r="D100" s="107"/>
      <c r="G100" s="104"/>
      <c r="H100" s="32"/>
      <c r="I100" s="25"/>
    </row>
    <row r="101" spans="1:9" s="7" customFormat="1" ht="16.5" customHeight="1" x14ac:dyDescent="0.3">
      <c r="A101" s="46"/>
      <c r="D101" s="107"/>
      <c r="G101" s="104"/>
      <c r="H101" s="32"/>
      <c r="I101" s="25"/>
    </row>
    <row r="102" spans="1:9" s="7" customFormat="1" ht="16.5" customHeight="1" x14ac:dyDescent="0.3">
      <c r="A102" s="46"/>
      <c r="D102" s="107"/>
      <c r="G102" s="104"/>
      <c r="H102" s="32"/>
      <c r="I102" s="25"/>
    </row>
    <row r="103" spans="1:9" s="7" customFormat="1" ht="16.5" customHeight="1" x14ac:dyDescent="0.3">
      <c r="A103" s="46"/>
      <c r="D103" s="107"/>
      <c r="G103" s="104"/>
      <c r="H103" s="32"/>
      <c r="I103" s="25"/>
    </row>
    <row r="104" spans="1:9" s="7" customFormat="1" ht="16.5" customHeight="1" x14ac:dyDescent="0.3">
      <c r="A104" s="46"/>
      <c r="D104" s="107"/>
      <c r="G104" s="104"/>
      <c r="H104" s="32"/>
      <c r="I104" s="25"/>
    </row>
    <row r="105" spans="1:9" s="7" customFormat="1" ht="16.5" customHeight="1" x14ac:dyDescent="0.3">
      <c r="A105" s="46"/>
      <c r="D105" s="107"/>
      <c r="G105" s="104"/>
      <c r="H105" s="32"/>
      <c r="I105" s="25"/>
    </row>
    <row r="106" spans="1:9" s="7" customFormat="1" ht="16.5" customHeight="1" x14ac:dyDescent="0.3">
      <c r="A106" s="46"/>
      <c r="D106" s="107"/>
      <c r="G106" s="104"/>
      <c r="H106" s="32"/>
      <c r="I106" s="25"/>
    </row>
    <row r="107" spans="1:9" s="7" customFormat="1" ht="16.5" customHeight="1" x14ac:dyDescent="0.3">
      <c r="A107" s="46"/>
      <c r="D107" s="107"/>
      <c r="G107" s="104"/>
      <c r="H107" s="32"/>
      <c r="I107" s="25"/>
    </row>
    <row r="108" spans="1:9" s="7" customFormat="1" ht="16.5" customHeight="1" x14ac:dyDescent="0.3">
      <c r="A108" s="46"/>
      <c r="D108" s="107"/>
      <c r="G108" s="104"/>
      <c r="H108" s="32"/>
      <c r="I108" s="25"/>
    </row>
    <row r="109" spans="1:9" s="7" customFormat="1" ht="16.5" customHeight="1" x14ac:dyDescent="0.3">
      <c r="A109" s="46"/>
      <c r="D109" s="107"/>
      <c r="G109" s="104"/>
      <c r="H109" s="32"/>
      <c r="I109" s="25"/>
    </row>
    <row r="110" spans="1:9" s="7" customFormat="1" ht="16.5" customHeight="1" x14ac:dyDescent="0.3">
      <c r="A110" s="46"/>
      <c r="D110" s="107"/>
      <c r="G110" s="104"/>
      <c r="H110" s="32"/>
      <c r="I110" s="25"/>
    </row>
    <row r="111" spans="1:9" s="7" customFormat="1" ht="16.5" customHeight="1" x14ac:dyDescent="0.3">
      <c r="A111" s="46"/>
      <c r="D111" s="107"/>
      <c r="G111" s="104"/>
      <c r="H111" s="32"/>
      <c r="I111" s="25"/>
    </row>
    <row r="112" spans="1:9" s="7" customFormat="1" ht="16.5" customHeight="1" x14ac:dyDescent="0.3">
      <c r="A112" s="46"/>
      <c r="D112" s="107"/>
      <c r="G112" s="104"/>
      <c r="H112" s="32"/>
      <c r="I112" s="25"/>
    </row>
    <row r="113" spans="1:9" s="7" customFormat="1" ht="16.5" customHeight="1" x14ac:dyDescent="0.3">
      <c r="A113" s="46"/>
      <c r="D113" s="107"/>
      <c r="G113" s="104"/>
      <c r="H113" s="32"/>
      <c r="I113" s="25"/>
    </row>
    <row r="114" spans="1:9" s="7" customFormat="1" ht="16.5" customHeight="1" x14ac:dyDescent="0.3">
      <c r="A114" s="46"/>
      <c r="D114" s="107"/>
      <c r="G114" s="104"/>
      <c r="H114" s="32"/>
      <c r="I114" s="25"/>
    </row>
    <row r="115" spans="1:9" s="7" customFormat="1" ht="16.5" customHeight="1" x14ac:dyDescent="0.3">
      <c r="A115" s="46"/>
      <c r="D115" s="107"/>
      <c r="G115" s="104"/>
      <c r="H115" s="32"/>
      <c r="I115" s="25"/>
    </row>
    <row r="116" spans="1:9" s="7" customFormat="1" ht="16.5" customHeight="1" x14ac:dyDescent="0.3">
      <c r="A116" s="46"/>
      <c r="D116" s="107"/>
      <c r="G116" s="104"/>
      <c r="H116" s="32"/>
      <c r="I116" s="25"/>
    </row>
    <row r="117" spans="1:9" s="7" customFormat="1" ht="16.5" customHeight="1" x14ac:dyDescent="0.3">
      <c r="A117" s="46"/>
      <c r="D117" s="107"/>
      <c r="G117" s="104"/>
      <c r="H117" s="32"/>
      <c r="I117" s="25"/>
    </row>
    <row r="118" spans="1:9" s="7" customFormat="1" ht="16.5" customHeight="1" x14ac:dyDescent="0.3">
      <c r="A118" s="46"/>
      <c r="D118" s="107"/>
      <c r="G118" s="104"/>
      <c r="H118" s="32"/>
      <c r="I118" s="25"/>
    </row>
    <row r="119" spans="1:9" s="7" customFormat="1" ht="16.5" customHeight="1" x14ac:dyDescent="0.3">
      <c r="A119" s="46"/>
      <c r="D119" s="107"/>
      <c r="G119" s="104"/>
      <c r="H119" s="32"/>
      <c r="I119" s="25"/>
    </row>
    <row r="120" spans="1:9" s="7" customFormat="1" ht="16.5" customHeight="1" x14ac:dyDescent="0.3">
      <c r="A120" s="46"/>
      <c r="D120" s="107"/>
      <c r="G120" s="104"/>
      <c r="H120" s="32"/>
      <c r="I120" s="25"/>
    </row>
    <row r="121" spans="1:9" s="7" customFormat="1" ht="16.5" customHeight="1" x14ac:dyDescent="0.3">
      <c r="A121" s="46"/>
      <c r="D121" s="107"/>
      <c r="G121" s="104"/>
      <c r="H121" s="32"/>
      <c r="I121" s="25"/>
    </row>
    <row r="122" spans="1:9" s="7" customFormat="1" ht="16.5" customHeight="1" x14ac:dyDescent="0.3">
      <c r="A122" s="46"/>
      <c r="D122" s="107"/>
      <c r="G122" s="104"/>
      <c r="H122" s="32"/>
      <c r="I122" s="25"/>
    </row>
    <row r="123" spans="1:9" s="7" customFormat="1" ht="16.5" customHeight="1" x14ac:dyDescent="0.3">
      <c r="A123" s="46"/>
      <c r="D123" s="107"/>
      <c r="G123" s="104"/>
      <c r="H123" s="32"/>
      <c r="I123" s="25"/>
    </row>
    <row r="124" spans="1:9" s="7" customFormat="1" ht="16.5" customHeight="1" x14ac:dyDescent="0.3">
      <c r="A124" s="46"/>
      <c r="D124" s="107"/>
      <c r="G124" s="104"/>
      <c r="H124" s="32"/>
      <c r="I124" s="25"/>
    </row>
    <row r="125" spans="1:9" s="7" customFormat="1" ht="16.5" customHeight="1" x14ac:dyDescent="0.3">
      <c r="A125" s="46"/>
      <c r="D125" s="107"/>
      <c r="G125" s="104"/>
      <c r="H125" s="32"/>
      <c r="I125" s="25"/>
    </row>
    <row r="126" spans="1:9" s="7" customFormat="1" ht="16.5" customHeight="1" x14ac:dyDescent="0.3">
      <c r="A126" s="46"/>
      <c r="D126" s="107"/>
      <c r="G126" s="104"/>
      <c r="H126" s="32"/>
      <c r="I126" s="25"/>
    </row>
    <row r="127" spans="1:9" s="7" customFormat="1" ht="16.5" customHeight="1" x14ac:dyDescent="0.3">
      <c r="A127" s="46"/>
      <c r="D127" s="107"/>
      <c r="G127" s="104"/>
      <c r="H127" s="32"/>
      <c r="I127" s="25"/>
    </row>
    <row r="128" spans="1:9" s="7" customFormat="1" ht="16.5" customHeight="1" x14ac:dyDescent="0.3">
      <c r="A128" s="46"/>
      <c r="D128" s="107"/>
      <c r="G128" s="104"/>
      <c r="H128" s="32"/>
      <c r="I128" s="25"/>
    </row>
    <row r="129" spans="1:9" s="7" customFormat="1" ht="16.5" customHeight="1" x14ac:dyDescent="0.3">
      <c r="A129" s="46"/>
      <c r="D129" s="107"/>
      <c r="G129" s="104"/>
      <c r="H129" s="32"/>
      <c r="I129" s="25"/>
    </row>
    <row r="130" spans="1:9" s="7" customFormat="1" ht="16.5" customHeight="1" x14ac:dyDescent="0.3">
      <c r="A130" s="46"/>
      <c r="D130" s="107"/>
      <c r="G130" s="104"/>
      <c r="H130" s="32"/>
      <c r="I130" s="25"/>
    </row>
    <row r="131" spans="1:9" s="7" customFormat="1" ht="16.5" customHeight="1" x14ac:dyDescent="0.3">
      <c r="A131" s="46"/>
      <c r="D131" s="107"/>
      <c r="G131" s="104"/>
      <c r="H131" s="32"/>
      <c r="I131" s="25"/>
    </row>
    <row r="132" spans="1:9" s="7" customFormat="1" ht="16.5" customHeight="1" x14ac:dyDescent="0.3">
      <c r="A132" s="46"/>
      <c r="D132" s="107"/>
      <c r="G132" s="104"/>
      <c r="H132" s="32"/>
      <c r="I132" s="25"/>
    </row>
    <row r="133" spans="1:9" s="7" customFormat="1" ht="16.5" customHeight="1" x14ac:dyDescent="0.3">
      <c r="A133" s="46"/>
      <c r="D133" s="107"/>
      <c r="G133" s="104"/>
      <c r="H133" s="32"/>
      <c r="I133" s="25"/>
    </row>
    <row r="134" spans="1:9" s="7" customFormat="1" ht="16.5" customHeight="1" x14ac:dyDescent="0.3">
      <c r="A134" s="46"/>
      <c r="D134" s="107"/>
      <c r="G134" s="104"/>
      <c r="H134" s="32"/>
      <c r="I134" s="25"/>
    </row>
    <row r="135" spans="1:9" s="7" customFormat="1" ht="16.5" customHeight="1" x14ac:dyDescent="0.3">
      <c r="A135" s="46"/>
      <c r="D135" s="107"/>
      <c r="G135" s="104"/>
      <c r="H135" s="32"/>
      <c r="I135" s="25"/>
    </row>
    <row r="136" spans="1:9" s="7" customFormat="1" ht="16.5" customHeight="1" x14ac:dyDescent="0.3">
      <c r="A136" s="46"/>
      <c r="D136" s="107"/>
      <c r="G136" s="104"/>
      <c r="H136" s="32"/>
      <c r="I136" s="25"/>
    </row>
    <row r="137" spans="1:9" s="7" customFormat="1" ht="16.5" customHeight="1" x14ac:dyDescent="0.3">
      <c r="A137" s="46"/>
      <c r="D137" s="107"/>
      <c r="G137" s="104"/>
      <c r="H137" s="32"/>
      <c r="I137" s="25"/>
    </row>
    <row r="138" spans="1:9" s="7" customFormat="1" ht="16.5" customHeight="1" x14ac:dyDescent="0.3">
      <c r="A138" s="46"/>
      <c r="D138" s="107"/>
      <c r="G138" s="104"/>
      <c r="H138" s="32"/>
      <c r="I138" s="25"/>
    </row>
    <row r="139" spans="1:9" s="7" customFormat="1" ht="16.5" customHeight="1" x14ac:dyDescent="0.3">
      <c r="A139" s="46"/>
      <c r="D139" s="107"/>
      <c r="G139" s="104"/>
      <c r="H139" s="32"/>
      <c r="I139" s="25"/>
    </row>
    <row r="140" spans="1:9" s="7" customFormat="1" ht="16.5" customHeight="1" x14ac:dyDescent="0.3">
      <c r="A140" s="46"/>
      <c r="D140" s="107"/>
      <c r="G140" s="104"/>
      <c r="H140" s="32"/>
      <c r="I140" s="25"/>
    </row>
    <row r="141" spans="1:9" s="7" customFormat="1" ht="16.5" customHeight="1" x14ac:dyDescent="0.3">
      <c r="A141" s="46"/>
      <c r="D141" s="107"/>
      <c r="G141" s="104"/>
      <c r="H141" s="32"/>
      <c r="I141" s="25"/>
    </row>
    <row r="142" spans="1:9" s="7" customFormat="1" ht="16.5" customHeight="1" x14ac:dyDescent="0.3">
      <c r="A142" s="46"/>
      <c r="D142" s="107"/>
      <c r="G142" s="104"/>
      <c r="H142" s="32"/>
      <c r="I142" s="25"/>
    </row>
    <row r="143" spans="1:9" s="7" customFormat="1" ht="16.5" customHeight="1" x14ac:dyDescent="0.3">
      <c r="A143" s="46"/>
      <c r="D143" s="107"/>
      <c r="G143" s="104"/>
      <c r="H143" s="32"/>
      <c r="I143" s="25"/>
    </row>
    <row r="144" spans="1:9" s="7" customFormat="1" ht="16.5" customHeight="1" x14ac:dyDescent="0.3">
      <c r="A144" s="46"/>
      <c r="D144" s="107"/>
      <c r="G144" s="104"/>
      <c r="H144" s="32"/>
      <c r="I144" s="25"/>
    </row>
    <row r="145" spans="1:9" s="7" customFormat="1" ht="16.5" customHeight="1" x14ac:dyDescent="0.3">
      <c r="A145" s="46"/>
      <c r="D145" s="107"/>
      <c r="G145" s="104"/>
      <c r="H145" s="32"/>
      <c r="I145" s="25"/>
    </row>
    <row r="146" spans="1:9" s="7" customFormat="1" ht="16.5" customHeight="1" x14ac:dyDescent="0.3">
      <c r="A146" s="46"/>
      <c r="D146" s="107"/>
      <c r="G146" s="104"/>
      <c r="H146" s="32"/>
      <c r="I146" s="25"/>
    </row>
    <row r="147" spans="1:9" s="7" customFormat="1" ht="16.5" customHeight="1" x14ac:dyDescent="0.3">
      <c r="A147" s="46"/>
      <c r="D147" s="107"/>
      <c r="G147" s="104"/>
      <c r="H147" s="32"/>
      <c r="I147" s="25"/>
    </row>
    <row r="148" spans="1:9" s="7" customFormat="1" ht="16.5" customHeight="1" x14ac:dyDescent="0.3">
      <c r="A148" s="46"/>
      <c r="D148" s="107"/>
      <c r="G148" s="104"/>
      <c r="H148" s="32"/>
      <c r="I148" s="25"/>
    </row>
    <row r="149" spans="1:9" s="7" customFormat="1" ht="16.5" customHeight="1" x14ac:dyDescent="0.3">
      <c r="A149" s="46"/>
      <c r="D149" s="107"/>
      <c r="G149" s="104"/>
      <c r="H149" s="32"/>
      <c r="I149" s="25"/>
    </row>
    <row r="150" spans="1:9" s="7" customFormat="1" ht="16.5" customHeight="1" x14ac:dyDescent="0.3">
      <c r="A150" s="46"/>
      <c r="D150" s="107"/>
      <c r="G150" s="104"/>
      <c r="H150" s="32"/>
      <c r="I150" s="25"/>
    </row>
    <row r="151" spans="1:9" s="7" customFormat="1" ht="16.5" customHeight="1" x14ac:dyDescent="0.3">
      <c r="A151" s="46"/>
      <c r="D151" s="107"/>
      <c r="G151" s="104"/>
      <c r="H151" s="32"/>
      <c r="I151" s="25"/>
    </row>
    <row r="152" spans="1:9" s="7" customFormat="1" ht="16.5" customHeight="1" x14ac:dyDescent="0.3">
      <c r="A152" s="46"/>
      <c r="D152" s="107"/>
      <c r="G152" s="104"/>
      <c r="H152" s="32"/>
      <c r="I152" s="25"/>
    </row>
    <row r="153" spans="1:9" s="7" customFormat="1" ht="16.5" customHeight="1" x14ac:dyDescent="0.3">
      <c r="A153" s="46"/>
      <c r="D153" s="107"/>
      <c r="G153" s="104"/>
      <c r="H153" s="32"/>
      <c r="I153" s="25"/>
    </row>
    <row r="154" spans="1:9" s="7" customFormat="1" ht="16.5" customHeight="1" x14ac:dyDescent="0.3">
      <c r="A154" s="46"/>
      <c r="D154" s="107"/>
      <c r="G154" s="104"/>
      <c r="H154" s="32"/>
      <c r="I154" s="25"/>
    </row>
    <row r="155" spans="1:9" s="7" customFormat="1" ht="16.5" customHeight="1" x14ac:dyDescent="0.3">
      <c r="A155" s="46"/>
      <c r="D155" s="107"/>
      <c r="G155" s="104"/>
      <c r="H155" s="32"/>
      <c r="I155" s="25"/>
    </row>
    <row r="156" spans="1:9" s="7" customFormat="1" ht="16.5" customHeight="1" x14ac:dyDescent="0.3">
      <c r="A156" s="46"/>
      <c r="D156" s="107"/>
      <c r="G156" s="104"/>
      <c r="H156" s="32"/>
      <c r="I156" s="25"/>
    </row>
    <row r="157" spans="1:9" s="7" customFormat="1" ht="16.5" customHeight="1" x14ac:dyDescent="0.3">
      <c r="A157" s="46"/>
      <c r="D157" s="107"/>
      <c r="G157" s="104"/>
      <c r="H157" s="32"/>
      <c r="I157" s="25"/>
    </row>
    <row r="158" spans="1:9" s="7" customFormat="1" ht="16.5" customHeight="1" x14ac:dyDescent="0.3">
      <c r="A158" s="46"/>
      <c r="D158" s="107"/>
      <c r="G158" s="104"/>
      <c r="H158" s="32"/>
      <c r="I158" s="25"/>
    </row>
    <row r="159" spans="1:9" s="7" customFormat="1" ht="16.5" customHeight="1" x14ac:dyDescent="0.3">
      <c r="A159" s="46"/>
      <c r="D159" s="107"/>
      <c r="G159" s="104"/>
      <c r="H159" s="32"/>
      <c r="I159" s="25"/>
    </row>
    <row r="160" spans="1:9" s="7" customFormat="1" ht="16.5" customHeight="1" x14ac:dyDescent="0.3">
      <c r="A160" s="46"/>
      <c r="D160" s="107"/>
      <c r="G160" s="104"/>
      <c r="H160" s="32"/>
      <c r="I160" s="25"/>
    </row>
    <row r="161" spans="1:9" s="7" customFormat="1" ht="16.5" customHeight="1" x14ac:dyDescent="0.3">
      <c r="A161" s="46"/>
      <c r="D161" s="107"/>
      <c r="G161" s="104"/>
      <c r="H161" s="32"/>
      <c r="I161" s="25"/>
    </row>
    <row r="162" spans="1:9" s="7" customFormat="1" ht="16.5" customHeight="1" x14ac:dyDescent="0.3">
      <c r="A162" s="46"/>
      <c r="D162" s="107"/>
      <c r="G162" s="104"/>
      <c r="H162" s="32"/>
      <c r="I162" s="25"/>
    </row>
    <row r="163" spans="1:9" s="7" customFormat="1" ht="16.5" customHeight="1" x14ac:dyDescent="0.3">
      <c r="A163" s="46"/>
      <c r="D163" s="107"/>
      <c r="G163" s="104"/>
      <c r="H163" s="32"/>
      <c r="I163" s="25"/>
    </row>
    <row r="164" spans="1:9" s="7" customFormat="1" ht="16.5" customHeight="1" x14ac:dyDescent="0.3">
      <c r="A164" s="46"/>
      <c r="D164" s="107"/>
      <c r="G164" s="104"/>
      <c r="H164" s="32"/>
      <c r="I164" s="25"/>
    </row>
    <row r="165" spans="1:9" s="7" customFormat="1" ht="16.5" customHeight="1" x14ac:dyDescent="0.3">
      <c r="A165" s="46"/>
      <c r="D165" s="107"/>
      <c r="G165" s="104"/>
      <c r="H165" s="32"/>
      <c r="I165" s="25"/>
    </row>
    <row r="166" spans="1:9" s="7" customFormat="1" ht="16.5" customHeight="1" x14ac:dyDescent="0.3">
      <c r="A166" s="46"/>
      <c r="D166" s="107"/>
      <c r="G166" s="104"/>
      <c r="H166" s="32"/>
      <c r="I166" s="25"/>
    </row>
    <row r="167" spans="1:9" s="7" customFormat="1" ht="16.5" customHeight="1" x14ac:dyDescent="0.3">
      <c r="A167" s="46"/>
      <c r="D167" s="107"/>
      <c r="G167" s="104"/>
      <c r="H167" s="32"/>
      <c r="I167" s="25"/>
    </row>
    <row r="168" spans="1:9" s="7" customFormat="1" ht="16.5" customHeight="1" x14ac:dyDescent="0.3">
      <c r="A168" s="46"/>
      <c r="D168" s="107"/>
      <c r="G168" s="104"/>
      <c r="H168" s="32"/>
      <c r="I168" s="25"/>
    </row>
    <row r="169" spans="1:9" s="7" customFormat="1" ht="16.5" customHeight="1" x14ac:dyDescent="0.3">
      <c r="A169" s="46"/>
      <c r="D169" s="107"/>
      <c r="G169" s="104"/>
      <c r="H169" s="32"/>
      <c r="I169" s="25"/>
    </row>
    <row r="170" spans="1:9" s="7" customFormat="1" ht="16.5" customHeight="1" x14ac:dyDescent="0.3">
      <c r="A170" s="46"/>
      <c r="D170" s="107"/>
      <c r="G170" s="104"/>
      <c r="H170" s="32"/>
      <c r="I170" s="25"/>
    </row>
    <row r="171" spans="1:9" s="7" customFormat="1" ht="16.5" customHeight="1" x14ac:dyDescent="0.3">
      <c r="A171" s="46"/>
      <c r="D171" s="107"/>
      <c r="G171" s="104"/>
      <c r="H171" s="32"/>
      <c r="I171" s="25"/>
    </row>
    <row r="172" spans="1:9" s="7" customFormat="1" ht="16.5" customHeight="1" x14ac:dyDescent="0.3">
      <c r="A172" s="46"/>
      <c r="D172" s="107"/>
      <c r="G172" s="104"/>
      <c r="H172" s="32"/>
      <c r="I172" s="25"/>
    </row>
    <row r="173" spans="1:9" s="7" customFormat="1" ht="16.5" customHeight="1" x14ac:dyDescent="0.3">
      <c r="A173" s="46"/>
      <c r="D173" s="107"/>
      <c r="G173" s="104"/>
      <c r="H173" s="32"/>
      <c r="I173" s="25"/>
    </row>
    <row r="174" spans="1:9" s="7" customFormat="1" ht="16.5" customHeight="1" x14ac:dyDescent="0.3">
      <c r="A174" s="46"/>
      <c r="D174" s="107"/>
      <c r="G174" s="104"/>
      <c r="H174" s="32"/>
      <c r="I174" s="25"/>
    </row>
    <row r="175" spans="1:9" s="7" customFormat="1" ht="16.5" customHeight="1" x14ac:dyDescent="0.3">
      <c r="A175" s="46"/>
      <c r="D175" s="107"/>
      <c r="G175" s="104"/>
      <c r="H175" s="32"/>
      <c r="I175" s="25"/>
    </row>
    <row r="176" spans="1:9" s="7" customFormat="1" ht="16.5" customHeight="1" x14ac:dyDescent="0.3">
      <c r="A176" s="46"/>
      <c r="D176" s="107"/>
      <c r="G176" s="104"/>
      <c r="H176" s="32"/>
      <c r="I176" s="25"/>
    </row>
    <row r="177" spans="1:9" s="7" customFormat="1" ht="16.5" customHeight="1" x14ac:dyDescent="0.3">
      <c r="A177" s="46"/>
      <c r="D177" s="107"/>
      <c r="G177" s="104"/>
      <c r="H177" s="32"/>
      <c r="I177" s="25"/>
    </row>
    <row r="178" spans="1:9" s="7" customFormat="1" ht="16.5" customHeight="1" x14ac:dyDescent="0.3">
      <c r="A178" s="46"/>
      <c r="D178" s="107"/>
      <c r="G178" s="104"/>
      <c r="H178" s="32"/>
      <c r="I178" s="25"/>
    </row>
    <row r="179" spans="1:9" s="7" customFormat="1" ht="16.5" customHeight="1" x14ac:dyDescent="0.3">
      <c r="A179" s="46"/>
      <c r="D179" s="107"/>
      <c r="G179" s="104"/>
      <c r="H179" s="32"/>
      <c r="I179" s="25"/>
    </row>
    <row r="180" spans="1:9" s="7" customFormat="1" ht="16.5" customHeight="1" x14ac:dyDescent="0.3">
      <c r="A180" s="46"/>
      <c r="D180" s="107"/>
      <c r="G180" s="104"/>
      <c r="H180" s="32"/>
      <c r="I180" s="25"/>
    </row>
    <row r="181" spans="1:9" s="7" customFormat="1" ht="16.5" customHeight="1" x14ac:dyDescent="0.3">
      <c r="A181" s="46"/>
      <c r="D181" s="107"/>
      <c r="G181" s="104"/>
      <c r="H181" s="32"/>
      <c r="I181" s="25"/>
    </row>
    <row r="182" spans="1:9" s="7" customFormat="1" ht="16.5" customHeight="1" x14ac:dyDescent="0.3">
      <c r="A182" s="46"/>
      <c r="D182" s="107"/>
      <c r="G182" s="104"/>
      <c r="H182" s="32"/>
      <c r="I182" s="25"/>
    </row>
    <row r="183" spans="1:9" s="7" customFormat="1" ht="16.5" customHeight="1" x14ac:dyDescent="0.3">
      <c r="A183" s="46"/>
      <c r="D183" s="107"/>
      <c r="G183" s="104"/>
      <c r="H183" s="32"/>
      <c r="I183" s="25"/>
    </row>
    <row r="184" spans="1:9" s="7" customFormat="1" ht="16.5" customHeight="1" x14ac:dyDescent="0.3">
      <c r="A184" s="46"/>
      <c r="D184" s="107"/>
      <c r="G184" s="104"/>
      <c r="H184" s="32"/>
      <c r="I184" s="25"/>
    </row>
    <row r="185" spans="1:9" s="7" customFormat="1" ht="16.5" customHeight="1" x14ac:dyDescent="0.3">
      <c r="A185" s="46"/>
      <c r="D185" s="107"/>
      <c r="G185" s="104"/>
      <c r="H185" s="32"/>
      <c r="I185" s="25"/>
    </row>
    <row r="186" spans="1:9" s="7" customFormat="1" ht="16.5" customHeight="1" x14ac:dyDescent="0.3">
      <c r="A186" s="46"/>
      <c r="D186" s="107"/>
      <c r="G186" s="104"/>
      <c r="H186" s="32"/>
      <c r="I186" s="25"/>
    </row>
    <row r="187" spans="1:9" s="7" customFormat="1" ht="16.5" customHeight="1" x14ac:dyDescent="0.3">
      <c r="A187" s="46"/>
      <c r="D187" s="107"/>
      <c r="G187" s="104"/>
      <c r="H187" s="32"/>
      <c r="I187" s="25"/>
    </row>
    <row r="188" spans="1:9" s="7" customFormat="1" ht="16.5" customHeight="1" x14ac:dyDescent="0.3">
      <c r="A188" s="46"/>
      <c r="D188" s="107"/>
      <c r="G188" s="104"/>
      <c r="H188" s="32"/>
      <c r="I188" s="25"/>
    </row>
    <row r="189" spans="1:9" s="7" customFormat="1" ht="16.5" customHeight="1" x14ac:dyDescent="0.3">
      <c r="A189" s="46"/>
      <c r="D189" s="107"/>
      <c r="G189" s="104"/>
      <c r="H189" s="32"/>
      <c r="I189" s="25"/>
    </row>
    <row r="190" spans="1:9" s="7" customFormat="1" ht="16.5" customHeight="1" x14ac:dyDescent="0.3">
      <c r="A190" s="46"/>
      <c r="D190" s="107"/>
      <c r="G190" s="104"/>
      <c r="H190" s="32"/>
      <c r="I190" s="25"/>
    </row>
    <row r="191" spans="1:9" s="7" customFormat="1" ht="16.5" customHeight="1" x14ac:dyDescent="0.3">
      <c r="A191" s="46"/>
      <c r="D191" s="107"/>
      <c r="G191" s="104"/>
      <c r="H191" s="32"/>
      <c r="I191" s="25"/>
    </row>
    <row r="192" spans="1:9" s="7" customFormat="1" ht="16.5" customHeight="1" x14ac:dyDescent="0.3">
      <c r="A192" s="46"/>
      <c r="D192" s="107"/>
      <c r="G192" s="104"/>
      <c r="H192" s="32"/>
      <c r="I192" s="25"/>
    </row>
    <row r="193" spans="1:9" s="7" customFormat="1" ht="16.5" customHeight="1" x14ac:dyDescent="0.3">
      <c r="A193" s="46"/>
      <c r="D193" s="107"/>
      <c r="G193" s="104"/>
      <c r="H193" s="32"/>
      <c r="I193" s="25"/>
    </row>
    <row r="194" spans="1:9" s="7" customFormat="1" ht="16.5" customHeight="1" x14ac:dyDescent="0.3">
      <c r="A194" s="46"/>
      <c r="D194" s="107"/>
      <c r="G194" s="104"/>
      <c r="H194" s="32"/>
      <c r="I194" s="25"/>
    </row>
    <row r="195" spans="1:9" s="7" customFormat="1" ht="16.5" customHeight="1" x14ac:dyDescent="0.3">
      <c r="A195" s="46"/>
      <c r="D195" s="107"/>
      <c r="G195" s="104"/>
      <c r="H195" s="32"/>
      <c r="I195" s="25"/>
    </row>
    <row r="196" spans="1:9" s="7" customFormat="1" ht="16.5" customHeight="1" x14ac:dyDescent="0.3">
      <c r="A196" s="46"/>
      <c r="D196" s="107"/>
      <c r="G196" s="104"/>
      <c r="H196" s="32"/>
      <c r="I196" s="25"/>
    </row>
    <row r="197" spans="1:9" s="7" customFormat="1" ht="16.5" customHeight="1" x14ac:dyDescent="0.3">
      <c r="A197" s="46"/>
      <c r="D197" s="107"/>
      <c r="G197" s="104"/>
      <c r="H197" s="32"/>
      <c r="I197" s="25"/>
    </row>
    <row r="198" spans="1:9" s="7" customFormat="1" ht="16.5" customHeight="1" x14ac:dyDescent="0.3">
      <c r="A198" s="46"/>
      <c r="D198" s="107"/>
      <c r="G198" s="104"/>
      <c r="H198" s="32"/>
      <c r="I198" s="25"/>
    </row>
    <row r="199" spans="1:9" s="7" customFormat="1" ht="16.5" customHeight="1" x14ac:dyDescent="0.3">
      <c r="A199" s="46"/>
      <c r="D199" s="107"/>
      <c r="G199" s="104"/>
      <c r="H199" s="32"/>
      <c r="I199" s="25"/>
    </row>
    <row r="200" spans="1:9" s="7" customFormat="1" ht="16.5" customHeight="1" x14ac:dyDescent="0.3">
      <c r="A200" s="46"/>
      <c r="D200" s="107"/>
      <c r="G200" s="104"/>
      <c r="H200" s="32"/>
      <c r="I200" s="25"/>
    </row>
    <row r="201" spans="1:9" s="7" customFormat="1" ht="16.5" customHeight="1" x14ac:dyDescent="0.3">
      <c r="A201" s="46"/>
      <c r="D201" s="107"/>
      <c r="G201" s="104"/>
      <c r="H201" s="32"/>
      <c r="I201" s="25"/>
    </row>
    <row r="202" spans="1:9" s="7" customFormat="1" ht="16.5" customHeight="1" x14ac:dyDescent="0.3">
      <c r="A202" s="46"/>
      <c r="D202" s="107"/>
      <c r="G202" s="104"/>
      <c r="H202" s="32"/>
      <c r="I202" s="25"/>
    </row>
    <row r="203" spans="1:9" s="7" customFormat="1" ht="16.5" customHeight="1" x14ac:dyDescent="0.3">
      <c r="A203" s="46"/>
      <c r="D203" s="107"/>
      <c r="G203" s="104"/>
      <c r="H203" s="32"/>
      <c r="I203" s="25"/>
    </row>
    <row r="204" spans="1:9" s="7" customFormat="1" ht="16.5" customHeight="1" x14ac:dyDescent="0.3">
      <c r="A204" s="46"/>
      <c r="D204" s="107"/>
      <c r="G204" s="104"/>
      <c r="H204" s="32"/>
      <c r="I204" s="25"/>
    </row>
    <row r="205" spans="1:9" s="7" customFormat="1" ht="16.5" customHeight="1" x14ac:dyDescent="0.3">
      <c r="A205" s="46"/>
      <c r="D205" s="107"/>
      <c r="G205" s="104"/>
      <c r="H205" s="32"/>
      <c r="I205" s="25"/>
    </row>
    <row r="206" spans="1:9" s="7" customFormat="1" ht="16.5" customHeight="1" x14ac:dyDescent="0.3">
      <c r="A206" s="46"/>
      <c r="D206" s="107"/>
      <c r="G206" s="104"/>
      <c r="H206" s="32"/>
      <c r="I206" s="25"/>
    </row>
    <row r="207" spans="1:9" s="7" customFormat="1" ht="16.5" customHeight="1" x14ac:dyDescent="0.3">
      <c r="A207" s="46"/>
      <c r="D207" s="107"/>
      <c r="G207" s="104"/>
      <c r="H207" s="32"/>
      <c r="I207" s="25"/>
    </row>
    <row r="208" spans="1:9" s="7" customFormat="1" ht="16.5" customHeight="1" x14ac:dyDescent="0.3">
      <c r="A208" s="46"/>
      <c r="D208" s="107"/>
      <c r="G208" s="104"/>
      <c r="H208" s="32"/>
      <c r="I208" s="25"/>
    </row>
    <row r="209" spans="1:9" s="7" customFormat="1" ht="16.5" customHeight="1" x14ac:dyDescent="0.3">
      <c r="A209" s="46"/>
      <c r="D209" s="107"/>
      <c r="G209" s="104"/>
      <c r="H209" s="32"/>
      <c r="I209" s="25"/>
    </row>
    <row r="210" spans="1:9" s="7" customFormat="1" ht="16.5" customHeight="1" x14ac:dyDescent="0.3">
      <c r="A210" s="46"/>
      <c r="D210" s="107"/>
      <c r="G210" s="104"/>
      <c r="H210" s="32"/>
      <c r="I210" s="25"/>
    </row>
    <row r="211" spans="1:9" s="7" customFormat="1" ht="16.5" customHeight="1" x14ac:dyDescent="0.3">
      <c r="A211" s="46"/>
      <c r="D211" s="107"/>
      <c r="G211" s="104"/>
      <c r="H211" s="32"/>
      <c r="I211" s="25"/>
    </row>
    <row r="212" spans="1:9" s="7" customFormat="1" ht="16.5" customHeight="1" x14ac:dyDescent="0.3">
      <c r="A212" s="46"/>
      <c r="D212" s="107"/>
      <c r="G212" s="104"/>
      <c r="H212" s="32"/>
      <c r="I212" s="25"/>
    </row>
    <row r="213" spans="1:9" s="7" customFormat="1" ht="16.5" customHeight="1" x14ac:dyDescent="0.3">
      <c r="A213" s="46"/>
      <c r="D213" s="107"/>
      <c r="G213" s="104"/>
      <c r="H213" s="32"/>
      <c r="I213" s="25"/>
    </row>
    <row r="214" spans="1:9" s="7" customFormat="1" ht="16.5" customHeight="1" x14ac:dyDescent="0.3">
      <c r="A214" s="46"/>
      <c r="D214" s="107"/>
      <c r="G214" s="104"/>
      <c r="H214" s="32"/>
      <c r="I214" s="25"/>
    </row>
    <row r="215" spans="1:9" s="7" customFormat="1" ht="16.5" customHeight="1" x14ac:dyDescent="0.3">
      <c r="A215" s="46"/>
      <c r="D215" s="107"/>
      <c r="G215" s="104"/>
      <c r="H215" s="32"/>
      <c r="I215" s="25"/>
    </row>
    <row r="216" spans="1:9" s="7" customFormat="1" ht="16.5" customHeight="1" x14ac:dyDescent="0.3">
      <c r="A216" s="46"/>
      <c r="D216" s="107"/>
      <c r="G216" s="104"/>
      <c r="H216" s="32"/>
      <c r="I216" s="25"/>
    </row>
    <row r="217" spans="1:9" s="7" customFormat="1" ht="16.5" customHeight="1" x14ac:dyDescent="0.3">
      <c r="A217" s="46"/>
      <c r="D217" s="107"/>
      <c r="G217" s="104"/>
      <c r="H217" s="32"/>
      <c r="I217" s="25"/>
    </row>
    <row r="218" spans="1:9" s="7" customFormat="1" ht="16.5" customHeight="1" x14ac:dyDescent="0.3">
      <c r="A218" s="46"/>
      <c r="D218" s="107"/>
      <c r="G218" s="104"/>
      <c r="H218" s="32"/>
      <c r="I218" s="25"/>
    </row>
    <row r="219" spans="1:9" s="7" customFormat="1" ht="16.5" customHeight="1" x14ac:dyDescent="0.3">
      <c r="A219" s="46"/>
      <c r="D219" s="107"/>
      <c r="G219" s="104"/>
      <c r="H219" s="32"/>
      <c r="I219" s="25"/>
    </row>
    <row r="220" spans="1:9" s="7" customFormat="1" ht="16.5" customHeight="1" x14ac:dyDescent="0.3">
      <c r="A220" s="46"/>
      <c r="D220" s="107"/>
      <c r="G220" s="104"/>
      <c r="H220" s="32"/>
      <c r="I220" s="25"/>
    </row>
    <row r="221" spans="1:9" s="7" customFormat="1" ht="16.5" customHeight="1" x14ac:dyDescent="0.3">
      <c r="A221" s="46"/>
      <c r="D221" s="107"/>
      <c r="G221" s="104"/>
      <c r="H221" s="32"/>
      <c r="I221" s="25"/>
    </row>
    <row r="222" spans="1:9" s="7" customFormat="1" ht="16.5" customHeight="1" x14ac:dyDescent="0.3">
      <c r="A222" s="46"/>
      <c r="D222" s="107"/>
      <c r="G222" s="104"/>
      <c r="H222" s="32"/>
      <c r="I222" s="25"/>
    </row>
    <row r="223" spans="1:9" s="7" customFormat="1" ht="16.5" customHeight="1" x14ac:dyDescent="0.3">
      <c r="A223" s="46"/>
      <c r="D223" s="107"/>
      <c r="G223" s="104"/>
      <c r="H223" s="32"/>
      <c r="I223" s="25"/>
    </row>
    <row r="224" spans="1:9" s="7" customFormat="1" ht="16.5" customHeight="1" x14ac:dyDescent="0.3">
      <c r="A224" s="46"/>
      <c r="D224" s="107"/>
      <c r="G224" s="104"/>
      <c r="H224" s="32"/>
      <c r="I224" s="25"/>
    </row>
    <row r="225" spans="1:9" s="7" customFormat="1" ht="16.5" customHeight="1" x14ac:dyDescent="0.3">
      <c r="A225" s="46"/>
      <c r="D225" s="107"/>
      <c r="G225" s="104"/>
      <c r="H225" s="32"/>
      <c r="I225" s="25"/>
    </row>
    <row r="226" spans="1:9" s="7" customFormat="1" ht="16.5" customHeight="1" x14ac:dyDescent="0.3">
      <c r="A226" s="46"/>
      <c r="D226" s="107"/>
      <c r="G226" s="104"/>
      <c r="H226" s="32"/>
      <c r="I226" s="25"/>
    </row>
    <row r="227" spans="1:9" s="7" customFormat="1" ht="16.5" customHeight="1" x14ac:dyDescent="0.3">
      <c r="A227" s="46"/>
      <c r="D227" s="107"/>
      <c r="G227" s="104"/>
      <c r="H227" s="32"/>
      <c r="I227" s="25"/>
    </row>
    <row r="228" spans="1:9" s="7" customFormat="1" ht="16.5" customHeight="1" x14ac:dyDescent="0.3">
      <c r="A228" s="46"/>
      <c r="D228" s="107"/>
      <c r="G228" s="104"/>
      <c r="H228" s="32"/>
      <c r="I228" s="25"/>
    </row>
    <row r="229" spans="1:9" s="7" customFormat="1" ht="16.5" customHeight="1" x14ac:dyDescent="0.3">
      <c r="A229" s="46"/>
      <c r="D229" s="107"/>
      <c r="G229" s="104"/>
      <c r="H229" s="32"/>
      <c r="I229" s="25"/>
    </row>
    <row r="230" spans="1:9" s="7" customFormat="1" ht="16.5" customHeight="1" x14ac:dyDescent="0.3">
      <c r="A230" s="46"/>
      <c r="D230" s="107"/>
      <c r="G230" s="104"/>
      <c r="H230" s="32"/>
      <c r="I230" s="25"/>
    </row>
    <row r="231" spans="1:9" s="7" customFormat="1" ht="16.5" customHeight="1" x14ac:dyDescent="0.3">
      <c r="A231" s="46"/>
      <c r="D231" s="107"/>
      <c r="G231" s="104"/>
      <c r="H231" s="32"/>
      <c r="I231" s="25"/>
    </row>
    <row r="232" spans="1:9" s="7" customFormat="1" ht="16.5" customHeight="1" x14ac:dyDescent="0.3">
      <c r="A232" s="46"/>
      <c r="D232" s="107"/>
      <c r="G232" s="104"/>
      <c r="H232" s="32"/>
      <c r="I232" s="25"/>
    </row>
    <row r="233" spans="1:9" s="7" customFormat="1" ht="16.5" customHeight="1" x14ac:dyDescent="0.3">
      <c r="A233" s="46"/>
      <c r="D233" s="107"/>
      <c r="G233" s="104"/>
      <c r="H233" s="32"/>
      <c r="I233" s="25"/>
    </row>
    <row r="234" spans="1:9" s="7" customFormat="1" ht="16.5" customHeight="1" x14ac:dyDescent="0.3">
      <c r="A234" s="46"/>
      <c r="D234" s="107"/>
      <c r="G234" s="104"/>
      <c r="H234" s="32"/>
      <c r="I234" s="25"/>
    </row>
    <row r="235" spans="1:9" s="7" customFormat="1" ht="16.5" customHeight="1" x14ac:dyDescent="0.3">
      <c r="A235" s="46"/>
      <c r="D235" s="107"/>
      <c r="G235" s="104"/>
      <c r="H235" s="32"/>
      <c r="I235" s="25"/>
    </row>
    <row r="236" spans="1:9" s="7" customFormat="1" ht="16.5" customHeight="1" x14ac:dyDescent="0.3">
      <c r="A236" s="46"/>
      <c r="D236" s="107"/>
      <c r="G236" s="104"/>
      <c r="H236" s="32"/>
      <c r="I236" s="25"/>
    </row>
    <row r="237" spans="1:9" s="7" customFormat="1" ht="16.5" customHeight="1" x14ac:dyDescent="0.3">
      <c r="A237" s="46"/>
      <c r="D237" s="107"/>
      <c r="G237" s="104"/>
      <c r="H237" s="32"/>
      <c r="I237" s="25"/>
    </row>
    <row r="238" spans="1:9" s="7" customFormat="1" ht="16.5" customHeight="1" x14ac:dyDescent="0.3">
      <c r="A238" s="46"/>
      <c r="D238" s="107"/>
      <c r="G238" s="104"/>
      <c r="H238" s="32"/>
      <c r="I238" s="25"/>
    </row>
    <row r="239" spans="1:9" s="7" customFormat="1" ht="16.5" customHeight="1" x14ac:dyDescent="0.3">
      <c r="A239" s="46"/>
      <c r="D239" s="107"/>
      <c r="G239" s="104"/>
      <c r="H239" s="32"/>
      <c r="I239" s="25"/>
    </row>
    <row r="240" spans="1:9" s="7" customFormat="1" ht="16.5" customHeight="1" x14ac:dyDescent="0.3">
      <c r="A240" s="46"/>
      <c r="D240" s="107"/>
      <c r="G240" s="104"/>
      <c r="H240" s="32"/>
      <c r="I240" s="25"/>
    </row>
    <row r="241" spans="1:9" s="7" customFormat="1" ht="16.5" customHeight="1" x14ac:dyDescent="0.3">
      <c r="A241" s="46"/>
      <c r="D241" s="107"/>
      <c r="G241" s="104"/>
      <c r="H241" s="32"/>
      <c r="I241" s="25"/>
    </row>
    <row r="242" spans="1:9" s="7" customFormat="1" ht="16.5" customHeight="1" x14ac:dyDescent="0.3">
      <c r="A242" s="46"/>
      <c r="D242" s="107"/>
      <c r="G242" s="104"/>
      <c r="H242" s="32"/>
      <c r="I242" s="25"/>
    </row>
    <row r="243" spans="1:9" s="7" customFormat="1" ht="16.5" customHeight="1" x14ac:dyDescent="0.3">
      <c r="A243" s="46"/>
      <c r="D243" s="107"/>
      <c r="G243" s="104"/>
      <c r="H243" s="32"/>
      <c r="I243" s="25"/>
    </row>
    <row r="244" spans="1:9" s="7" customFormat="1" ht="16.5" customHeight="1" x14ac:dyDescent="0.3">
      <c r="A244" s="46"/>
      <c r="D244" s="107"/>
      <c r="G244" s="104"/>
      <c r="H244" s="32"/>
      <c r="I244" s="25"/>
    </row>
    <row r="245" spans="1:9" s="7" customFormat="1" ht="16.5" customHeight="1" x14ac:dyDescent="0.3">
      <c r="A245" s="46"/>
      <c r="D245" s="107"/>
      <c r="G245" s="104"/>
      <c r="H245" s="32"/>
      <c r="I245" s="25"/>
    </row>
    <row r="246" spans="1:9" s="7" customFormat="1" ht="16.5" customHeight="1" x14ac:dyDescent="0.3">
      <c r="A246" s="46"/>
      <c r="D246" s="107"/>
      <c r="G246" s="104"/>
      <c r="H246" s="32"/>
      <c r="I246" s="25"/>
    </row>
    <row r="247" spans="1:9" s="7" customFormat="1" ht="16.5" customHeight="1" x14ac:dyDescent="0.3">
      <c r="A247" s="46"/>
      <c r="D247" s="107"/>
      <c r="G247" s="104"/>
      <c r="H247" s="32"/>
      <c r="I247" s="25"/>
    </row>
    <row r="248" spans="1:9" s="7" customFormat="1" ht="16.5" customHeight="1" x14ac:dyDescent="0.3">
      <c r="A248" s="46"/>
      <c r="D248" s="107"/>
      <c r="G248" s="104"/>
      <c r="H248" s="32"/>
      <c r="I248" s="25"/>
    </row>
    <row r="249" spans="1:9" s="7" customFormat="1" ht="16.5" customHeight="1" x14ac:dyDescent="0.3">
      <c r="A249" s="46"/>
      <c r="D249" s="107"/>
      <c r="G249" s="104"/>
      <c r="H249" s="32"/>
      <c r="I249" s="25"/>
    </row>
    <row r="250" spans="1:9" s="7" customFormat="1" ht="16.5" customHeight="1" x14ac:dyDescent="0.3">
      <c r="A250" s="46"/>
      <c r="D250" s="107"/>
      <c r="G250" s="104"/>
      <c r="H250" s="32"/>
      <c r="I250" s="25"/>
    </row>
    <row r="251" spans="1:9" s="7" customFormat="1" ht="16.5" customHeight="1" x14ac:dyDescent="0.3">
      <c r="A251" s="46"/>
      <c r="D251" s="107"/>
      <c r="G251" s="104"/>
      <c r="H251" s="32"/>
      <c r="I251" s="25"/>
    </row>
    <row r="252" spans="1:9" s="7" customFormat="1" ht="16.5" customHeight="1" x14ac:dyDescent="0.3">
      <c r="A252" s="46"/>
      <c r="D252" s="107"/>
      <c r="G252" s="104"/>
      <c r="H252" s="32"/>
      <c r="I252" s="25"/>
    </row>
    <row r="253" spans="1:9" s="7" customFormat="1" ht="16.5" customHeight="1" x14ac:dyDescent="0.3">
      <c r="A253" s="46"/>
      <c r="D253" s="107"/>
      <c r="G253" s="104"/>
      <c r="H253" s="32"/>
      <c r="I253" s="25"/>
    </row>
    <row r="254" spans="1:9" s="7" customFormat="1" ht="16.5" customHeight="1" x14ac:dyDescent="0.3">
      <c r="A254" s="46"/>
      <c r="D254" s="107"/>
      <c r="G254" s="104"/>
      <c r="H254" s="32"/>
      <c r="I254" s="25"/>
    </row>
    <row r="255" spans="1:9" s="7" customFormat="1" ht="16.5" customHeight="1" x14ac:dyDescent="0.3">
      <c r="A255" s="46"/>
      <c r="D255" s="107"/>
      <c r="G255" s="104"/>
      <c r="H255" s="32"/>
      <c r="I255" s="25"/>
    </row>
    <row r="256" spans="1:9" s="7" customFormat="1" ht="16.5" customHeight="1" x14ac:dyDescent="0.3">
      <c r="A256" s="46"/>
      <c r="D256" s="107"/>
      <c r="G256" s="104"/>
      <c r="H256" s="32"/>
      <c r="I256" s="25"/>
    </row>
    <row r="257" spans="1:9" s="7" customFormat="1" ht="16.5" customHeight="1" x14ac:dyDescent="0.3">
      <c r="A257" s="46"/>
      <c r="D257" s="107"/>
      <c r="G257" s="104"/>
      <c r="H257" s="32"/>
      <c r="I257" s="25"/>
    </row>
    <row r="258" spans="1:9" s="7" customFormat="1" ht="16.5" customHeight="1" x14ac:dyDescent="0.3">
      <c r="A258" s="46"/>
      <c r="D258" s="107"/>
      <c r="G258" s="104"/>
      <c r="H258" s="32"/>
      <c r="I258" s="25"/>
    </row>
    <row r="259" spans="1:9" s="7" customFormat="1" ht="16.5" customHeight="1" x14ac:dyDescent="0.3">
      <c r="A259" s="46"/>
      <c r="D259" s="107"/>
      <c r="G259" s="104"/>
      <c r="H259" s="32"/>
      <c r="I259" s="25"/>
    </row>
    <row r="260" spans="1:9" s="7" customFormat="1" ht="16.5" customHeight="1" x14ac:dyDescent="0.3">
      <c r="A260" s="46"/>
      <c r="D260" s="107"/>
      <c r="G260" s="104"/>
      <c r="H260" s="32"/>
      <c r="I260" s="25"/>
    </row>
    <row r="261" spans="1:9" s="7" customFormat="1" ht="16.5" customHeight="1" x14ac:dyDescent="0.3">
      <c r="A261" s="46"/>
      <c r="D261" s="107"/>
      <c r="G261" s="104"/>
      <c r="H261" s="32"/>
      <c r="I261" s="25"/>
    </row>
    <row r="262" spans="1:9" s="7" customFormat="1" ht="16.5" customHeight="1" x14ac:dyDescent="0.3">
      <c r="A262" s="46"/>
      <c r="D262" s="107"/>
      <c r="G262" s="104"/>
      <c r="H262" s="32"/>
      <c r="I262" s="25"/>
    </row>
    <row r="263" spans="1:9" s="7" customFormat="1" ht="16.5" customHeight="1" x14ac:dyDescent="0.3">
      <c r="A263" s="46"/>
      <c r="D263" s="107"/>
      <c r="G263" s="104"/>
      <c r="H263" s="32"/>
      <c r="I263" s="25"/>
    </row>
    <row r="264" spans="1:9" s="7" customFormat="1" ht="16.5" customHeight="1" x14ac:dyDescent="0.3">
      <c r="A264" s="46"/>
      <c r="D264" s="107"/>
      <c r="G264" s="104"/>
      <c r="H264" s="32"/>
      <c r="I264" s="25"/>
    </row>
    <row r="265" spans="1:9" s="7" customFormat="1" ht="16.5" customHeight="1" x14ac:dyDescent="0.3">
      <c r="A265" s="46"/>
      <c r="D265" s="107"/>
      <c r="G265" s="104"/>
      <c r="H265" s="32"/>
      <c r="I265" s="25"/>
    </row>
    <row r="266" spans="1:9" s="7" customFormat="1" ht="16.5" customHeight="1" x14ac:dyDescent="0.3">
      <c r="A266" s="46"/>
      <c r="D266" s="107"/>
      <c r="G266" s="104"/>
      <c r="H266" s="32"/>
      <c r="I266" s="25"/>
    </row>
    <row r="267" spans="1:9" s="7" customFormat="1" ht="16.5" customHeight="1" x14ac:dyDescent="0.3">
      <c r="A267" s="46"/>
      <c r="D267" s="107"/>
      <c r="G267" s="104"/>
      <c r="H267" s="32"/>
      <c r="I267" s="25"/>
    </row>
    <row r="268" spans="1:9" s="7" customFormat="1" ht="16.5" customHeight="1" x14ac:dyDescent="0.3">
      <c r="A268" s="46"/>
      <c r="D268" s="107"/>
      <c r="G268" s="104"/>
      <c r="H268" s="32"/>
      <c r="I268" s="25"/>
    </row>
    <row r="269" spans="1:9" s="7" customFormat="1" ht="16.5" customHeight="1" x14ac:dyDescent="0.3">
      <c r="A269" s="46"/>
      <c r="D269" s="107"/>
      <c r="G269" s="104"/>
      <c r="H269" s="32"/>
      <c r="I269" s="25"/>
    </row>
    <row r="270" spans="1:9" s="7" customFormat="1" ht="16.5" customHeight="1" x14ac:dyDescent="0.3">
      <c r="A270" s="46"/>
      <c r="D270" s="107"/>
      <c r="G270" s="104"/>
      <c r="H270" s="32"/>
      <c r="I270" s="25"/>
    </row>
    <row r="271" spans="1:9" s="7" customFormat="1" ht="16.5" customHeight="1" x14ac:dyDescent="0.3">
      <c r="A271" s="46"/>
      <c r="D271" s="107"/>
      <c r="G271" s="104"/>
      <c r="H271" s="32"/>
      <c r="I271" s="25"/>
    </row>
    <row r="272" spans="1:9" s="7" customFormat="1" ht="16.5" customHeight="1" x14ac:dyDescent="0.3">
      <c r="A272" s="46"/>
      <c r="D272" s="107"/>
      <c r="G272" s="104"/>
      <c r="H272" s="32"/>
      <c r="I272" s="25"/>
    </row>
    <row r="273" spans="1:9" s="7" customFormat="1" ht="16.5" customHeight="1" x14ac:dyDescent="0.3">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59"/>
      <c r="D4" s="260"/>
      <c r="E4" s="265" t="s">
        <v>82</v>
      </c>
      <c r="F4" s="265"/>
      <c r="G4" s="265"/>
      <c r="H4" s="265"/>
      <c r="I4" s="265"/>
      <c r="J4" s="265"/>
      <c r="K4" s="265"/>
      <c r="L4" s="266"/>
      <c r="M4" s="51"/>
    </row>
    <row r="5" spans="1:13" s="7" customFormat="1" ht="24" thickBot="1" x14ac:dyDescent="0.4">
      <c r="A5" s="46"/>
      <c r="B5" s="50"/>
      <c r="C5" s="261"/>
      <c r="D5" s="262"/>
      <c r="E5" s="263" t="s">
        <v>65</v>
      </c>
      <c r="F5" s="263"/>
      <c r="G5" s="263"/>
      <c r="H5" s="263"/>
      <c r="I5" s="263"/>
      <c r="J5" s="263"/>
      <c r="K5" s="263"/>
      <c r="L5" s="264"/>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7" t="s">
        <v>53</v>
      </c>
      <c r="D7" s="267"/>
      <c r="E7" s="267"/>
      <c r="F7" s="267"/>
      <c r="G7" s="267"/>
      <c r="H7" s="267"/>
      <c r="I7" s="267"/>
      <c r="J7" s="267"/>
      <c r="K7" s="267"/>
      <c r="L7" s="267"/>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9.3809523809523814</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6">
        <f>AUTODIAGNÓSTICO!D9</f>
        <v>9.3181818181818183</v>
      </c>
      <c r="G35" s="46"/>
      <c r="H35" s="46"/>
      <c r="I35" s="46"/>
      <c r="J35" s="46"/>
      <c r="K35" s="46"/>
      <c r="L35" s="46"/>
      <c r="M35" s="51"/>
    </row>
    <row r="36" spans="1:13" s="7" customFormat="1" x14ac:dyDescent="0.25">
      <c r="A36" s="46"/>
      <c r="B36" s="50"/>
      <c r="C36" s="46"/>
      <c r="D36" s="46" t="str">
        <f>AUTODIAGNÓSTICO!B31</f>
        <v>EJECUTAR</v>
      </c>
      <c r="E36" s="46">
        <v>10</v>
      </c>
      <c r="F36" s="106">
        <f>AUTODIAGNÓSTICO!D31</f>
        <v>9.4482758620689662</v>
      </c>
      <c r="G36" s="46"/>
      <c r="H36" s="46"/>
      <c r="I36" s="46"/>
      <c r="J36" s="46"/>
      <c r="K36" s="46"/>
      <c r="L36" s="46"/>
      <c r="M36" s="51"/>
    </row>
    <row r="37" spans="1:13" s="7" customFormat="1" x14ac:dyDescent="0.25">
      <c r="A37" s="46"/>
      <c r="B37" s="50"/>
      <c r="C37" s="46"/>
      <c r="D37" s="46" t="str">
        <f>AUTODIAGNÓSTICO!B60</f>
        <v>VERIFICAR</v>
      </c>
      <c r="E37" s="46">
        <v>10</v>
      </c>
      <c r="F37" s="106">
        <f>AUTODIAGNÓSTICO!D60</f>
        <v>9.5714285714285712</v>
      </c>
      <c r="G37" s="46"/>
      <c r="H37" s="46"/>
      <c r="I37" s="46"/>
      <c r="J37" s="46"/>
      <c r="K37" s="46"/>
      <c r="L37" s="46"/>
      <c r="M37" s="51"/>
    </row>
    <row r="38" spans="1:13" s="7" customFormat="1" x14ac:dyDescent="0.25">
      <c r="A38" s="46"/>
      <c r="B38" s="50"/>
      <c r="C38" s="46"/>
      <c r="D38" s="46" t="str">
        <f>AUTODIAGNÓSTICO!B67</f>
        <v>ACTUAR</v>
      </c>
      <c r="E38" s="46">
        <v>10</v>
      </c>
      <c r="F38" s="106">
        <f>AUTODIAGNÓSTICO!D67</f>
        <v>9</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8" t="s">
        <v>58</v>
      </c>
      <c r="D56" s="258"/>
      <c r="E56" s="258"/>
      <c r="F56" s="258"/>
      <c r="G56" s="258"/>
      <c r="H56" s="258"/>
      <c r="I56" s="258"/>
      <c r="J56" s="258"/>
      <c r="K56" s="258"/>
      <c r="L56" s="258"/>
      <c r="M56" s="51"/>
    </row>
    <row r="57" spans="1:13" s="7" customFormat="1" x14ac:dyDescent="0.25">
      <c r="A57" s="46"/>
      <c r="B57" s="50"/>
      <c r="C57" s="114"/>
      <c r="D57" s="114"/>
      <c r="E57" s="114"/>
      <c r="F57" s="114"/>
      <c r="G57" s="114"/>
      <c r="H57" s="114"/>
      <c r="I57" s="114"/>
      <c r="J57" s="114"/>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6">
        <f>AUTODIAGNÓSTICO!G9</f>
        <v>9</v>
      </c>
      <c r="H60" s="46"/>
      <c r="I60" s="46"/>
      <c r="J60" s="46"/>
      <c r="K60" s="46"/>
      <c r="L60" s="46"/>
      <c r="M60" s="51"/>
    </row>
    <row r="61" spans="1:13" s="7" customFormat="1" x14ac:dyDescent="0.25">
      <c r="A61" s="46"/>
      <c r="B61" s="50"/>
      <c r="C61" s="46"/>
      <c r="D61" s="46"/>
      <c r="E61" s="46" t="str">
        <f>AUTODIAGNÓSTICO!E11</f>
        <v>Conformar el equipo de trabajo</v>
      </c>
      <c r="F61" s="46">
        <v>10</v>
      </c>
      <c r="G61" s="106">
        <f>AUTODIAGNÓSTICO!G11</f>
        <v>9</v>
      </c>
      <c r="H61" s="46"/>
      <c r="I61" s="46"/>
      <c r="J61" s="46"/>
      <c r="K61" s="46"/>
      <c r="L61" s="46"/>
      <c r="M61" s="51"/>
    </row>
    <row r="62" spans="1:13" s="7" customFormat="1" x14ac:dyDescent="0.25">
      <c r="A62" s="46"/>
      <c r="B62" s="50"/>
      <c r="C62" s="46"/>
      <c r="D62" s="46"/>
      <c r="E62" s="46" t="str">
        <f>AUTODIAGNÓSTICO!E12</f>
        <v>Diligenciar el autodiagnóstico</v>
      </c>
      <c r="F62" s="46">
        <v>10</v>
      </c>
      <c r="G62" s="106">
        <f>AUTODIAGNÓSTICO!G12</f>
        <v>9</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6">
        <f>AUTODIAGNÓSTICO!G13</f>
        <v>9.3000000000000007</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6">
        <f>AUTODIAGNÓSTICO!G23</f>
        <v>9.5</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6">
        <f>AUTODIAGNÓSTICO!G25</f>
        <v>9.5</v>
      </c>
      <c r="H65" s="46"/>
      <c r="I65" s="46"/>
      <c r="J65" s="46"/>
      <c r="K65" s="46"/>
      <c r="L65" s="46"/>
      <c r="M65" s="51"/>
    </row>
    <row r="66" spans="1:13" s="7" customFormat="1" x14ac:dyDescent="0.25">
      <c r="A66" s="46"/>
      <c r="B66" s="50"/>
      <c r="C66" s="46"/>
      <c r="D66" s="46"/>
      <c r="E66" s="46"/>
      <c r="F66" s="46"/>
      <c r="G66" s="106"/>
      <c r="H66" s="46"/>
      <c r="I66" s="46"/>
      <c r="J66" s="46"/>
      <c r="K66" s="46"/>
      <c r="L66" s="46"/>
      <c r="M66" s="51"/>
    </row>
    <row r="67" spans="1:13" s="7" customFormat="1" x14ac:dyDescent="0.25">
      <c r="A67" s="46"/>
      <c r="B67" s="50"/>
      <c r="C67" s="46"/>
      <c r="D67" s="46"/>
      <c r="E67" s="46"/>
      <c r="F67" s="46"/>
      <c r="G67" s="106"/>
      <c r="H67" s="46"/>
      <c r="I67" s="46"/>
      <c r="J67" s="46"/>
      <c r="K67" s="46"/>
      <c r="L67" s="46"/>
      <c r="M67" s="51"/>
    </row>
    <row r="68" spans="1:13" s="7" customFormat="1" x14ac:dyDescent="0.25">
      <c r="A68" s="46"/>
      <c r="B68" s="50"/>
      <c r="C68" s="46"/>
      <c r="D68" s="46"/>
      <c r="E68" s="46"/>
      <c r="F68" s="46"/>
      <c r="G68" s="106"/>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8" t="s">
        <v>59</v>
      </c>
      <c r="D78" s="258"/>
      <c r="E78" s="258"/>
      <c r="F78" s="258"/>
      <c r="G78" s="258"/>
      <c r="H78" s="258"/>
      <c r="I78" s="258"/>
      <c r="J78" s="258"/>
      <c r="K78" s="258"/>
      <c r="L78" s="258"/>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25">
      <c r="A83" s="46"/>
      <c r="B83" s="50"/>
      <c r="C83" s="46"/>
      <c r="D83" s="46"/>
      <c r="E83" s="46" t="str">
        <f>AUTODIAGNÓSTICO!E40</f>
        <v>Preparar los espacios de diálogo</v>
      </c>
      <c r="F83" s="46">
        <v>10</v>
      </c>
      <c r="G83" s="106">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8" t="s">
        <v>60</v>
      </c>
      <c r="D102" s="258"/>
      <c r="E102" s="258"/>
      <c r="F102" s="258"/>
      <c r="G102" s="258"/>
      <c r="H102" s="258"/>
      <c r="I102" s="258"/>
      <c r="J102" s="258"/>
      <c r="K102" s="258"/>
      <c r="L102" s="258"/>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6">
        <f>AUTODIAGNÓSTICO!G60</f>
        <v>9.5714285714285712</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8" t="s">
        <v>61</v>
      </c>
      <c r="D128" s="258"/>
      <c r="E128" s="258"/>
      <c r="F128" s="258"/>
      <c r="G128" s="258"/>
      <c r="H128" s="258"/>
      <c r="I128" s="258"/>
      <c r="J128" s="258"/>
      <c r="K128" s="258"/>
      <c r="L128" s="258"/>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6">
        <f>AUTODIAGNÓSTICO!G67</f>
        <v>9</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69">
        <f>AUTODIAGNÓSTICO!E6</f>
        <v>254498000691</v>
      </c>
      <c r="D11" s="270"/>
      <c r="E11" s="20">
        <f>AUTODIAGNÓSTICO!I6</f>
        <v>9.3809523809523814</v>
      </c>
      <c r="F11" s="21"/>
    </row>
    <row r="12" spans="2:6" s="7" customFormat="1" ht="45" customHeight="1" thickBot="1" x14ac:dyDescent="0.3">
      <c r="B12" s="11"/>
      <c r="C12" s="271"/>
      <c r="D12" s="272"/>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workbookViewId="0">
      <selection activeCell="K9" sqref="K9:K13"/>
    </sheetView>
  </sheetViews>
  <sheetFormatPr baseColWidth="10" defaultRowHeight="15" x14ac:dyDescent="0.25"/>
  <cols>
    <col min="1" max="1" width="6.7109375" style="41" customWidth="1"/>
    <col min="2" max="2" width="11.5703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3" t="s">
        <v>96</v>
      </c>
      <c r="L7" s="274"/>
      <c r="N7">
        <v>2026</v>
      </c>
      <c r="O7">
        <v>2026</v>
      </c>
    </row>
    <row r="8" spans="1:15" ht="28.5" customHeight="1" thickBot="1" x14ac:dyDescent="0.3">
      <c r="A8" s="275" t="s">
        <v>119</v>
      </c>
      <c r="B8" s="305"/>
      <c r="C8" s="276"/>
      <c r="D8" s="275" t="s">
        <v>97</v>
      </c>
      <c r="E8" s="305"/>
      <c r="F8" s="306" t="s">
        <v>98</v>
      </c>
      <c r="G8" s="307"/>
      <c r="H8" s="72" t="s">
        <v>99</v>
      </c>
      <c r="I8" s="275" t="s">
        <v>100</v>
      </c>
      <c r="J8" s="276"/>
      <c r="K8" s="71" t="s">
        <v>101</v>
      </c>
      <c r="L8" s="71" t="s">
        <v>102</v>
      </c>
      <c r="N8">
        <v>2027</v>
      </c>
      <c r="O8">
        <v>2027</v>
      </c>
    </row>
    <row r="9" spans="1:15" x14ac:dyDescent="0.25">
      <c r="A9" s="277"/>
      <c r="B9" s="278"/>
      <c r="C9" s="279"/>
      <c r="D9" s="298"/>
      <c r="E9" s="298"/>
      <c r="F9" s="286"/>
      <c r="G9" s="287"/>
      <c r="H9" s="287"/>
      <c r="I9" s="292"/>
      <c r="J9" s="293"/>
      <c r="K9" s="302"/>
      <c r="L9" s="301"/>
      <c r="M9" s="73"/>
      <c r="N9">
        <v>2028</v>
      </c>
      <c r="O9">
        <v>2028</v>
      </c>
    </row>
    <row r="10" spans="1:15" x14ac:dyDescent="0.25">
      <c r="A10" s="280"/>
      <c r="B10" s="281"/>
      <c r="C10" s="282"/>
      <c r="D10" s="299"/>
      <c r="E10" s="299"/>
      <c r="F10" s="288"/>
      <c r="G10" s="289"/>
      <c r="H10" s="289"/>
      <c r="I10" s="294"/>
      <c r="J10" s="295"/>
      <c r="K10" s="302"/>
      <c r="L10" s="302"/>
      <c r="M10" s="73"/>
      <c r="N10">
        <v>2029</v>
      </c>
      <c r="O10">
        <v>2029</v>
      </c>
    </row>
    <row r="11" spans="1:15" x14ac:dyDescent="0.25">
      <c r="A11" s="280"/>
      <c r="B11" s="281"/>
      <c r="C11" s="282"/>
      <c r="D11" s="299"/>
      <c r="E11" s="299"/>
      <c r="F11" s="288"/>
      <c r="G11" s="289"/>
      <c r="H11" s="289"/>
      <c r="I11" s="294"/>
      <c r="J11" s="295"/>
      <c r="K11" s="302"/>
      <c r="L11" s="302"/>
      <c r="M11" s="73"/>
      <c r="N11">
        <v>2030</v>
      </c>
      <c r="O11">
        <v>2030</v>
      </c>
    </row>
    <row r="12" spans="1:15" x14ac:dyDescent="0.25">
      <c r="A12" s="280"/>
      <c r="B12" s="281"/>
      <c r="C12" s="282"/>
      <c r="D12" s="299"/>
      <c r="E12" s="299"/>
      <c r="F12" s="288"/>
      <c r="G12" s="289"/>
      <c r="H12" s="289"/>
      <c r="I12" s="294"/>
      <c r="J12" s="295"/>
      <c r="K12" s="302"/>
      <c r="L12" s="302"/>
      <c r="M12" s="73"/>
      <c r="N12">
        <v>2031</v>
      </c>
      <c r="O12">
        <v>2031</v>
      </c>
    </row>
    <row r="13" spans="1:15" ht="15.75" thickBot="1" x14ac:dyDescent="0.3">
      <c r="A13" s="283"/>
      <c r="B13" s="284"/>
      <c r="C13" s="285"/>
      <c r="D13" s="300"/>
      <c r="E13" s="300"/>
      <c r="F13" s="290"/>
      <c r="G13" s="291"/>
      <c r="H13" s="291"/>
      <c r="I13" s="296"/>
      <c r="J13" s="297"/>
      <c r="K13" s="304"/>
      <c r="L13" s="303"/>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25">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Pueblo Nuevo</cp:lastModifiedBy>
  <cp:lastPrinted>2026-01-13T19:16:31Z</cp:lastPrinted>
  <dcterms:created xsi:type="dcterms:W3CDTF">2021-11-16T13:51:36Z</dcterms:created>
  <dcterms:modified xsi:type="dcterms:W3CDTF">2026-02-09T15:32:08Z</dcterms:modified>
</cp:coreProperties>
</file>