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charts/chart20.xml" ContentType="application/vnd.openxmlformats-officedocument.drawingml.chart+xml"/>
  <Override PartName="/xl/charts/chart21.xml" ContentType="application/vnd.openxmlformats-officedocument.drawingml.chart+xml"/>
  <Override PartName="/xl/charts/chart22.xml" ContentType="application/vnd.openxmlformats-officedocument.drawingml.chart+xml"/>
  <Override PartName="/xl/charts/chart23.xml" ContentType="application/vnd.openxmlformats-officedocument.drawingml.chart+xml"/>
  <Override PartName="/xl/charts/chart24.xml" ContentType="application/vnd.openxmlformats-officedocument.drawingml.chart+xml"/>
  <Override PartName="/xl/charts/chart25.xml" ContentType="application/vnd.openxmlformats-officedocument.drawingml.chart+xml"/>
  <Override PartName="/xl/charts/chart26.xml" ContentType="application/vnd.openxmlformats-officedocument.drawingml.chart+xml"/>
  <Override PartName="/xl/charts/chart27.xml" ContentType="application/vnd.openxmlformats-officedocument.drawingml.chart+xml"/>
  <Override PartName="/xl/charts/chart28.xml" ContentType="application/vnd.openxmlformats-officedocument.drawingml.chart+xml"/>
  <Override PartName="/xl/charts/chart29.xml" ContentType="application/vnd.openxmlformats-officedocument.drawingml.chart+xml"/>
  <Override PartName="/xl/charts/chart30.xml" ContentType="application/vnd.openxmlformats-officedocument.drawingml.chart+xml"/>
  <Override PartName="/xl/drawings/drawing4.xml" ContentType="application/vnd.openxmlformats-officedocument.drawing+xml"/>
  <Override PartName="/xl/charts/chart31.xml" ContentType="application/vnd.openxmlformats-officedocument.drawingml.chart+xml"/>
  <Override PartName="/xl/charts/chart32.xml" ContentType="application/vnd.openxmlformats-officedocument.drawingml.chart+xml"/>
  <Override PartName="/xl/charts/chart33.xml" ContentType="application/vnd.openxmlformats-officedocument.drawingml.chart+xml"/>
  <Override PartName="/xl/charts/chart34.xml" ContentType="application/vnd.openxmlformats-officedocument.drawingml.chart+xml"/>
  <Override PartName="/xl/charts/chart35.xml" ContentType="application/vnd.openxmlformats-officedocument.drawingml.chart+xml"/>
  <Override PartName="/xl/charts/chart36.xml" ContentType="application/vnd.openxmlformats-officedocument.drawingml.chart+xml"/>
  <Override PartName="/xl/charts/chart37.xml" ContentType="application/vnd.openxmlformats-officedocument.drawingml.chart+xml"/>
  <Override PartName="/xl/charts/chart38.xml" ContentType="application/vnd.openxmlformats-officedocument.drawingml.chart+xml"/>
  <Override PartName="/xl/charts/chart39.xml" ContentType="application/vnd.openxmlformats-officedocument.drawingml.chart+xml"/>
  <Override PartName="/xl/charts/chart40.xml" ContentType="application/vnd.openxmlformats-officedocument.drawingml.chart+xml"/>
  <Override PartName="/xl/charts/chart41.xml" ContentType="application/vnd.openxmlformats-officedocument.drawingml.chart+xml"/>
  <Override PartName="/xl/charts/chart42.xml" ContentType="application/vnd.openxmlformats-officedocument.drawingml.chart+xml"/>
  <Override PartName="/xl/charts/chart43.xml" ContentType="application/vnd.openxmlformats-officedocument.drawingml.chart+xml"/>
  <Override PartName="/xl/charts/chart44.xml" ContentType="application/vnd.openxmlformats-officedocument.drawingml.chart+xml"/>
  <Override PartName="/xl/charts/chart45.xml" ContentType="application/vnd.openxmlformats-officedocument.drawingml.chart+xml"/>
  <Override PartName="/xl/charts/chart46.xml" ContentType="application/vnd.openxmlformats-officedocument.drawingml.chart+xml"/>
  <Override PartName="/xl/charts/chart47.xml" ContentType="application/vnd.openxmlformats-officedocument.drawingml.chart+xml"/>
  <Override PartName="/xl/charts/chart48.xml" ContentType="application/vnd.openxmlformats-officedocument.drawingml.chart+xml"/>
  <Override PartName="/xl/charts/chart49.xml" ContentType="application/vnd.openxmlformats-officedocument.drawingml.chart+xml"/>
  <Override PartName="/xl/charts/chart50.xml" ContentType="application/vnd.openxmlformats-officedocument.drawingml.chart+xml"/>
  <Override PartName="/xl/drawings/drawing5.xml" ContentType="application/vnd.openxmlformats-officedocument.drawing+xml"/>
  <Override PartName="/xl/charts/chart51.xml" ContentType="application/vnd.openxmlformats-officedocument.drawingml.chart+xml"/>
  <Override PartName="/xl/charts/chart52.xml" ContentType="application/vnd.openxmlformats-officedocument.drawingml.chart+xml"/>
  <Override PartName="/xl/charts/chart53.xml" ContentType="application/vnd.openxmlformats-officedocument.drawingml.chart+xml"/>
  <Override PartName="/xl/charts/chart54.xml" ContentType="application/vnd.openxmlformats-officedocument.drawingml.chart+xml"/>
  <Override PartName="/xl/charts/chart55.xml" ContentType="application/vnd.openxmlformats-officedocument.drawingml.chart+xml"/>
  <Override PartName="/xl/charts/chart56.xml" ContentType="application/vnd.openxmlformats-officedocument.drawingml.chart+xml"/>
  <Override PartName="/xl/charts/chart57.xml" ContentType="application/vnd.openxmlformats-officedocument.drawingml.chart+xml"/>
  <Override PartName="/xl/charts/chart58.xml" ContentType="application/vnd.openxmlformats-officedocument.drawingml.chart+xml"/>
  <Override PartName="/xl/charts/chart59.xml" ContentType="application/vnd.openxmlformats-officedocument.drawingml.chart+xml"/>
  <Override PartName="/xl/charts/chart60.xml" ContentType="application/vnd.openxmlformats-officedocument.drawingml.chart+xml"/>
  <Override PartName="/xl/charts/chart61.xml" ContentType="application/vnd.openxmlformats-officedocument.drawingml.chart+xml"/>
  <Override PartName="/xl/charts/chart62.xml" ContentType="application/vnd.openxmlformats-officedocument.drawingml.chart+xml"/>
  <Override PartName="/xl/charts/chart63.xml" ContentType="application/vnd.openxmlformats-officedocument.drawingml.chart+xml"/>
  <Override PartName="/xl/charts/chart64.xml" ContentType="application/vnd.openxmlformats-officedocument.drawingml.chart+xml"/>
  <Override PartName="/xl/charts/chart65.xml" ContentType="application/vnd.openxmlformats-officedocument.drawingml.chart+xml"/>
  <Override PartName="/xl/charts/chart66.xml" ContentType="application/vnd.openxmlformats-officedocument.drawingml.chart+xml"/>
  <Override PartName="/xl/charts/chart67.xml" ContentType="application/vnd.openxmlformats-officedocument.drawingml.chart+xml"/>
  <Override PartName="/xl/charts/chart68.xml" ContentType="application/vnd.openxmlformats-officedocument.drawingml.chart+xml"/>
  <Override PartName="/xl/charts/chart69.xml" ContentType="application/vnd.openxmlformats-officedocument.drawingml.chart+xml"/>
  <Override PartName="/xl/charts/chart70.xml" ContentType="application/vnd.openxmlformats-officedocument.drawingml.chart+xml"/>
  <Override PartName="/xl/charts/chart71.xml" ContentType="application/vnd.openxmlformats-officedocument.drawingml.chart+xml"/>
  <Override PartName="/xl/charts/chart72.xml" ContentType="application/vnd.openxmlformats-officedocument.drawingml.chart+xml"/>
  <Override PartName="/xl/charts/chart73.xml" ContentType="application/vnd.openxmlformats-officedocument.drawingml.chart+xml"/>
  <Override PartName="/xl/charts/chart74.xml" ContentType="application/vnd.openxmlformats-officedocument.drawingml.chart+xml"/>
  <Override PartName="/xl/charts/chart75.xml" ContentType="application/vnd.openxmlformats-officedocument.drawingml.chart+xml"/>
  <Override PartName="/xl/drawings/drawing6.xml" ContentType="application/vnd.openxmlformats-officedocument.drawing+xml"/>
  <Override PartName="/xl/charts/chart76.xml" ContentType="application/vnd.openxmlformats-officedocument.drawingml.chart+xml"/>
  <Override PartName="/xl/charts/chart77.xml" ContentType="application/vnd.openxmlformats-officedocument.drawingml.chart+xml"/>
  <Override PartName="/xl/charts/chart78.xml" ContentType="application/vnd.openxmlformats-officedocument.drawingml.chart+xml"/>
  <Override PartName="/xl/charts/chart79.xml" ContentType="application/vnd.openxmlformats-officedocument.drawingml.chart+xml"/>
  <Override PartName="/xl/charts/chart80.xml" ContentType="application/vnd.openxmlformats-officedocument.drawingml.chart+xml"/>
  <Override PartName="/xl/charts/chart81.xml" ContentType="application/vnd.openxmlformats-officedocument.drawingml.chart+xml"/>
  <Override PartName="/xl/charts/chart82.xml" ContentType="application/vnd.openxmlformats-officedocument.drawingml.chart+xml"/>
  <Override PartName="/xl/charts/chart83.xml" ContentType="application/vnd.openxmlformats-officedocument.drawingml.chart+xml"/>
  <Override PartName="/xl/charts/chart84.xml" ContentType="application/vnd.openxmlformats-officedocument.drawingml.chart+xml"/>
  <Override PartName="/xl/charts/chart85.xml" ContentType="application/vnd.openxmlformats-officedocument.drawingml.chart+xml"/>
  <Override PartName="/xl/charts/chart86.xml" ContentType="application/vnd.openxmlformats-officedocument.drawingml.chart+xml"/>
  <Override PartName="/xl/charts/chart87.xml" ContentType="application/vnd.openxmlformats-officedocument.drawingml.chart+xml"/>
  <Override PartName="/xl/charts/chart88.xml" ContentType="application/vnd.openxmlformats-officedocument.drawingml.chart+xml"/>
  <Override PartName="/xl/charts/chart89.xml" ContentType="application/vnd.openxmlformats-officedocument.drawingml.chart+xml"/>
  <Override PartName="/xl/charts/chart90.xml" ContentType="application/vnd.openxmlformats-officedocument.drawingml.chart+xml"/>
  <Override PartName="/xl/charts/chart91.xml" ContentType="application/vnd.openxmlformats-officedocument.drawingml.chart+xml"/>
  <Override PartName="/xl/charts/chart92.xml" ContentType="application/vnd.openxmlformats-officedocument.drawingml.chart+xml"/>
  <Override PartName="/xl/charts/chart93.xml" ContentType="application/vnd.openxmlformats-officedocument.drawingml.chart+xml"/>
  <Override PartName="/xl/charts/chart94.xml" ContentType="application/vnd.openxmlformats-officedocument.drawingml.chart+xml"/>
  <Override PartName="/xl/charts/chart95.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F:\DOCUMENTOS COORDINACION\2026\ENJAMBRE\CARPETA 1. GESTIÓN DE LA EVALUACIÓN\"/>
    </mc:Choice>
  </mc:AlternateContent>
  <bookViews>
    <workbookView xWindow="-120" yWindow="-120" windowWidth="20730" windowHeight="11160" activeTab="5"/>
  </bookViews>
  <sheets>
    <sheet name="Institución" sheetId="58" r:id="rId1"/>
    <sheet name="Autoevaluación" sheetId="1" r:id="rId2"/>
    <sheet name="Directiva" sheetId="2" r:id="rId3"/>
    <sheet name="Academica" sheetId="4" r:id="rId4"/>
    <sheet name="Admon" sheetId="6" r:id="rId5"/>
    <sheet name="Comunidad" sheetId="5" r:id="rId6"/>
  </sheets>
  <calcPr calcId="162913"/>
</workbook>
</file>

<file path=xl/calcChain.xml><?xml version="1.0" encoding="utf-8"?>
<calcChain xmlns="http://schemas.openxmlformats.org/spreadsheetml/2006/main">
  <c r="U141" i="1" l="1"/>
  <c r="T141" i="1"/>
  <c r="S141" i="1"/>
  <c r="R141" i="1"/>
  <c r="U140" i="1"/>
  <c r="T140" i="1"/>
  <c r="S140" i="1"/>
  <c r="R140" i="1"/>
  <c r="U139" i="1"/>
  <c r="T139" i="1"/>
  <c r="S139" i="1"/>
  <c r="R139" i="1"/>
  <c r="T137" i="1"/>
  <c r="S137" i="1"/>
  <c r="R137" i="1"/>
  <c r="U136" i="1"/>
  <c r="T136" i="1"/>
  <c r="S136" i="1"/>
  <c r="R136" i="1"/>
  <c r="U135" i="1"/>
  <c r="T135" i="1"/>
  <c r="S135" i="1"/>
  <c r="R135" i="1"/>
  <c r="U134" i="1"/>
  <c r="T134" i="1"/>
  <c r="S134" i="1"/>
  <c r="R134" i="1"/>
  <c r="U131" i="1"/>
  <c r="T131" i="1"/>
  <c r="S131" i="1"/>
  <c r="R131" i="1"/>
  <c r="U130" i="1"/>
  <c r="T130" i="1"/>
  <c r="S130" i="1"/>
  <c r="R130" i="1"/>
  <c r="U129" i="1"/>
  <c r="T129" i="1"/>
  <c r="S129" i="1"/>
  <c r="R129" i="1"/>
  <c r="U128" i="1"/>
  <c r="T128" i="1"/>
  <c r="S128" i="1"/>
  <c r="R128" i="1"/>
  <c r="U125" i="1"/>
  <c r="T125" i="1"/>
  <c r="S125" i="1"/>
  <c r="R125" i="1"/>
  <c r="U124" i="1"/>
  <c r="T124" i="1"/>
  <c r="S124" i="1"/>
  <c r="R124" i="1"/>
  <c r="U123" i="1"/>
  <c r="T123" i="1"/>
  <c r="S123" i="1"/>
  <c r="R123" i="1"/>
  <c r="U122" i="1"/>
  <c r="T122" i="1"/>
  <c r="S122" i="1"/>
  <c r="R122" i="1"/>
  <c r="U117" i="1" l="1"/>
  <c r="T117" i="1"/>
  <c r="S117" i="1"/>
  <c r="R117" i="1"/>
  <c r="U116" i="1"/>
  <c r="T116" i="1"/>
  <c r="S116" i="1"/>
  <c r="R116" i="1"/>
  <c r="U115" i="1"/>
  <c r="T115" i="1"/>
  <c r="S115" i="1"/>
  <c r="R115" i="1"/>
  <c r="U114" i="1"/>
  <c r="T114" i="1"/>
  <c r="S114" i="1"/>
  <c r="R114" i="1"/>
  <c r="U105" i="1"/>
  <c r="T105" i="1"/>
  <c r="S105" i="1"/>
  <c r="R105" i="1"/>
  <c r="U104" i="1"/>
  <c r="T104" i="1"/>
  <c r="S104" i="1"/>
  <c r="R104" i="1"/>
  <c r="U103" i="1"/>
  <c r="T103" i="1"/>
  <c r="S103" i="1"/>
  <c r="R103" i="1"/>
  <c r="U102" i="1"/>
  <c r="T102" i="1"/>
  <c r="S102" i="1"/>
  <c r="R102" i="1"/>
  <c r="U101" i="1"/>
  <c r="T101" i="1"/>
  <c r="S101" i="1"/>
  <c r="R101" i="1"/>
  <c r="U100" i="1"/>
  <c r="T100" i="1"/>
  <c r="S100" i="1"/>
  <c r="R100" i="1"/>
  <c r="U99" i="1"/>
  <c r="T99" i="1"/>
  <c r="S99" i="1"/>
  <c r="R99" i="1"/>
  <c r="U98" i="1"/>
  <c r="T98" i="1"/>
  <c r="S98" i="1"/>
  <c r="R98" i="1"/>
  <c r="U92" i="1"/>
  <c r="T92" i="1"/>
  <c r="S92" i="1"/>
  <c r="R92" i="1"/>
  <c r="U91" i="1"/>
  <c r="T91" i="1"/>
  <c r="S91" i="1"/>
  <c r="R91" i="1"/>
  <c r="U90" i="1"/>
  <c r="T90" i="1"/>
  <c r="S90" i="1"/>
  <c r="R90" i="1"/>
  <c r="U89" i="1"/>
  <c r="T89" i="1"/>
  <c r="S89" i="1"/>
  <c r="R89" i="1"/>
  <c r="U87" i="1"/>
  <c r="T87" i="1"/>
  <c r="S87" i="1"/>
  <c r="R87" i="1"/>
  <c r="U86" i="1"/>
  <c r="T86" i="1"/>
  <c r="S86" i="1"/>
  <c r="R86" i="1"/>
  <c r="U85" i="1"/>
  <c r="T85" i="1"/>
  <c r="S85" i="1"/>
  <c r="R85" i="1"/>
  <c r="U84" i="1"/>
  <c r="T84" i="1"/>
  <c r="S84" i="1"/>
  <c r="R84" i="1"/>
  <c r="U77" i="1" l="1"/>
  <c r="T77" i="1"/>
  <c r="S77" i="1"/>
  <c r="R77" i="1"/>
  <c r="U76" i="1"/>
  <c r="T76" i="1"/>
  <c r="S76" i="1"/>
  <c r="R76" i="1"/>
  <c r="U75" i="1"/>
  <c r="T75" i="1"/>
  <c r="S75" i="1"/>
  <c r="R75" i="1"/>
  <c r="U74" i="1"/>
  <c r="T74" i="1"/>
  <c r="S74" i="1"/>
  <c r="R74" i="1"/>
  <c r="U71" i="1"/>
  <c r="T71" i="1"/>
  <c r="S71" i="1"/>
  <c r="R71" i="1"/>
  <c r="U70" i="1"/>
  <c r="T70" i="1"/>
  <c r="S70" i="1"/>
  <c r="R70" i="1"/>
  <c r="U69" i="1"/>
  <c r="T69" i="1"/>
  <c r="S69" i="1"/>
  <c r="R69" i="1"/>
  <c r="U68" i="1"/>
  <c r="T68" i="1"/>
  <c r="S68" i="1"/>
  <c r="R68" i="1"/>
  <c r="U65" i="1"/>
  <c r="T65" i="1"/>
  <c r="S65" i="1"/>
  <c r="R65" i="1"/>
  <c r="U64" i="1"/>
  <c r="T64" i="1"/>
  <c r="S64" i="1"/>
  <c r="R64" i="1"/>
  <c r="U63" i="1"/>
  <c r="T63" i="1"/>
  <c r="S63" i="1"/>
  <c r="R63" i="1"/>
  <c r="U62" i="1"/>
  <c r="T62" i="1"/>
  <c r="S62" i="1"/>
  <c r="R62" i="1"/>
  <c r="U58" i="1"/>
  <c r="T58" i="1"/>
  <c r="S58" i="1"/>
  <c r="R58" i="1"/>
  <c r="U57" i="1"/>
  <c r="T57" i="1"/>
  <c r="S57" i="1"/>
  <c r="R57" i="1"/>
  <c r="U56" i="1"/>
  <c r="T56" i="1"/>
  <c r="S56" i="1"/>
  <c r="R56" i="1"/>
  <c r="U55" i="1"/>
  <c r="T55" i="1"/>
  <c r="S55" i="1"/>
  <c r="R55" i="1"/>
  <c r="T6" i="6" l="1"/>
  <c r="U5" i="6"/>
  <c r="R7" i="1"/>
  <c r="R8" i="1"/>
  <c r="R9" i="1"/>
  <c r="R10" i="1"/>
  <c r="S7" i="1"/>
  <c r="T7" i="1"/>
  <c r="T8" i="1"/>
  <c r="T9" i="1"/>
  <c r="T10" i="1"/>
  <c r="U7" i="1"/>
  <c r="S8" i="1"/>
  <c r="U8" i="1"/>
  <c r="U9" i="1"/>
  <c r="U10" i="1"/>
  <c r="S9" i="1"/>
  <c r="S10" i="1"/>
  <c r="I6" i="6"/>
  <c r="Q11" i="1"/>
  <c r="R11" i="1"/>
  <c r="S11" i="1"/>
  <c r="R13" i="1"/>
  <c r="S13" i="1"/>
  <c r="T13" i="1"/>
  <c r="U13" i="1"/>
  <c r="R14" i="1"/>
  <c r="S14" i="1"/>
  <c r="T14" i="1"/>
  <c r="T15" i="1"/>
  <c r="T16" i="1"/>
  <c r="U14" i="1"/>
  <c r="U15" i="1"/>
  <c r="U16" i="1"/>
  <c r="U5" i="2" s="1"/>
  <c r="R15" i="1"/>
  <c r="S15" i="1"/>
  <c r="S16" i="1"/>
  <c r="R16" i="1"/>
  <c r="R20" i="1"/>
  <c r="S20" i="1"/>
  <c r="T20" i="1"/>
  <c r="U20" i="1"/>
  <c r="R21" i="1"/>
  <c r="S21" i="1"/>
  <c r="S22" i="1"/>
  <c r="S23" i="1"/>
  <c r="K6" i="2" s="1"/>
  <c r="T21" i="1"/>
  <c r="T22" i="1"/>
  <c r="T23" i="1"/>
  <c r="U21" i="1"/>
  <c r="R22" i="1"/>
  <c r="R23" i="1"/>
  <c r="U22" i="1"/>
  <c r="U23" i="1"/>
  <c r="R30" i="1"/>
  <c r="R31" i="1"/>
  <c r="R32" i="1"/>
  <c r="R33" i="1"/>
  <c r="S30" i="1"/>
  <c r="T30" i="1"/>
  <c r="T31" i="1"/>
  <c r="T32" i="1"/>
  <c r="T33" i="1"/>
  <c r="U30" i="1"/>
  <c r="U31" i="1"/>
  <c r="U32" i="1"/>
  <c r="U33" i="1"/>
  <c r="S31" i="1"/>
  <c r="S32" i="1"/>
  <c r="S33" i="1"/>
  <c r="R36" i="1"/>
  <c r="R37" i="1"/>
  <c r="R38" i="1"/>
  <c r="R39" i="1"/>
  <c r="S36" i="1"/>
  <c r="T36" i="1"/>
  <c r="T37" i="1"/>
  <c r="T38" i="1"/>
  <c r="T39" i="1"/>
  <c r="U36" i="1"/>
  <c r="S37" i="1"/>
  <c r="U37" i="1"/>
  <c r="U38" i="1"/>
  <c r="U39" i="1"/>
  <c r="S38" i="1"/>
  <c r="S39" i="1"/>
  <c r="R47" i="1"/>
  <c r="R48" i="1"/>
  <c r="R49" i="1"/>
  <c r="R50" i="1"/>
  <c r="S47" i="1"/>
  <c r="S48" i="1"/>
  <c r="S49" i="1"/>
  <c r="S50" i="1"/>
  <c r="T47" i="1"/>
  <c r="T48" i="1"/>
  <c r="T49" i="1"/>
  <c r="T50" i="1"/>
  <c r="U47" i="1"/>
  <c r="U48" i="1"/>
  <c r="U49" i="1"/>
  <c r="U50" i="1"/>
  <c r="T4" i="4"/>
  <c r="T10" i="4" s="1"/>
  <c r="M5" i="4"/>
  <c r="D5" i="4"/>
  <c r="S5" i="4"/>
  <c r="M6" i="4"/>
  <c r="T6" i="4"/>
  <c r="N6" i="4"/>
  <c r="F6" i="4"/>
  <c r="O7" i="4"/>
  <c r="T7" i="4"/>
  <c r="P7" i="4"/>
  <c r="O4" i="6"/>
  <c r="J4" i="6"/>
  <c r="K4" i="6"/>
  <c r="U4" i="6"/>
  <c r="U10" i="6" s="1"/>
  <c r="I5" i="6"/>
  <c r="P5" i="6"/>
  <c r="J5" i="6"/>
  <c r="N6" i="6"/>
  <c r="S6" i="6"/>
  <c r="R6" i="6"/>
  <c r="U6" i="6"/>
  <c r="P7" i="6"/>
  <c r="S7" i="6"/>
  <c r="O8" i="6"/>
  <c r="S8" i="6"/>
  <c r="N4" i="5"/>
  <c r="J4" i="5"/>
  <c r="O4" i="5"/>
  <c r="K5" i="5"/>
  <c r="N5" i="5"/>
  <c r="O5" i="5"/>
  <c r="T5" i="5"/>
  <c r="P6" i="5"/>
  <c r="U6" i="5"/>
  <c r="R142" i="1"/>
  <c r="S142" i="1"/>
  <c r="S7" i="5"/>
  <c r="T142" i="1"/>
  <c r="P7" i="5" s="1"/>
  <c r="T7" i="5"/>
  <c r="S5" i="6"/>
  <c r="R8" i="2"/>
  <c r="R5" i="6"/>
  <c r="T5" i="6"/>
  <c r="R6" i="5"/>
  <c r="R4" i="4"/>
  <c r="R10" i="4" s="1"/>
  <c r="S5" i="5"/>
  <c r="D6" i="2"/>
  <c r="I4" i="6"/>
  <c r="U4" i="4"/>
  <c r="U10" i="4" s="1"/>
  <c r="O5" i="4"/>
  <c r="S6" i="2"/>
  <c r="R6" i="2"/>
  <c r="K8" i="6"/>
  <c r="P4" i="4"/>
  <c r="N8" i="6"/>
  <c r="U6" i="4"/>
  <c r="N4" i="6"/>
  <c r="U7" i="4"/>
  <c r="R5" i="4"/>
  <c r="N4" i="4"/>
  <c r="T6" i="5"/>
  <c r="R9" i="2"/>
  <c r="M4" i="4"/>
  <c r="S6" i="5"/>
  <c r="J4" i="2"/>
  <c r="T8" i="2" l="1"/>
  <c r="U6" i="2"/>
  <c r="S9" i="2"/>
  <c r="U8" i="2"/>
  <c r="J5" i="2"/>
  <c r="K5" i="2"/>
  <c r="R4" i="2"/>
  <c r="K7" i="2"/>
  <c r="J7" i="2"/>
  <c r="T5" i="2"/>
  <c r="H6" i="2"/>
  <c r="P8" i="2"/>
  <c r="P5" i="2"/>
  <c r="H4" i="2"/>
  <c r="O8" i="2"/>
  <c r="T7" i="2"/>
  <c r="O5" i="2"/>
  <c r="K4" i="2"/>
  <c r="S8" i="2"/>
  <c r="I6" i="2"/>
  <c r="C9" i="2"/>
  <c r="T6" i="2"/>
  <c r="P6" i="2"/>
  <c r="M8" i="2"/>
  <c r="H8" i="2"/>
  <c r="H7" i="2"/>
  <c r="F5" i="2"/>
  <c r="N6" i="2"/>
  <c r="O4" i="2"/>
  <c r="N4" i="2"/>
  <c r="J6" i="2"/>
  <c r="S7" i="2"/>
  <c r="F6" i="2"/>
  <c r="I4" i="2"/>
  <c r="M5" i="2"/>
  <c r="S4" i="2"/>
  <c r="S10" i="2" s="1"/>
  <c r="U4" i="2"/>
  <c r="U10" i="2" s="1"/>
  <c r="M9" i="2"/>
  <c r="N8" i="2"/>
  <c r="O7" i="2"/>
  <c r="I9" i="2"/>
  <c r="J8" i="2"/>
  <c r="I8" i="2"/>
  <c r="I7" i="2"/>
  <c r="H5" i="2"/>
  <c r="I5" i="2"/>
  <c r="J7" i="5"/>
  <c r="I8" i="6"/>
  <c r="J8" i="6"/>
  <c r="J6" i="6"/>
  <c r="H6" i="6"/>
  <c r="J10" i="6"/>
  <c r="H5" i="6"/>
  <c r="R5" i="5"/>
  <c r="H4" i="6"/>
  <c r="M5" i="5"/>
  <c r="T5" i="4"/>
  <c r="R7" i="5"/>
  <c r="J5" i="5"/>
  <c r="F5" i="5"/>
  <c r="M4" i="5"/>
  <c r="M8" i="6"/>
  <c r="F6" i="6"/>
  <c r="M5" i="6"/>
  <c r="T4" i="6"/>
  <c r="T10" i="6" s="1"/>
  <c r="S6" i="4"/>
  <c r="C4" i="4"/>
  <c r="O9" i="2"/>
  <c r="K9" i="2"/>
  <c r="D9" i="2"/>
  <c r="K8" i="2"/>
  <c r="U7" i="2"/>
  <c r="N7" i="2"/>
  <c r="D7" i="2"/>
  <c r="E5" i="2"/>
  <c r="D5" i="2"/>
  <c r="C5" i="2"/>
  <c r="E4" i="2"/>
  <c r="H5" i="5"/>
  <c r="I7" i="5"/>
  <c r="E5" i="5"/>
  <c r="U8" i="6"/>
  <c r="M6" i="2"/>
  <c r="K6" i="6"/>
  <c r="P4" i="2"/>
  <c r="U5" i="5"/>
  <c r="I5" i="5"/>
  <c r="K4" i="5"/>
  <c r="P8" i="6"/>
  <c r="N7" i="6"/>
  <c r="R4" i="6"/>
  <c r="R10" i="6" s="1"/>
  <c r="J6" i="5"/>
  <c r="P5" i="5"/>
  <c r="P4" i="5"/>
  <c r="P10" i="5" s="1"/>
  <c r="M7" i="6"/>
  <c r="O7" i="6"/>
  <c r="O5" i="6"/>
  <c r="N5" i="6"/>
  <c r="U9" i="2"/>
  <c r="H9" i="2"/>
  <c r="C8" i="2"/>
  <c r="C7" i="2"/>
  <c r="O6" i="2"/>
  <c r="N5" i="2"/>
  <c r="T4" i="2"/>
  <c r="T10" i="2" s="1"/>
  <c r="K5" i="6"/>
  <c r="S4" i="6"/>
  <c r="S10" i="6" s="1"/>
  <c r="M7" i="4"/>
  <c r="M10" i="4" s="1"/>
  <c r="R7" i="4"/>
  <c r="P6" i="4"/>
  <c r="P5" i="4"/>
  <c r="O4" i="4"/>
  <c r="S4" i="4"/>
  <c r="S10" i="4" s="1"/>
  <c r="T9" i="2"/>
  <c r="N9" i="2"/>
  <c r="F8" i="2"/>
  <c r="E6" i="2"/>
  <c r="R5" i="2"/>
  <c r="M4" i="2"/>
  <c r="F4" i="2"/>
  <c r="D4" i="2"/>
  <c r="K7" i="4"/>
  <c r="E7" i="4"/>
  <c r="I6" i="4"/>
  <c r="C6" i="4"/>
  <c r="E5" i="4"/>
  <c r="F5" i="4"/>
  <c r="E4" i="4"/>
  <c r="C7" i="5"/>
  <c r="C5" i="5"/>
  <c r="D4" i="5"/>
  <c r="J7" i="4"/>
  <c r="H7" i="4"/>
  <c r="H6" i="4"/>
  <c r="K6" i="4"/>
  <c r="J6" i="4"/>
  <c r="K5" i="4"/>
  <c r="H5" i="4"/>
  <c r="J5" i="4"/>
  <c r="I5" i="4"/>
  <c r="K4" i="4"/>
  <c r="I4" i="4"/>
  <c r="H4" i="4"/>
  <c r="F9" i="2"/>
  <c r="E9" i="2"/>
  <c r="D8" i="2"/>
  <c r="E8" i="2"/>
  <c r="F7" i="2"/>
  <c r="D7" i="4"/>
  <c r="F7" i="4"/>
  <c r="C7" i="4"/>
  <c r="E6" i="4"/>
  <c r="D6" i="4"/>
  <c r="C5" i="4"/>
  <c r="F4" i="4"/>
  <c r="D7" i="5"/>
  <c r="E6" i="5"/>
  <c r="F6" i="5"/>
  <c r="D5" i="5"/>
  <c r="F4" i="5"/>
  <c r="H7" i="5"/>
  <c r="R4" i="5"/>
  <c r="R10" i="5" s="1"/>
  <c r="T4" i="5"/>
  <c r="T10" i="5" s="1"/>
  <c r="E7" i="5"/>
  <c r="D6" i="5"/>
  <c r="K6" i="5"/>
  <c r="H4" i="5"/>
  <c r="S4" i="5"/>
  <c r="S10" i="5" s="1"/>
  <c r="U7" i="5"/>
  <c r="F7" i="5"/>
  <c r="I4" i="5"/>
  <c r="E4" i="5"/>
  <c r="C4" i="5"/>
  <c r="R7" i="6"/>
  <c r="U7" i="6"/>
  <c r="T7" i="6"/>
  <c r="J7" i="6"/>
  <c r="M6" i="6"/>
  <c r="O7" i="5"/>
  <c r="M7" i="5"/>
  <c r="N7" i="5"/>
  <c r="H6" i="5"/>
  <c r="U4" i="5"/>
  <c r="U10" i="5" s="1"/>
  <c r="K7" i="5"/>
  <c r="O6" i="5"/>
  <c r="I7" i="6"/>
  <c r="H7" i="6"/>
  <c r="K7" i="6"/>
  <c r="R10" i="2"/>
  <c r="C6" i="5"/>
  <c r="M6" i="5"/>
  <c r="N6" i="5"/>
  <c r="I6" i="5"/>
  <c r="T8" i="6"/>
  <c r="R8" i="6"/>
  <c r="H8" i="6"/>
  <c r="P6" i="6"/>
  <c r="O6" i="6"/>
  <c r="S7" i="4"/>
  <c r="D4" i="4"/>
  <c r="J9" i="2"/>
  <c r="J10" i="2" s="1"/>
  <c r="P7" i="2"/>
  <c r="E7" i="2"/>
  <c r="R7" i="2"/>
  <c r="C6" i="2"/>
  <c r="C4" i="2"/>
  <c r="C8" i="6"/>
  <c r="P4" i="6"/>
  <c r="M4" i="6"/>
  <c r="N7" i="4"/>
  <c r="R6" i="4"/>
  <c r="U5" i="4"/>
  <c r="N5" i="4"/>
  <c r="N10" i="4" s="1"/>
  <c r="J4" i="4"/>
  <c r="P9" i="2"/>
  <c r="M7" i="2"/>
  <c r="S5" i="2"/>
  <c r="I7" i="4"/>
  <c r="O6" i="4"/>
  <c r="F8" i="6"/>
  <c r="F4" i="6"/>
  <c r="D8" i="6"/>
  <c r="E8" i="6"/>
  <c r="F7" i="6"/>
  <c r="C7" i="6"/>
  <c r="D7" i="6"/>
  <c r="E7" i="6"/>
  <c r="C6" i="6"/>
  <c r="E6" i="6"/>
  <c r="D6" i="6"/>
  <c r="F5" i="6"/>
  <c r="E5" i="6"/>
  <c r="C5" i="6"/>
  <c r="D5" i="6"/>
  <c r="D4" i="6"/>
  <c r="C4" i="6"/>
  <c r="E4" i="6"/>
  <c r="F10" i="2" l="1"/>
  <c r="P10" i="4"/>
  <c r="C10" i="2"/>
  <c r="O10" i="5"/>
  <c r="D10" i="5"/>
  <c r="N10" i="5"/>
  <c r="E10" i="5"/>
  <c r="I10" i="5"/>
  <c r="M10" i="5"/>
  <c r="N10" i="6"/>
  <c r="M10" i="6"/>
  <c r="O10" i="6"/>
  <c r="I10" i="6"/>
  <c r="P10" i="6"/>
  <c r="O10" i="4"/>
  <c r="O10" i="2"/>
  <c r="M10" i="2"/>
  <c r="P10" i="2"/>
  <c r="N10" i="2"/>
  <c r="K10" i="2"/>
  <c r="H10" i="2"/>
  <c r="I10" i="2"/>
  <c r="J10" i="5"/>
  <c r="H10" i="5"/>
  <c r="K10" i="5"/>
  <c r="K10" i="6"/>
  <c r="H10" i="6"/>
  <c r="C10" i="4"/>
  <c r="D10" i="2"/>
  <c r="E10" i="4"/>
  <c r="F10" i="4"/>
  <c r="D10" i="4"/>
  <c r="K10" i="4"/>
  <c r="H10" i="4"/>
  <c r="J10" i="4"/>
  <c r="I10" i="4"/>
  <c r="E10" i="2"/>
  <c r="F10" i="5"/>
  <c r="C10" i="5"/>
  <c r="D10" i="6"/>
  <c r="F10" i="6"/>
  <c r="C10" i="6"/>
  <c r="E10" i="6"/>
</calcChain>
</file>

<file path=xl/sharedStrings.xml><?xml version="1.0" encoding="utf-8"?>
<sst xmlns="http://schemas.openxmlformats.org/spreadsheetml/2006/main" count="955" uniqueCount="626">
  <si>
    <t>Apoyo financiero y contable</t>
  </si>
  <si>
    <t>Presupuesto anual del Fondo de Servicios Educativos (FSE)</t>
  </si>
  <si>
    <t>Contabilidad</t>
  </si>
  <si>
    <t>Ingresos y gastos</t>
  </si>
  <si>
    <t>Control fiscal</t>
  </si>
  <si>
    <t>Accesibilidad</t>
  </si>
  <si>
    <t>Atención educativa a grupos poblacionales o en situación de vulnerabilidad que experimentan barreras al aprendizaje y la participación</t>
  </si>
  <si>
    <t>Atención educativa a estudiantes pertenecientes a grupos étnicos</t>
  </si>
  <si>
    <t>Necesidades y expectativas de los estudiantes</t>
  </si>
  <si>
    <t>Proyectos de vida</t>
  </si>
  <si>
    <t>Proyección a la comunidad</t>
  </si>
  <si>
    <t>Escuela de padres</t>
  </si>
  <si>
    <t xml:space="preserve"> Oferta de servicios a la comunidad</t>
  </si>
  <si>
    <t>Uso de la planta física y de los medios</t>
  </si>
  <si>
    <t>Servicio social estudiantil</t>
  </si>
  <si>
    <t>Participación y convivencia</t>
  </si>
  <si>
    <t>Participación de los estudiantes</t>
  </si>
  <si>
    <t>Asamblea y consejo de padres de familia</t>
  </si>
  <si>
    <t>Participación de las familias</t>
  </si>
  <si>
    <t>Prevención de riesgos</t>
  </si>
  <si>
    <t>Prevención de riesgos físicos</t>
  </si>
  <si>
    <t>Prevención de riesgos psicosociales</t>
  </si>
  <si>
    <t>Programas de seguridad</t>
  </si>
  <si>
    <t>GESTIÓN</t>
  </si>
  <si>
    <t>GESTIÓN DE LA COMUNIDAD</t>
  </si>
  <si>
    <t>Administración de los Servicios Complementarios</t>
  </si>
  <si>
    <t>GESTIÓN ACADÉMICA</t>
  </si>
  <si>
    <t>GESTIÓN DIRECTIVA</t>
  </si>
  <si>
    <t>FORTALEZAS</t>
  </si>
  <si>
    <t>Archivo Realizado Por: Ingeniero Amauri Guevara León</t>
  </si>
  <si>
    <t>aguel5@hotmail.com</t>
  </si>
  <si>
    <t>www.qmtltda.com</t>
  </si>
  <si>
    <t>Administración de servicios complementarios</t>
  </si>
  <si>
    <t>Misión, visión y principios, en el marco de una institución integrada</t>
  </si>
  <si>
    <t>Valoración</t>
  </si>
  <si>
    <t>Metas institucionales</t>
  </si>
  <si>
    <t>Conocimiento y apropiación del direccionamiento</t>
  </si>
  <si>
    <t>Política de inclusión de personas de diferentes grupos poblacionales o diversidad cultural</t>
  </si>
  <si>
    <t>Liderazgo</t>
  </si>
  <si>
    <t>Articulación de planes, proyectos y acciones</t>
  </si>
  <si>
    <t>Estrategia pedagógica</t>
  </si>
  <si>
    <t>Uso de información (interna y externa) para la toma de decisiones</t>
  </si>
  <si>
    <t>Seguimiento y autoevaluación</t>
  </si>
  <si>
    <t>Gobierno Escolar</t>
  </si>
  <si>
    <t>Consejo directivo</t>
  </si>
  <si>
    <t>Consejo académico</t>
  </si>
  <si>
    <t>Comisión de evaluación y promoción</t>
  </si>
  <si>
    <t>Comité de convivencia</t>
  </si>
  <si>
    <t>Consejo estudiantil</t>
  </si>
  <si>
    <t>Personero estudiantil</t>
  </si>
  <si>
    <t>Asamblea de padres de familia</t>
  </si>
  <si>
    <t>Consejo de padres de familia</t>
  </si>
  <si>
    <t>Cultura Institucional</t>
  </si>
  <si>
    <t>Mecanismos de comunicación</t>
  </si>
  <si>
    <t>Trabajo en equipo</t>
  </si>
  <si>
    <t>Reconocimiento de logros</t>
  </si>
  <si>
    <t>Identificación y divulgación de buenas prácticas</t>
  </si>
  <si>
    <t>Clima Escolar</t>
  </si>
  <si>
    <t>Pertenencia y participación</t>
  </si>
  <si>
    <t>Ambiente físico</t>
  </si>
  <si>
    <t>Inducción a los nuevos estudiantes</t>
  </si>
  <si>
    <t>Motivación hacia el aprendizaje</t>
  </si>
  <si>
    <t>Manual de convivencia</t>
  </si>
  <si>
    <t>Actividades extracurriculares</t>
  </si>
  <si>
    <t>Bienestar del alumnado</t>
  </si>
  <si>
    <t>Manejo de conflictos</t>
  </si>
  <si>
    <t>Manejo de casos difíciles</t>
  </si>
  <si>
    <t>Relaciones Con El Entorno</t>
  </si>
  <si>
    <t>Familias o acudientes</t>
  </si>
  <si>
    <t>Autoridades educativas</t>
  </si>
  <si>
    <t>Otras instituciones</t>
  </si>
  <si>
    <t>Sector productivo</t>
  </si>
  <si>
    <t>Gestión Estratégica</t>
  </si>
  <si>
    <t>Direccionamiento Estratégico</t>
  </si>
  <si>
    <t>Diseño Pedagógico</t>
  </si>
  <si>
    <t>Plan de estudios</t>
  </si>
  <si>
    <t>Enfoque metodológico</t>
  </si>
  <si>
    <t>Recursos para el aprendizaje</t>
  </si>
  <si>
    <t>Jornada escolar</t>
  </si>
  <si>
    <t>Evaluación</t>
  </si>
  <si>
    <t>Prácticas Pedagógicas</t>
  </si>
  <si>
    <t>Opciones didácticas para las áreas, asignaturas y proyectos transversales</t>
  </si>
  <si>
    <t>Estrategias para las tareas escolares</t>
  </si>
  <si>
    <t>Uso articulado de los recursos para el aprendizaje</t>
  </si>
  <si>
    <t>Uso de los tiempos para el aprendizaje</t>
  </si>
  <si>
    <t>Relación pedagógica</t>
  </si>
  <si>
    <t>Planeación de clases</t>
  </si>
  <si>
    <t>Estilo pedagógico</t>
  </si>
  <si>
    <t>Evaluación en el aula</t>
  </si>
  <si>
    <t>Seguimiento Académico</t>
  </si>
  <si>
    <t>Seguimiento a los resultados académicos</t>
  </si>
  <si>
    <t>Uso pedagógico de las evaluaciones externas</t>
  </si>
  <si>
    <t>Seguimiento a la asistencia</t>
  </si>
  <si>
    <t>Actividades de recuperación</t>
  </si>
  <si>
    <t>Apoyo pedagógico para estudiantes con dificultades de aprendizaje</t>
  </si>
  <si>
    <t>Seguimiento a los egresados</t>
  </si>
  <si>
    <t>GESTIÓN ADMINISTRATIVA Y FINANCIERA</t>
  </si>
  <si>
    <t>Apoyo a la gestión académica</t>
  </si>
  <si>
    <t>Proceso de matrícula</t>
  </si>
  <si>
    <t>Archivo académico</t>
  </si>
  <si>
    <t>Boletines de calificaciones</t>
  </si>
  <si>
    <t>Administración de la planta física y de los recursos</t>
  </si>
  <si>
    <t>Mantenimiento de la planta física</t>
  </si>
  <si>
    <t>Programas para la adecuación y embellecimiento de la planta física</t>
  </si>
  <si>
    <t>Seguimiento al uso de los espacios</t>
  </si>
  <si>
    <t>Adquisición de los recursos para el aprendizaje</t>
  </si>
  <si>
    <t>Suministros y dotación</t>
  </si>
  <si>
    <t>Mantenimiento de equipos y recursos para el aprendizaje</t>
  </si>
  <si>
    <t>Seguridad y protección</t>
  </si>
  <si>
    <t>Servicios de transporte, restaurante, cafetería y salud (enfermería, odontología, psicología)</t>
  </si>
  <si>
    <t>Apoyo a estudiantes con bajo desempeño académico o con dificultades de interacción.</t>
  </si>
  <si>
    <t>Talento humano</t>
  </si>
  <si>
    <t>Perfiles</t>
  </si>
  <si>
    <t>Inducción</t>
  </si>
  <si>
    <t>Formación y capacitación</t>
  </si>
  <si>
    <t>Asignación académica</t>
  </si>
  <si>
    <t>Pertenencia del personal vinculado</t>
  </si>
  <si>
    <t>Evaluación del desempeño</t>
  </si>
  <si>
    <t>Estímulos</t>
  </si>
  <si>
    <t>Apoyo a la investigación</t>
  </si>
  <si>
    <t>Convivencia y manejo de conflictos</t>
  </si>
  <si>
    <t>Bienestar del talento humano</t>
  </si>
  <si>
    <t>JUSTIFICACION</t>
  </si>
  <si>
    <t>OPOTUNIDADES DE MEJORAMIENTO</t>
  </si>
  <si>
    <t>AUTOEVALUACION INSTITUCIONAL</t>
  </si>
  <si>
    <t>EVIDENCIAS</t>
  </si>
  <si>
    <t>VALORACION                       GESTION DIRECTIVA</t>
  </si>
  <si>
    <t>GESTIÓN ACADEMICA</t>
  </si>
  <si>
    <t>Diseño pedagogico</t>
  </si>
  <si>
    <t>Practicas pedagogicas</t>
  </si>
  <si>
    <t>Gestion de aula</t>
  </si>
  <si>
    <t>Seguimiento academico</t>
  </si>
  <si>
    <t>VALORACION                       GESTION ACADEMICA</t>
  </si>
  <si>
    <t>Apoyo a la gestion académica</t>
  </si>
  <si>
    <t>Administración de la planta fisica y de los recursos</t>
  </si>
  <si>
    <t>Talento Humano</t>
  </si>
  <si>
    <t>Apoyo Financiero y Contable</t>
  </si>
  <si>
    <t>GESTIÓN ADMINISTRATIVA</t>
  </si>
  <si>
    <t>VALORACION                       GESTION ADMINISTRATIVA</t>
  </si>
  <si>
    <t>VALORACION                       GESTION DE LA COMUNIDAD</t>
  </si>
  <si>
    <t>Ruta del Mejoramiento</t>
  </si>
  <si>
    <t>Fecha de Autoevaluación</t>
  </si>
  <si>
    <t>Etapa</t>
  </si>
  <si>
    <t>Pasos</t>
  </si>
  <si>
    <t>Herramientas de Sistematización</t>
  </si>
  <si>
    <t>1.Revisión de la identidad institucional</t>
  </si>
  <si>
    <t>1-Autoevalaución</t>
  </si>
  <si>
    <t>Dirección</t>
  </si>
  <si>
    <t>3. Elaboración del perfil Institucional</t>
  </si>
  <si>
    <t>2-Directiva, 3-Académica, 4-Admon, 5-Comunidad, 6-Perfil</t>
  </si>
  <si>
    <t>Tel</t>
  </si>
  <si>
    <t>4. Establecimiento de las fortalezas y oportunidades de mejoramiento</t>
  </si>
  <si>
    <t>DATOS DEL EQUIPO AUTO - EVALUADOR</t>
  </si>
  <si>
    <t>NOMBRE</t>
  </si>
  <si>
    <t>CARGO</t>
  </si>
  <si>
    <t>RESPONSABLES DEL PLAN DE MEJORAMIENTO - SEGUIMIENTO Y EVALUACIÓN</t>
  </si>
  <si>
    <t xml:space="preserve"> </t>
  </si>
  <si>
    <t>Fecha: 26 de Febrero de 2010</t>
  </si>
  <si>
    <t>Bogota-Colombia</t>
  </si>
  <si>
    <t>2. Evaluación de cada una de las areas de gestión teniendo en cuenta los criterios de inclusión</t>
  </si>
  <si>
    <t>Código DANE</t>
  </si>
  <si>
    <t>E-MAIL</t>
  </si>
  <si>
    <t>Establecimiento Educativo</t>
  </si>
  <si>
    <t>Municipio</t>
  </si>
  <si>
    <t>DATOS DEL ESTABLECIMIENTO EDUCATIVO</t>
  </si>
  <si>
    <t>Rector o Director</t>
  </si>
  <si>
    <r>
      <rPr>
        <sz val="14"/>
        <color indexed="8"/>
        <rFont val="Arial"/>
        <family val="2"/>
      </rPr>
      <t>Primera etapa</t>
    </r>
    <r>
      <rPr>
        <sz val="11"/>
        <color indexed="8"/>
        <rFont val="Arial"/>
        <family val="2"/>
      </rPr>
      <t xml:space="preserve"> 
"Autoevaluación Institucional"</t>
    </r>
  </si>
  <si>
    <t>Gestión de Aula</t>
  </si>
  <si>
    <t>Correo electronico</t>
  </si>
  <si>
    <t>MACROPROCESO D. GESTIÓN DE LA CALIDAD DEL SERVICIO EDUCATIVO EN EDUCACIÓN PRE-ESCOLAR, BÁSICA Y MEDIA</t>
  </si>
  <si>
    <t>D01.03.F01</t>
  </si>
  <si>
    <t>PROCESO GESTIÓN DE LA EVALUACIÓN EDUCATIVA</t>
  </si>
  <si>
    <t xml:space="preserve">SUBPROCESO ORIENTAR LA RUTA DE MEJORAMIENTO INSTITUCIONAL  </t>
  </si>
  <si>
    <t>PAGINA __  DE __</t>
  </si>
  <si>
    <t>Horizonte</t>
  </si>
  <si>
    <t>VERSION 3.0</t>
  </si>
  <si>
    <t>AÑO 2015</t>
  </si>
  <si>
    <t>AÑO 2017</t>
  </si>
  <si>
    <t>AÑO 2023</t>
  </si>
  <si>
    <t>AÑO 2024</t>
  </si>
  <si>
    <t>AÑO 2025</t>
  </si>
  <si>
    <t>AÑO 2026</t>
  </si>
  <si>
    <t>AÑO  2023</t>
  </si>
  <si>
    <t>El registro en el SIMAT del proceso de matricula no se lleva acabo en las fechas estipuladas por la Institucion. Falta compromiso por parte de los padres de familia y/o acudientes.</t>
  </si>
  <si>
    <t>SIMAT
Libro de folios</t>
  </si>
  <si>
    <t>La documentación que permanece en secretaria aún se encuentre en fisico y pocos son los documentos digitales.</t>
  </si>
  <si>
    <t xml:space="preserve">Documentos físico en Secretaría. </t>
  </si>
  <si>
    <t>Durante el año 2023, la Institución logra realizar mantenimiento a los tejados, placas, cubierta de la sede integrada, arreglos al circuito electrico de la sede principal, arreglo a la entrada de la sede principal.</t>
  </si>
  <si>
    <t>Evidenicas fotograficas.
Planta física</t>
  </si>
  <si>
    <t>Actas.</t>
  </si>
  <si>
    <t>Plan de riesgo.</t>
  </si>
  <si>
    <t>En cada una de las sedes se logra el embellecimiento interno de cada salon a traves de las decoraciones, pintura y en exteriores se realiza mantenimiento de las zonas verdes. Sin embargo, las actividades se realizan en comun acuerdo con docentes y directivos, pero no se cuenta con un programa especifico.</t>
  </si>
  <si>
    <t>Evidencias Fotograficas.
Planta física</t>
  </si>
  <si>
    <t>Aún falta el encerramiento de la sede principal, zonas de parqueo especificas y acondicionadas y poner en funcionamiento los laboratorios.</t>
  </si>
  <si>
    <t>Evidencias fotograficas.
Planta física</t>
  </si>
  <si>
    <t>Presupuesto 2023.
Plan de compras.
Actas de inventario.
Facturas.</t>
  </si>
  <si>
    <t xml:space="preserve">Durante el año 2023, La Institución Educativa San Miguel recibió menaje por parte del PAE, uniformes por parte del CNR, dotación de implementos deportivos por parte de Supergiros, </t>
  </si>
  <si>
    <t>Falta mantenimiento general de equipos tecnologicos y de señal a internet.</t>
  </si>
  <si>
    <t>El Plan de riesgo existente en la Institución requiere ajustes y seguimiento para el cumplimiento optimo del mismo</t>
  </si>
  <si>
    <t>Actas de PAE.
Contrato de la cafeteria.
Evidencia fotograficas.</t>
  </si>
  <si>
    <t>Actas de seguimiento de la Orientadora escolar y sus procesos.</t>
  </si>
  <si>
    <t>El restaurante escolar no ofrece una cobertura del 100%, ya que lo suministrado por el PAE debe ser focalizado para algunos estudiantes vulnerables.
El transporte escolar solo presta el servicio para los de la sede principal.
Los estudiantes cuentan con un seguro estudiantil para tratar cualquier eventualidad</t>
  </si>
  <si>
    <t>La I.E.S.M. cuenta con el servicio de orientación escolar, que busca llevar un proceso personalizado y detallado con los casos especiales de bajo rendimiento academico y problemas de aprendizaje e interacciones sociales.</t>
  </si>
  <si>
    <t xml:space="preserve">Hojas de vida de los docentes, asignación académica de acuerdo al perfil del docente, resignificación del manual de funciones. </t>
  </si>
  <si>
    <t>La planta docente y directivos de la institución cuentan con los perfiles adecuados y coherentes a sus cargos. Sin embargo, la dificultad se presenta con la ausencia de los docentes de ingles, economia y filosofia en la sede principal.</t>
  </si>
  <si>
    <t>Los directivos y docentes reciben capacitaciones virtuales por parte de la Secretaria de Educación departamental</t>
  </si>
  <si>
    <t>Actas y evidencias fotograficas.</t>
  </si>
  <si>
    <t>Resolución de cargas académicas.
Actas de I y II semana de desarrollo institucional.</t>
  </si>
  <si>
    <t>Se asigna la carga académica acorde a los perfiles de los docentes y siguiendo los lineamientos del PEI.</t>
  </si>
  <si>
    <t>Cronograma escolar.</t>
  </si>
  <si>
    <t>Actas de reunión.
Protocolo de evaluación.</t>
  </si>
  <si>
    <t>Actas de izadas de bandera.
Evidencias fotograficas.</t>
  </si>
  <si>
    <t>Actas.
Proyectos del Área de Agropecuaria.</t>
  </si>
  <si>
    <t>Manual de Convivencia de la IESM.
Libro negro - Actas de compromiso.</t>
  </si>
  <si>
    <t>Programa Bienestar del Talento Humano - PMI - Gestión Administrativa.</t>
  </si>
  <si>
    <t>El sentido de pertenencia con la función docente y con la Institución es un proceso de mejora continuo que debe ser autoevaluado y sensibilizado constantemente.</t>
  </si>
  <si>
    <t>Se puede evidenciar que el proceso se realizo acorde a lo programado y cumpliendo los requerimientos exigidos en el protocolo emanado por la SED.</t>
  </si>
  <si>
    <t>La insitución aún carece de politicas claras y eficientes en la construcción de semilleros de investigación en todas las areas del conocimiento.</t>
  </si>
  <si>
    <t>La I.E.S.M. se rige por el manual de convivencia para resolver las eventualidades presentadas durante el año 2022 y se apoya en el comité de convivencia escolar. Sin embargo, debe trabajar en la sensibilización del mismo con toda la comunidad educativa.</t>
  </si>
  <si>
    <t>En el 2023, la institución logra elaborar el documento denominado "Programa de Bienestar del Talento Humano" para beneficio de los funcionarios de la institución.</t>
  </si>
  <si>
    <t>Plan operativo anual, Presupuesto general de la I.E.S.M. - Archivos fisicos.</t>
  </si>
  <si>
    <t>Libros contables, auxiliares y rendicion de cuentas.</t>
  </si>
  <si>
    <t>Actas de rendición de cuentas, libros reglamentarios.</t>
  </si>
  <si>
    <t>Informes contables.
Libro de presupuesto.</t>
  </si>
  <si>
    <t>La institución cuenta con libros de actas e informes actualizados, que reposan en la oficina de la rectoría.</t>
  </si>
  <si>
    <t xml:space="preserve">La Institución a través del Contador realizar la vigilancia del control fiscal que regula a la I.E.S.M. para lograr la transparencia y la eficiencia en el manejo de los recursos del sector publico. </t>
  </si>
  <si>
    <t>Los recursos con los que cuenta la Institución para su funcionamiento provienen del MEN a través de Gratuidad de la educación. Otros ingresos de la institución provienen del arriendo de la tienda escolar.</t>
  </si>
  <si>
    <t>Para el año 2023, se presento en el mes de febrero la rendición de cuentas del año 2022. De las actividades y obras desarrolladas a lo largo de la vigencia 2023 y con el cambio de rector en la institución, se presenta un informe de gastos en la última asamblea de padres de familia del presente año.</t>
  </si>
  <si>
    <t>Archivo digital del plantel educativo de manera eficiente y eficaz online a través del servicio que nos presta el software por año lectivo. 
Archivos físicos y digitales de los boletines expedidos en las sedes anexas.</t>
  </si>
  <si>
    <t>PMI 2023 - Gestión Administrativa.</t>
  </si>
  <si>
    <t>La mision y la vision se socializo con la comunidad educativa en la primera asamblea de padres de familia.</t>
  </si>
  <si>
    <t xml:space="preserve">Actas de la asamblea de padres de familia, entrega de folletos a los padres de familia, se hizo visible la mision y la vision en las aulas de clases </t>
  </si>
  <si>
    <t>se logro llevar el seguimiento al debido proceso</t>
  </si>
  <si>
    <t>Metas institucionales estipuladas en el PEI</t>
  </si>
  <si>
    <t>Los docentes de la institucion unificaron el plan de aula basados en la malla curricular</t>
  </si>
  <si>
    <t>malla curricular,planes de àrea, plan de aula</t>
  </si>
  <si>
    <t>La institucion sigue los procesos de inclusion con NNAJ con caracteristicas con condiciones educativas especiales.</t>
  </si>
  <si>
    <t>formato de identificacion de diagnostico a NNAJ con caracteristicas con condiciones especiales.</t>
  </si>
  <si>
    <t>la institucion se organiza en grupos de gestion para planear y ejecutar las actividades y compromisos institucionales</t>
  </si>
  <si>
    <t>Actas de reuniones por gestion. Registros fotogràficos de las actividades realizadas en el periodo academico</t>
  </si>
  <si>
    <t>Realizan los cambios y ajustes necesarios al planteamiento estrategico mediante trabajo en equipo.</t>
  </si>
  <si>
    <t>Malla curricular, planes de àrea, plan de estudios, resignificacion del PEI,PPT</t>
  </si>
  <si>
    <t>Se cumplio con los principios establecidos segun  la mision y la vision formando personas integras y comprometidas en lo academico y la sociedad.</t>
  </si>
  <si>
    <t>misiòn y visiòn, celebracion de eventos culturales y recreativos.</t>
  </si>
  <si>
    <t xml:space="preserve">El resultado de las pruebas saber 2023 disminuyo en un pequeño porcentaje referente a los años anteriores, esto debido a la falta y cambio de docentes, no aplicaRon los simulacros a los estudiantes como estrategia para mejorar. </t>
  </si>
  <si>
    <t>Resultados de las pruebas saber 11 2023 Y estadisticas de pruebas internas de 0°-11°. No hay docentes de sociales, historia e inglès</t>
  </si>
  <si>
    <t>la  institucion implementa proceso de autoevaluaciòn integral que abarca las diferentes sedes integrando la comunidad educativa</t>
  </si>
  <si>
    <t>autoevaluaciòn 2023</t>
  </si>
  <si>
    <t>El consejo directivo de la instituciòn proyectò el presupuesto que maneja la institucion con fines especicos</t>
  </si>
  <si>
    <t>Actas del concejo directivo, registros fotogràficos, rendicion de cuentas.</t>
  </si>
  <si>
    <t>El consejo acadèmico se reune  periodicamente para tomar  decisiones sobre los procesos pedagògicos y se hace seguimiento sistemàtico al plan de trabajo.</t>
  </si>
  <si>
    <t>Actas de consejo academico, registros fotograficos</t>
  </si>
  <si>
    <t>la comisiòn de evaluaciòn y promociòn evalua los resultados de sus acciones y los utiliza para fortalecer su trabajo</t>
  </si>
  <si>
    <t>Actas, registros fotogràficos, eficiencia interna, plataforma gnosoft,actas de informe acadèmico</t>
  </si>
  <si>
    <t>la institucion educativa lleva seguimiento al manual de convivencia bajo la superviciòn y asesoria de la orientadora escolar</t>
  </si>
  <si>
    <t>Manual de convivencia,libro negro, registro de  actas de acciones de indisciplina</t>
  </si>
  <si>
    <t>Es necesario que los docentes y directivos docentes motiven a los participantes del consejo estudiantil a participar frecuentemente en las actividades curriculares y extracurriculares de la institucion</t>
  </si>
  <si>
    <t>Actas y registro fotogràfico</t>
  </si>
  <si>
    <t>Se realizò la eleccion del personero en el tiempo estipulado y con los criterios establecidos para la eleccion.</t>
  </si>
  <si>
    <t>Actas de eleccion del personero, registro fotografico</t>
  </si>
  <si>
    <t>los padres de familia participaron con agrado en cada una de las actividades programadas por la institicion</t>
  </si>
  <si>
    <t>Actas , registros fotogràficos</t>
  </si>
  <si>
    <t>El consejo de padres de familia se reune constantemente para llevar seguimiento al plan de mejoramiento</t>
  </si>
  <si>
    <t>La institucion educativa evalua y mejora la utilizacion de los diferentes medios de comunicaciòn.</t>
  </si>
  <si>
    <t>redes sociales, grupo de prensa, plataforma gnosoft,camaras</t>
  </si>
  <si>
    <t>La comunidad educativa realiza acciones para el buen funcionamiento de la instituciòn</t>
  </si>
  <si>
    <t>semana cultura, interclases, salidas pedagògicas, desfiles con la banda marcial,</t>
  </si>
  <si>
    <t>La intitucion implementa un sistema de estìmulos y reconocimientos a los logros de los estudiantes.</t>
  </si>
  <si>
    <t>Actas y registros fotograficos en entrega de reconocimientos</t>
  </si>
  <si>
    <t>La institucion educativa promueve e impulsa la participacion en las buenas practicas</t>
  </si>
  <si>
    <t>actas, registros fotograficos</t>
  </si>
  <si>
    <t xml:space="preserve">la comunidad educativa enaltece el buen nombre de la institucion mediante,muetra sentido de pertenencia  y particiapacion activamente en cada evento programado </t>
  </si>
  <si>
    <t>actas, registros fotogràficos</t>
  </si>
  <si>
    <t>los espaciones educativos fueron reparadosy adecuados para  fortalecer las practicas pedagògicas pertinentes</t>
  </si>
  <si>
    <t>Actas, evidencias fotografiacas</t>
  </si>
  <si>
    <t xml:space="preserve">Al  iniciar el año acadèmico 2023 los estudiantes reciben induccin por pate de los directivos docentes y docentes titulares para la buena convivencia dentro y fuera de la unstituciòn </t>
  </si>
  <si>
    <t>actas, registros fotogràfico, manual de convivencia.</t>
  </si>
  <si>
    <t>Los estudiantes mejoran la actutud hacia  el aprendizaje y participaciòn</t>
  </si>
  <si>
    <t>registro de notas.</t>
  </si>
  <si>
    <t>se resignificò el manual de convivenvcia en la primera semana de desarrollo instituciona y se socializò con la comunidad educativa.</t>
  </si>
  <si>
    <t>actas, registros fotograficos, manual de convivencia</t>
  </si>
  <si>
    <t xml:space="preserve">los estudiantes reciben capacitaciones internas y externas para el fortalecimiento de sus sentimientos de pertenencia.  </t>
  </si>
  <si>
    <t xml:space="preserve">talleres consejo noruego, save of children, </t>
  </si>
  <si>
    <t xml:space="preserve">las aulas de clases de la IE  son suficientemente propicias generando un buen ambiente para el aprendizaje y la convivencia </t>
  </si>
  <si>
    <t>Registro fotogràfico</t>
  </si>
  <si>
    <t>la I.E cuenta con el apoyo de entidades gubernamentales que brindan  inducciòn y asesoria a los estudiantes en situciones de conflicto</t>
  </si>
  <si>
    <t>Actas, registros de talleres, foros</t>
  </si>
  <si>
    <t>la socializacion del manual de convivencia con la comunidad educativa a insidido notablemente en minimizar cituaciones de casos difisiles.</t>
  </si>
  <si>
    <t>Actas, registro fotografico</t>
  </si>
  <si>
    <t>la comunicaciòn con los padres de familia es acertiva mas sin embargo se mantienen algunos casos de aislamiento y desinteres</t>
  </si>
  <si>
    <t>Actas de reuniones de familia, registrso fotogràficos</t>
  </si>
  <si>
    <t>los docentes aplican metodos y erramientas flexibles para casos de niños con necesidades especiales.</t>
  </si>
  <si>
    <t xml:space="preserve">Guias y talleres a estudiantes con discapacidad, </t>
  </si>
  <si>
    <t>la institucion cuenta con entes de apoyo y estadia que fortalece los procesos integrales de formaciòn</t>
  </si>
  <si>
    <t>H.J.C, SENA, Consejo noruego, save of children,coordinacòn de salu,comisaria de familia.</t>
  </si>
  <si>
    <t>El sector productivo se vinculò desde la participacion en el consejo derectivo en 100%en las actividades escolares y de infraestructura.</t>
  </si>
  <si>
    <t>Actas, registros fotogràficos</t>
  </si>
  <si>
    <t>Se cuenta con un plan de estudios para toda
la institución que, además de responder a las
políticas trazadas en el PEI, los lineamientos y
los estándares básicos de competencias, fundamenta los planes de aula de los docentes
de todas las áreas, grados y sedes. Otorga especial importancia a la enseñanza y el aprendizaje de contenidos actitudinales, de valores
y normas relacionados con las diferencias individuales, raciales, culturales, familiares, que
le permitan valorar, aceptar y comprender la
diversidad y la interdependencia humana.</t>
  </si>
  <si>
    <t>Planes de área
Plan de Aula
Plan de Asignatura.</t>
  </si>
  <si>
    <t>Las prácticas pedagógicas de aula de los docentes de todas las áreas, grados y sedes desarrollan el enfoque metodológico común en
cuanto a métodos de enseñanza flexibles, relación pedagógica y uso de recursos que respondan a la diversidad de la población.</t>
  </si>
  <si>
    <t>Plann de Aula</t>
  </si>
  <si>
    <t>La institución cuenta con una
política de dotación, uso y
mantenimiento de los recursos
para el aprendizaje y hay una
conexión clara entre el enfoque metodológico y los criterios administrativos</t>
  </si>
  <si>
    <t>Libros areas fundamentales en cada salon de clase.
Sala de Informatica.
Implementos Deportivos.</t>
  </si>
  <si>
    <t>Los mecanismos para el seguimiento a las horas efectivas de clase recibidas por los estudiantes hacen parte de un sistema de mejoramiento institucional que se implementa en todas las
sedes y es aplicado por los docentes.</t>
  </si>
  <si>
    <t>Acta de asignación de clase.
Horariios de clase.</t>
  </si>
  <si>
    <t>Bimestrales tipo prueba SABER.
Planes de Nivelación por periodo.</t>
  </si>
  <si>
    <t>Las prácticas pedagógicas de aula de los docentes de todas las áreas, grados y sedes se
apoyan en opciones didácticas comunes y
específicas para cada grupo poblacional, las
que son conocidas y compartidas por los diferentes estamentos de la comunidad educativa, en concordancia con el PEI y el plan de
estudios.</t>
  </si>
  <si>
    <t>En algunas sedes hay algunos
acuerdos básicos entre docentes y
estudiantes acerca de la intencionalidad de las tareas escolares para
algunos grados, niveles o áreas.</t>
  </si>
  <si>
    <t>La institución tiene una política sobre el uso de los recursos para el aprendizaje que está articulada con su propuesta pedagógica. Además, ésta es aplicada por todos.</t>
  </si>
  <si>
    <t>La institución tiene una política de evaluación fundamentada en los lineamientos curriculares, los estándares básicos de competencias y los artículos 2° y 3° del Decreto 230 de 2002 y el
articulo 8 del decreto 2082 de 1996, la cual se refleja en las prácticas de los docentes.</t>
  </si>
  <si>
    <t>La institución cuenta con una
política sobre el uso apropiado
de los tiempos destinados a
los aprendizajes, pero ésta se
aplica solamente en algunas
sedes, niveles o grados.</t>
  </si>
  <si>
    <t>Talleres de Nivelación - Refuerzo</t>
  </si>
  <si>
    <t>La institución hace seguimiento a las relaciones
de aula, y diseña e implementa acciones de mejoramiento para contrarrestar las debilidades evidenciadas.</t>
  </si>
  <si>
    <t>La planeación de clases es reconocida como la estrategia institucional que posibilita establecer y aplicar el conjunto ordenado y articulado de actividades para: (1) la consecución de un objetivo relacionado con un contenido concreto; (2) la elección de los recursos didácticos; (3) el establecimiento de unos procesos
evaluativos; y (4) la definición de unos estándares de referencia. Los planes de aula establecen sistemas didácticos accesibles a todo el estudiantado, que minimizan barreras al aprendizaje y están relacionados con el dise-ño curricular y el enfoque metodológico.</t>
  </si>
  <si>
    <t>En la institución se presentan
esfuerzos colectivos por trabajar con estrategias alternativas a la clase magistral. Además, se tienen en cuenta los intereses, ideas y experiencias de los
estudiantes como base para estructurar las actividades pedagógicas.</t>
  </si>
  <si>
    <t>Plan de Aula.
Formatos DUA</t>
  </si>
  <si>
    <t>El sistema de evaluación del rendimiento acadé- mico de la institución se aplica permanentemente. Se hace seguimiento y se cuenta con un buen sistema de información. Además, la institución
evalúa periódicamente este sistema y lo ajusta de acuerdo con las necesidades de la diversidad de los estudiantes.</t>
  </si>
  <si>
    <t>Actas de comisión y evaluación y promoción.</t>
  </si>
  <si>
    <t>El seguimiento sistemático de los resultados académicos cuenta con indicadores y mecanismos claros de retroalimentación para estudiantes, padres de familia y prácticas docentes.</t>
  </si>
  <si>
    <t>Planillas de Notas- Plataforma OVY</t>
  </si>
  <si>
    <t>Las conclusiones de los análisis de los resultados de los estudiantes en las evaluaciones externas (pruebas SABER y exámenes de Estado) son fuente para el mejoramiento de las prácticas de aula, en el marco del Plan de Mejoramiento Institucional.</t>
  </si>
  <si>
    <t>La institución revisa y evalúa periódicamente su política de control y tratamiento del ausentismo
en función de los resultados de la misma, e implementa los ajustes pertinentes</t>
  </si>
  <si>
    <t>formato de Excusa
Registro de asistencia en la Platafprma OVY.
Seguimiento por parte del docenten orientador.</t>
  </si>
  <si>
    <t>Las prácticas de los docentes incorporan actividades de recuperación basadas en estrategias que tienen como finalidad ofrecer un apoyo real al desarrollo de las  
básicas de los estudiantes y al mejoramiento de sus resultados.</t>
  </si>
  <si>
    <t>Actas de nivelación por periodo.</t>
  </si>
  <si>
    <t>Por iniciativa individual, algunos docentes se ocupan de los casos de bajo rendimiento y problemas de aprendizaje de
los estudiantes</t>
  </si>
  <si>
    <t>Planes de refuerzos Individuales</t>
  </si>
  <si>
    <t>La institución tiene un contacto escaso y esporádico con sus egresados y la información sobre ellos es anecdótica.
La institución tiene un plan para realizar el seguimiento a sus egresados, pero la información no es sistemática, n</t>
  </si>
  <si>
    <t xml:space="preserve">Listado de egresados </t>
  </si>
  <si>
    <t xml:space="preserve">Seguimiento a la asistencia , Evaluación en el aula, Relación pedagógica, 
</t>
  </si>
  <si>
    <t>La institución hace seguimiento a las relaciones de aula, y diseña e implementa acciones de mejoramiento para contrarrestar las debilidades evidenciadas.
El sistema de evaluación del rendimiento acadé- mico de la institución se aplica permanentemente. Se hace seguimiento y se cuenta con un buen sistema de información. Además, la institución evalúa periódicamente este sistema y lo ajusta de acuerdo con las necesidades de la diversidad de los estudiantes.
La institución revisa y evalúa periódicamente su política de control y tratamiento del ausentismo en función de los resultados de la misma, e implementa los ajustes pertinentes.</t>
  </si>
  <si>
    <t>Los modelos pedagógicos diseñados para la atención a la población que experimenta barreras para el aprendizaje y la participación y los mecanismos
de seguimiento a estas demandas son
evaluados permanentemente con el propósito de mejorar la oferta y la calidad del servicio prestado. La institución es sensible a las necesidades de su entorno y busca adecuar su oferta educativa a tales demandas.</t>
  </si>
  <si>
    <t xml:space="preserve">Documento PIAR- DUA- SIMAG </t>
  </si>
  <si>
    <t>La institución ha definido políticas
para atender a poblaciones
pertenecientes a grupos
étnicos, pero carece de información
sobre sus requerimientos
o necesidades de su localidad
o municipio.</t>
  </si>
  <si>
    <t>No exiaten evidencias fisicas que sustente la atenciòn a esta poblaciòn.</t>
  </si>
  <si>
    <t>La institución cuenta con mecanismos que le
permiten conocer las necesidades y expectativas
de todos los estudiantes y divulga esta información
en su comunidad; los estudiantes
encuentran elementos de identificación con
la institución.</t>
  </si>
  <si>
    <t>Redes Sociales de la Intituciòn.
Evemtos Deportivos y Culturales.
Feria Agropecuaria.
Trabajo Social Comunitario Estudiantil.</t>
  </si>
  <si>
    <t>La institución cuenta con programas
concertados con el
cuerpo docente para apoyar a
los estudiantes en sus proyectos
de vida. Estos programas están
articulados con la identificación
de las necesidades y expectativas
de los estudiantes, así como
con las posibilidades que ofrece
el entorno para su desarrollo.</t>
  </si>
  <si>
    <t>Proyectos en el area de agropuaria.</t>
  </si>
  <si>
    <t>La escuela de padres es un
programa pedagógico institucional
que orienta a los integrantes
de la familia respecto
de la mejor manera de ayudar
a sus hijos en el desarrollo de
competencias académicas o
sociales y apoyar la institución
en sus diferentes procesos.</t>
  </si>
  <si>
    <t>Actas de reuniòn y asistencia de la Escuela de padres.</t>
  </si>
  <si>
    <t>Existen estrategias de comunicación
que permiten que la
institución y la comunidad se
conozcan mutuamente; las actividades
se organizan de manera
conjunta, así no guarden
estrecha relación con el PEI.</t>
  </si>
  <si>
    <t>Redes Sociales Institucionales.
Eventos Culturales y Deportivos  Extraclases.
Redes Sociales Institucionales.
Grupos de Whatsapp.</t>
  </si>
  <si>
    <t>La comunidad se encuentra informada respecto
de los programas y posibilidades de uso
de los recursos de la institución y los utiliza;
asimismo, colabora con la institución en los
gastos para su mantenimiento.</t>
  </si>
  <si>
    <t>Acta de rendiciòn de cuentas 2023.
Evidencias fotograficas de los arreglos a las sedes.
Contratos de ejecuciòn de obras y/o mejoras.</t>
  </si>
  <si>
    <t>El servicio social estudiantil tiene
proyectos que responden
a las necesidades de la comunidad
y éstos, a su vez, son
pertinentes para la actividad
institucional.</t>
  </si>
  <si>
    <t>Documentos de los proyetos de servicio social estudiantil obligatorio 2023.</t>
  </si>
  <si>
    <t>Los mecanismos y escenarios de participación
de la institución son utilizados por los estudiantes
de forma continua y con sentido. No
solamente se cumplen las normas legales,
sino que se ha logrado la participación real de
los estudiantes en el apoyo a su propia formación
ciudadana.</t>
  </si>
  <si>
    <t>Eventos culturales y deportivos.
Eventos religiosos.
Feria Agropecuaria.
Proyectos Servicio Social Estudiantil.
Actas de jornadas democraticas.</t>
  </si>
  <si>
    <t>La asamblea de padres funciona
de acuerdo con lo estipulado
en la normatividad vigente y el
consejo de padres participa en
algunas decisiones relativas al
mejoramiento de la institución.</t>
  </si>
  <si>
    <t>Actas de asambleas de padres de familia.
Evidencia fotograficas.</t>
  </si>
  <si>
    <t>La institución tiene propuestas
para estimular la participación
de de las familias como mecanismo
de apoyo a acciones,
que si bien son pertinentes
para la institución y están en
concordancia con el PEI, no
han sido diseñadas con base
en su participación.</t>
  </si>
  <si>
    <t>Actas de compromiso.
Evidencias fotograficas en eventos instituionales como ceremonias de grados, semana cultural y entrega de boletines.</t>
  </si>
  <si>
    <t>La institución cuenta con programas
para la prevención de
riesgos físicos que hacen parte
de los proyectos transversales
(educación ambiental, por
ejemplo) y son coherentes con
el PEI.</t>
  </si>
  <si>
    <t>Capacitacioes por parte de Salud Pùblica municipal, Bomberos, Save the children.</t>
  </si>
  <si>
    <t>La institución cuenta con programas organizados
con el apoyo de otras entidades (secretaría
de salud, hospitales, universidades)
que buscan favorecer los aprendizajes de los
estudiantes y de la comunidad sobre los riesgos
a que están expuestos y crear una cultura
del autocuidado y de la prevención. Los estudiantes
y la comunidad se vinculan a estos
programas. Existen mecanismos de seguimiento
a los factores de riesgo identificados
como significativos para la comunidad y los
estudiantes.</t>
  </si>
  <si>
    <t>Actas por parte de Psicoorientaciòn escolar.</t>
  </si>
  <si>
    <t>La institución cuenta con algunos
planes de acción frente a
accidentes o desastres naturales
solamente para algunas sedes
o ciertos riesgos; el estado
de la infraestructura física no
es sujeto de monitoreo ni de
evaluación.</t>
  </si>
  <si>
    <t>Documento de Plan de riesgos.</t>
  </si>
  <si>
    <t>Apoyo pedagógico para estudiantes con dificultades de aprendizaje: La institución definira las políticas y mecanismos definidos en el PEI para abordar los casos de bajo rendimiento y problemas de aprendizaje, para poder realizar el seguimiento a los mismos, y diseñar los recursos externos pertinentes.</t>
  </si>
  <si>
    <t>Seguimiento a los egresados: Para el presente año la institución definira un plan para realizar el seguimiento a sus egresados, esta se llevara de manera sistemática, lo cual  permitira el análisis para el aporte al mejoramiento.</t>
  </si>
  <si>
    <t>La Institución cuenta con un software (ovy) para la expedición de los boletines de la sede primaria y sede principal, pero no expide los boletines para los estudiantes de la sedes rurales.</t>
  </si>
  <si>
    <t>los laboratorios estan en muy regular estado , las áreas de musica y deportes con implementos que poco se usa . La insitución carece de un salón de audiovisuales y de música.</t>
  </si>
  <si>
    <t>La institución realiza activida des de inducción con los docen tes y administrativos nuevos, 
pero éstas no son sistemáticas 
y obedecen a iniciativas indivi duales, de áreas o de sede</t>
  </si>
  <si>
    <t>A pesar de mantener los reconocimientos y estimulos a estudiantes en las areas culturales, deportivas y academicas, la institución carece de un programa que incluya  igualmente a los docentes y administrativos de la institucion .</t>
  </si>
  <si>
    <t>Los perfiles se encuentran bien definidos, son coherentes con el PEI y con la normatividad vigente.</t>
  </si>
  <si>
    <t>Escuela de Padres</t>
  </si>
  <si>
    <t>La institución cuenta con un proceso de ma trícula ágil y oportuno que tiene en cuenta las 
necesidades de los estudiantes y los padres de 
familia, y que es reconocido por la comunidad 
educativa</t>
  </si>
  <si>
    <t>SIMAT, FOLIOS DE MATRICULAS, CARPETAS DE LOS ESTUDAINTES, PAZ Y SALVO.</t>
  </si>
  <si>
    <t>La institución tiene un sistema de archivo que 
le permite disponer de la información de los 
estudiantes de todas las sedes, así como ex pedir constancias y certificados de manera 
ágil, confiable y oportuna</t>
  </si>
  <si>
    <t xml:space="preserve">PLATAFORMA OVY, ARCHIVO FISICO EN SECRETARIA </t>
  </si>
  <si>
    <t>La institución revisa periódicamente el sistema de 
expedición de boletines de calificaciones e imple menta acciones para ajustarlo y mejorarlo</t>
  </si>
  <si>
    <t>BOLETINES, OVY</t>
  </si>
  <si>
    <t>La institución revisa periódicamente el programa 
de mantenimiento de su planta física y realiza los 
ajustes pertinentes.</t>
  </si>
  <si>
    <t>EVIDENCIA FOTOGRAFICA, FACTURAS, PLANTA FISICA</t>
  </si>
  <si>
    <t xml:space="preserve">tanto en la sede principal como en las sedes anexas se ejecutaron programas de embellecimiento de las auas y los espacios exteriores, de igual manera hubo adecuaciones de las jardineras los estudiantes junto a sus titulares decoraron los salones. </t>
  </si>
  <si>
    <t xml:space="preserve">SALONES, PASILLOS, EVIDENCIA FOTOGRAFICA </t>
  </si>
  <si>
    <t xml:space="preserve">Aun falta el encerramiento del colegio, pero se fijo zonas de parqueo con cubierta de polisombra para las motos, el laboratorio de Fisica aun sigue sin funcionamiento. </t>
  </si>
  <si>
    <t>FOTOS, FACTURAS, LABORATORIOS</t>
  </si>
  <si>
    <t xml:space="preserve">Los laboratorios les hace falta mantenimiento, no hubo dotacion de libros </t>
  </si>
  <si>
    <t>FOTOS, PRESUPUESTO 2024</t>
  </si>
  <si>
    <t>Durante el año 2024, La Institución Educativa San Miguel recibió menaje por parte del PAE, dotación de implementos deportivos por parte de ?</t>
  </si>
  <si>
    <t xml:space="preserve">PLAN DE COMPRAS </t>
  </si>
  <si>
    <t xml:space="preserve">Se realiza esporadicamente el mantenimiento de los equipos tecnologicos,  pero aun la señal de internet sigue siendo regular </t>
  </si>
  <si>
    <t>ACTAS</t>
  </si>
  <si>
    <t>La comunidad educativa conoce y adopta las  medidas preventivas derivadas del conoci miento cabal del panorama de ries</t>
  </si>
  <si>
    <t xml:space="preserve">SIMULACROS , RUTA  DE EVACUACION </t>
  </si>
  <si>
    <t xml:space="preserve">El restaurante escolar no ofrece una cobertura del 100%, ya que lo suministrado por el PAE debe ser focalizado para algunos estudiantes vulnerables.
El transporte escolar solo presta el servicio para los de la sede principal y la Integrada 
Los estudiantes cuentan con un seguro estudiantil para tratar cualquier eventualidad. El servicio de cafeteria este año fue de regular atencion, además no habia variedad en lo que ofrecian </t>
  </si>
  <si>
    <t xml:space="preserve">ACTAS DE PAE, CONTRATO DE CAFETERIA, TRANSPORTE ESCOLAR, EVIDENCIA FOTOGRAFICA </t>
  </si>
  <si>
    <t xml:space="preserve">ACTA DE SEGUIMIENTO DEL PSICOORIENTADOR, ACTAS ACADEMICAS </t>
  </si>
  <si>
    <t>La institución revisa y evalúa continuamente la 
definición de los perfiles y su uso en los procesos 
de selección, solicitud e inducción del personal, 
en función del plan de mejoramiento y de sus ne cesidades..</t>
  </si>
  <si>
    <t>HOJAS DE VIDA</t>
  </si>
  <si>
    <t xml:space="preserve">PMI 2024, GESTION ADMINISTRATIVA </t>
  </si>
  <si>
    <t xml:space="preserve">Este año 2024, se capacitaron en Ocaña  los docentes lidres de las 4 areas que evalua el Icfes, de igual manera se recibieron charlas por parte del Orientador Escolar y demas programas de ONG que promueven el mejoramiento institucional </t>
  </si>
  <si>
    <t>ACTAS, EVIDENCIA FOTOGRAFICA</t>
  </si>
  <si>
    <t>IZADA DE BANDERAS, ACTAS, CRONOGRAMA DE ACTIVIDADES</t>
  </si>
  <si>
    <t xml:space="preserve">ACTAS DE REUNION, PROTOCOLO DE EVALUACION </t>
  </si>
  <si>
    <t xml:space="preserve">Este año 2024 la gestion administrativa hacia reconocimeinto mediante cuadros de honor a los estudaintes que obtenian desempeño academico alto y superior, sin embargo falta implementar los estimulos hacia los docentes </t>
  </si>
  <si>
    <t xml:space="preserve">CUADROS DE HONOR, EVIDENCIA FOTOGRAFICA, GESTION ADMINISTRATIVA </t>
  </si>
  <si>
    <t xml:space="preserve">Manual de Convivencia de la IESM, Actas Comportamentales, Observadores, seguimeinto del Orientador </t>
  </si>
  <si>
    <t>La institución ha definido un pro grama de bienestar del personal 
vinculado, pero éste no se cum ple totalmente o no abarca a to das las sedes, niveles o grados</t>
  </si>
  <si>
    <t>Para el año 2024, se presento en el mes de febrero la rendición de cuentas del año 2023. De las actividades y obras desarrolladas a lo largo de la vigencia 2023 y con el cambio de rector en la institución, se presenta un informe de gastos en la última asamblea de padres de familia del presente año.</t>
  </si>
  <si>
    <t>Actas de rendición de cuentas, libros reglamentarios</t>
  </si>
  <si>
    <t>Los modelos pedagógicos diseñados para atender a los estudiantes que enfrentan barreras para su aprendizaje y participación son evaluados de manera continua con el objetivo de mejorar tanto la calidad como la efectividad de los servicios educativos ofrecidos. La institución se muestra comprometida con las necesidades de su comunidad y trabaja en la adaptación constante de su oferta educativa para responder adecuadamente a dichas demandas.</t>
  </si>
  <si>
    <t>La institución conoce los reque_x0002_rimientos educativos de las po_x0002_blaciones pertenecientes a los grupos étnicos y ha diseñado estrategias pedagógicas para atenderlas en concordancia con el PEI y la normatividad vigente.</t>
  </si>
  <si>
    <t>La institución dispone de mecanismos que le permiten identificar las necesidades y expectativas de todos los estudiantes, y se encarga de compartir esta información con toda la comunidad educativa. De esta manera, los estudiantes logran sentirse identificados con la institución.</t>
  </si>
  <si>
    <t>La institución dispone de programas coordinados con el cuerpo docente para apoyar a los estudiantes en el desarrollo de sus proyectos de vida. Estos programas están diseñados en función de las necesidades y expectativas de los estudiantes, y se alinean con las oportunidades que ofrece el entorno para su crecimiento y desarrollo personal.</t>
  </si>
  <si>
    <t>los mecanismos y espacios de participación de la institución son utilizados de manera constante y significativa por los estudiantes. No solo se cumplen las normativas legales, sino que se ha logrado una participación activa de los estudiantes en el apoyo a su propio proceso de formación ciudadana.</t>
  </si>
  <si>
    <t>La institución Educativa San Miguel hace un uso eficiente y adecuado de su planta física y recursos tecnológicos, garantizando que los espacios educativos sean accesibles, funcionales y estimulantes para el aprendizaje. Los medios y materiales didácticos son integrados de manera estratégica en las prácticas pedagógicas, favoreciendo la participación activa de los estudiantes y promoviendo una enseñanza más dinámica e inclusiva.</t>
  </si>
  <si>
    <t>La institución educativa San Miguel  fomenta un programa de servicio social estudiantil que promueve el compromiso y la responsabilidad social, permitiendo a los estudiantes participar en iniciativas que beneficien a la comunidad. Este programa no solo fortalece el desarrollo de habilidades cívicas y sociales, sino que también contribuye a la formación integral de los estudiantes al vincularlos con realidades externas al entorno escolar</t>
  </si>
  <si>
    <t>Es necesario seguir fortaleciendo la formación continua del personal docente en temas relacionados con la interculturalidad y la diversidad étnica, para asegurar una atención más personalizada y respetuosa de las particularidades culturales de los estudiantes. Además, se puede ampliar la oferta de recursos y materiales educativos que integren de manera más significativa las lenguas, tradiciones y saberes de los grupos étnicos, favoreciendo un entorno más inclusivo y representativo</t>
  </si>
  <si>
    <t>Es fundamental fortalecer los programas de orientación vocacional y acompañamiento en la construcción de proyectos de vida, integrando más actividades que permitan a los estudiantes explorar diversas opciones profesionales y personales. Asimismo, se podría mejorar la articulación entre los proyectos de vida de los estudiantes y las oportunidades del entorno, como prácticas profesionales, pasantías y vinculación con la comunidad, para brindarles un panorama más claro y accesible sobre su futuro</t>
  </si>
  <si>
    <t>Es necesario reforzar los programas de seguridad en la institución mediante una revisión y actualización periódica de los protocolos de prevención, especialmente en situaciones de emergencia. Además, se podría fortalecer la sensibilización y capacitación continua de estudiantes, docentes y personal administrativo sobre cómo actuar de manera eficaz frente a situaciones de riesgo, promoviendo una cultura de seguridad integral que abarque tanto el ámbito físico como el emocional dentro de la comunidad escolar.</t>
  </si>
  <si>
    <t>Se cuenta con una formulación de la misión, la visión y los principios que articulan e identifican a la institución como un todo. Estos elementos han sido apropiados parcialmente por la comunidad educativa.</t>
  </si>
  <si>
    <t>Documento PEI</t>
  </si>
  <si>
    <t>Todas las metas establecidas para la institución integrada e inclusiva responden a sus objetivos
y al direccionamiento estratégico. Además, éstas son conocidas y puestas en práctica por la comunidad educativa.</t>
  </si>
  <si>
    <t>La comunidad educativa conoce y comparte el direccionamiento estratégico. Esto se evidencia
en la identidad institucional y la unidad de propósitos entre sus miembros.</t>
  </si>
  <si>
    <t>La estrategia de promoción de la inclusión de personas de diferentes grupos poblacionales o diversidad cultural es la base para que
se adapten metodologías y espacios físicos, apoyar talentos y hacerlos valorar por todos los estamentos de la comunidad educativa. Además, promueve la coordinación con otros
organismos para su atención integral.</t>
  </si>
  <si>
    <t>Documento PEI, PIAR</t>
  </si>
  <si>
    <t>La institución evalúa periódicamente la eficiencia y pertinencia de los criterios establecidos para su manejo y realiza ajustes para mejorarlos y lograr mayor cohesión. Se trabaja en equipo y se aplican distintas formas para resolver los problemas.</t>
  </si>
  <si>
    <t xml:space="preserve">Evidencias fotograficas. Actas que realiza el coordinador </t>
  </si>
  <si>
    <t>Los planes, proyectos y acciones se enmarcan en principios de corresponsabilidad, participación
y equidad, articulados al planteamiento
estratégico de la institución integrada e inclusiva,y son conocidos por la comunidad educativa. Se trabaja en equipo para articular las
acciones.</t>
  </si>
  <si>
    <t>Planes de area y planes de asignatura</t>
  </si>
  <si>
    <t>La estrategia pedagógica es coherente con la misión, la visión y los principios institucionales, y es aplicada de manera articulada en las diferentes sedes, niveles y grados.</t>
  </si>
  <si>
    <t>Misión y visión</t>
  </si>
  <si>
    <t>La institución utiliza sistemáticamente la información de los resultados de sus autoevaluaciones de la calidad, la inclusión y de las evaluaciones de desempeño de los docentes y
personal administrativo. Además, emplea sus resultados en las evaluaciones externas (pruebas
SABER y examen de Estado) para elaborar sus planes y programas de trabajo.</t>
  </si>
  <si>
    <t>Resultados de pruebas 11  2023</t>
  </si>
  <si>
    <t>La institución implementa un proceso de
autoevaluación integral que abarca las diferentes sedes, empleando instrumentos y procedimientos
claros. Además, cuenta con la
participación de los diferentes estamentos de la comunidad educativa.</t>
  </si>
  <si>
    <t>Autoevaluación 2024</t>
  </si>
  <si>
    <t>El consejo directivo se reúne periódicamente de acuerdo con un cronograma establecido y sesiona
con el aporte activo de todos sus miembros. Hace seguimiento sistemático al plan de trabajo, para garantizar su cumplimiento.</t>
  </si>
  <si>
    <t>Actas de reunión. Registro fotográfico</t>
  </si>
  <si>
    <t>El consejo académico se reúne periódicamente para garantizar que el proyecto pedagógico sea coherente con las necesidades de la diversidad
y se implemente en todas las sedes,
áreas y niveles. Sin embargo, no hace seguimiento suficiente al mismo.</t>
  </si>
  <si>
    <t>Actas de consejo académico. Registro fotográfico</t>
  </si>
  <si>
    <t>La comisión de evaluación y promoción se reúne oportunamente en el marco de la integración institucional, toma las decisiones pertinentes y apoya la definición de políticas institucionales de evaluación que favorece a la diversidad de la población.</t>
  </si>
  <si>
    <t>Actas de promoción y evaluación por grados</t>
  </si>
  <si>
    <t>El comité de convivencia se reúne periódicamente y cuenta con el aporte activo de todos sus miembros. Además, evalúa los resultados de sus acciones y decisiones y los utiliza para fortalecer
su trabajo.</t>
  </si>
  <si>
    <t>Actas de reunión comité de convivencia</t>
  </si>
  <si>
    <t>El consejo estudiantil está conformado
mediante elección democrática, pero no se reúne periódicamente para deliberar
y tomar las decisiones que le corresponden.</t>
  </si>
  <si>
    <t>Actas de conformación</t>
  </si>
  <si>
    <t>La institución cuenta con un
personero elegido democráticamente
que representa a todas y todos los estudiantes de todas las sedes, pero no es tenido en cuenta en las decisiones.</t>
  </si>
  <si>
    <t>Acta de elección</t>
  </si>
  <si>
    <t>La asamblea de padres de familia se reúne periódicamente y es reconocida como la instancia de representación de estos integrantes de la comunidad educativa.</t>
  </si>
  <si>
    <t>Actas y registros fotográficos</t>
  </si>
  <si>
    <t>El consejo de padres de familia
solamente se reúne esporádicamente
para trabajar sobre los asuntos de su competencia.</t>
  </si>
  <si>
    <t>La institución utiliza diferentes medios de comunicación, previamente identificados, para  informar, actualizar y motivar a cada uno de los estamentos de la comunidad educativa en el proceso de mejoramiento institucional. Reconoce y garantiza el acceso a los medios de comunicación, ajustados a las necesidades de la diversidad de la comunidad educativa.</t>
  </si>
  <si>
    <t>Redes sociales, pagina institucional, Platafrma OVY</t>
  </si>
  <si>
    <t>La institución desarrolla los diferentes proyectos institucionales con el apoyo de equipos que tienen una metodología de trabajo clara, orientados a responder por resultados y que generan un ambiente de comunicación y confianza en el que todos y todas se sienten
acogidos y pueden expresar sus pensamientos sentimientos y emociones.</t>
  </si>
  <si>
    <t>Evidencias fotográficas</t>
  </si>
  <si>
    <t>La institución tiene un sistema de estímulos y reconocimientos a los logros de los docentes y estudiantes que se aplica de manera coherente, sistemática y organizada. Además, este sistema cuenta con el reconocimiento de la
comunidad educativa y es parte de la cultura, las políticas y practicas inclusivas.</t>
  </si>
  <si>
    <t>Registro fotográfico</t>
  </si>
  <si>
    <t>La institución realiza reuniones
ocasionales para identificar y  socializar los mejores desempeños
en el ámbito pedagógico y administrativo.</t>
  </si>
  <si>
    <t>Evaluación de periodo de prueba y de desempeño.</t>
  </si>
  <si>
    <t>Los estudiantes se identifican con la institución y sienten orgullo de pertenecer a ella. Además, participan activamente en actividades internas y externas, en su representación.
Se resalta el valor de la diversidad y la importancia del ejercicio de los derechos de todos y todas, lo cual permite mayor participación e integración entre todos sus estamentos.</t>
  </si>
  <si>
    <t>Registros fotográficos</t>
  </si>
  <si>
    <t>Casi todas las sedes de la institución
poseen espacios suficientes
para realizar las labores académicas, administrativas y recreativas, y éstas se mantienen limpias y ordenadas. La dotación es adecuada. Esto genera
sentimientos de apropiación y cuidado hacia los mismos.</t>
  </si>
  <si>
    <t>La institución cuenta con un programa estructurado de inducción y de acogida, el cual está apoyado en materiales y estrategias que se adaptan a las condiciones personales, sociales
y culturales de todos los integrantes. La
inducción se hace al inicio del año escolar a todos los estudiantes nuevos y sus familias.</t>
  </si>
  <si>
    <t>Programa de inducción</t>
  </si>
  <si>
    <t>En todas las sedes de la institución se observan el entusiasmo y una elevada motivación hacia el aprendizaje, lo que se refleja en toda  la comunidad educativa.</t>
  </si>
  <si>
    <t>Registro final de notas</t>
  </si>
  <si>
    <t>La institución revisa periódicamente el manual de convivencia en relación con su papel en la gestión del clima institucional y orienta los ajustes y mejoramientos al mismo.</t>
  </si>
  <si>
    <t>Resginificación Manual de convivencia 2024</t>
  </si>
  <si>
    <t>La institución cuenta con una política y una programación completa de actividades extracurriculares
que propicia la participación de
todos, y éstas se orientan a complementar la formación de los estudiantes en los aspectos
sociales, artísticos, deportivos, emocionales, éticos, etc.</t>
  </si>
  <si>
    <t>Registro fotográfico semana cultural, Interclases, Semana de la Juventud y Semana de la convivencia</t>
  </si>
  <si>
    <t>La institución realiza acciones
organizadas para propiciar el bienestar
de todas y todos los estudiantes,
logrando buena calidad y cobertura, pero éstas no siempre se ejecutan de manera oportuna y articulada con las ofertas brindadas por otras entidades.</t>
  </si>
  <si>
    <t>Cronograma de actividades</t>
  </si>
  <si>
    <t>La comunidad educativa reconoce y utiliza el comité de convivencia para identificar y mediar los conflictos. Las actividades programadas para fortalecer la convivencia cuentan con amplia participación de los distintos estamentos de la comunidad educativa.</t>
  </si>
  <si>
    <t>Manual de convivencia, actas del comité de convivencia</t>
  </si>
  <si>
    <t>La institución utiliza mecanismos que combinan recursos internos y externos para prevenir situaciones de riesgo y manejar los casos difíciles, en el marco de su política sobre este tema. Además, hace seguimiento periódico a
los mismos.</t>
  </si>
  <si>
    <t>La institución realiza un intercambio muy ágil y fluido de información con las familias o acudientes en el marco de la política definida, lo que facilita la solución oportuna de los problemas.</t>
  </si>
  <si>
    <t xml:space="preserve">Actas de reunión con familia. Llamadas y mensajes telefonicos, Circulares. </t>
  </si>
  <si>
    <t>La institución realiza un intercambio fluido de información con las autoridades educativas en el marco de la política definida, lo que facilita
la ejecución de las actividades y la solución oportuna de los problemas.</t>
  </si>
  <si>
    <t xml:space="preserve">Actas de reunión con comité de convivencia local. Comunicación con coordinación de educación municipal </t>
  </si>
  <si>
    <t>La institución cuenta con alianzas y acuerdos con diferentes entidades para apoyar la ejecución de sus proyectos. Además, tales alianzas y acuerdos cuentan con la participación de los
diferentes estamentos de la comunidad educativa y sectores de la comunidad general.</t>
  </si>
  <si>
    <t>Registo fotográfico</t>
  </si>
  <si>
    <t>La institución ha establecido
alianzas con el sector productivo.
Éstas tienen muy claros  los objetivos, metodologías  de trabajo y sistemas de seguimiento generados por parte
de las instancias involucradas.</t>
  </si>
  <si>
    <t>Acta de conformación de equipo sector productivo</t>
  </si>
  <si>
    <t xml:space="preserve">Para el 2024 la IE mostró fortalezas en el indicador de gestión estratégica, con puntajes significativos en los items de liderazgo y articulacion de planes, proyectos y acciones. </t>
  </si>
  <si>
    <t>Gobierno escolar: la IE debe seguir mejorando en el seguimiento y evaluación de las actividades de consejo estudiantil personero, y consejo de padres de familia.</t>
  </si>
  <si>
    <t>Cultura Institucional: La IE debe estabecer mecanismos para la Identificación de divulgación de buenas practicas</t>
  </si>
  <si>
    <t>Clima escolar: La IE requiere una mayor inversión en la mejora del espcio fisico, para todas las sede educativas.
Relación con el entorno: Existen dificultades con el acercamiento al sector productivo, por lo que se recomienda mejorar las acciones para fortalecer dicho apartado.</t>
  </si>
  <si>
    <t>Plan de Aula</t>
  </si>
  <si>
    <t>La política institucional de dotación, uso y
mantenimiento de los recursos para el aprendizaje permite apoyar el trabajo académico de
la diversidad de sus estudiantes y docentes.</t>
  </si>
  <si>
    <t>La institución revisa periódicamente la implementación de su política de evaluación tanto en
cuanto a su aplicación por parte de los docentes,
como en su efecto sobre la diversidad de los estudiantes, e introduce los ajustes pertinentes.</t>
  </si>
  <si>
    <t>La institución cuenta con una política sobre el
uso apropiado de los tiempos destinados a los
aprendizajes, la cual es implementada de manera flexible de acuerdo con las características
y necesidades de los estudiantes. No obstante,
hay pocas oportunidades para complementarlo
con actividades extracurriculares y de refuerzo</t>
  </si>
  <si>
    <t>Las prácticas pedagógicas se basan en la comunicación, la cogestión del aprendizaje y la relación
afectiva y la valoración de la diversidad de los estudiantes, como elementos facilitadores del proceso
de enseñanza-aprendizaje, y esto se evidencia en la
organización del aula, en las relaciones recíprocas
y en las estrategias de aprendizaje utilizadas.</t>
  </si>
  <si>
    <t>La planeación de clases es reconocida como la estrategia institucional que posibilita establecer y aplicar el conjunto ordenado y articulado de actividades para: (1) la consecución de un objetivo relacionado con un contenido concreto; (2) la elección de los recursos didácticos; (3) el establecimiento de unos procesos
evaluativos; y (4) la definición de unos estándares de referencia. Los planes de aula establecen sistemas didácticos accesibles a todo el estudiantado, que minimizan barreras al aprendizaje y están relacionados con el diseño curricular y el enfoque metodológic</t>
  </si>
  <si>
    <t>El sistema de evaluación del rendimiento académico de la institución se aplica permanentemente. Se hace seguimiento y se cuenta con un buen sistema de información. Además, la institución
evalúa periódicamente este sistema y lo ajusta de acuerdo con las necesidades de la diversidad de los estudiantes.</t>
  </si>
  <si>
    <t>El análisis de los resultados
de los estudiantes en las evaluaciones externas (pruebas
SABER y exámenes de Estado)
origina acciones para fortalecer los aprendizajes de los estudiantes.</t>
  </si>
  <si>
    <t>Analisis DOFA año anterior</t>
  </si>
  <si>
    <t>Formato de Excusa
Registro de asistencia en la Plataforma OVY.
Seguimiento por parte del docenten orientador.</t>
  </si>
  <si>
    <t>La institución revisa y evalúa periódicamente los
resultados de los programas de apoyo pedagógico que realiza e implementa acciones correctivas,
tendientes a mejorar los resultados de los estudiantes.</t>
  </si>
  <si>
    <t>La institución tiene un plan
para realizar el seguimiento a
sus egresados, pero la información no es sistemática, ni
permite el análisis para aportar
al mejoramiento institucional.</t>
  </si>
  <si>
    <t>La institución revisa periódicamente la implementación de su política de evaluación tanto en
cuanto a su aplicación por parte de los docentes, como en su efecto sobre la diversidad de los estudiantes, e introduce los ajustes pertinentes.</t>
  </si>
  <si>
    <t>El sistema de evaluación del rendimiento académico de la institución se aplica permanentemente. Se hace seguimiento y se cuenta con un buen sistema de información. Además, la institución evalúa periódicamente este sistema y lo ajusta de acuerdo con las necesidades de la diversidad de los estudiantes.</t>
  </si>
  <si>
    <t xml:space="preserve">Estilo pedagógico: Para el próximo año, se tendrá en cuenta la diversidad de opiniones para la formulación de estrategias, proyectos de aula y demás mecanismos que permitan el afianzamiento de los aprendizajes mediante el modelo desarrollista. </t>
  </si>
  <si>
    <t xml:space="preserve">Uso pedagógico de las evaluaciones externas: La institución tendrá en cuenta los resultados obtenidos en las pruebas de Estado para la formulación y mejoramiento de las estrategias de enseñanza-aprendizaje. </t>
  </si>
  <si>
    <t xml:space="preserve">Seguimiento a los egresados: La institución continuará con la recolección de la información de los egresados, en la que se tenga en cuenta sus estudios y vinculación al mundo laboral. </t>
  </si>
  <si>
    <t xml:space="preserve">La institución tiene un sistema de archivo que  le permite disponer de la información de los estudiantes de todas las sedes, así como ex pedir constancias y certificados de manera ágil, confiable y oportuna mediante la plataforma Ovy. </t>
  </si>
  <si>
    <t>La institución revisa periódicamente el sistema de expedición de boletines de calificaciones e implementa acciones para ajustarlo y mejorarlo</t>
  </si>
  <si>
    <t xml:space="preserve">Los laboratorios les hace falta mantenimiento y por ende funcionalidad, los libros en algunas asignaturas son nulos o escasos, hace falta implementar un espacio para biblioteca pues el colegio carece del mismo. </t>
  </si>
  <si>
    <t xml:space="preserve">El restaurante escolar no ofrece una cobertura del 100%, ya que lo suministrado por el PAE debe ser focalizado para algunos estudiantes vulnerables. El transporte escolar solo presta el servicio para los de la sede principal y la Integrada 
Los estudiantes cuentan con un seguro estudiantil para tratar cualquier eventualidad. El servicio de cafeteria este año fue de regular atencion, además no habia variedad en lo que ofrecian </t>
  </si>
  <si>
    <t>La institución no  realiza actividades de inducción con los docen tes y administrativos nuevos, 
pero además  no son sistemáticas  y obedecen a iniciativas individuales, de áreas o de sede</t>
  </si>
  <si>
    <t xml:space="preserve">Documento PIAR- DUA- SIMAT </t>
  </si>
  <si>
    <t>SIMAT, Actas de participaciòn de la poblaciòn objeto.</t>
  </si>
  <si>
    <t>Plataforma OVY
Semana Cultural SanMiguelina
Redes Sociales de la Instituciòn.
Eventos Deportivos y Culturales.
Feria Agropecuaria y Feria de Ciencias.
Trabajo Social Comunitario Estudiantil.</t>
  </si>
  <si>
    <t>Proyectos de Agropecuaria.</t>
  </si>
  <si>
    <t>Plataforma OVY.
Redes Sociales de la Instituciòn.
Estados de  WhatsApp</t>
  </si>
  <si>
    <t>Actas de Rendiciòn de cuentas 2024.
Actas de reuniones de consejo directivo.</t>
  </si>
  <si>
    <t>Documentos de Trabajo Social Estudiantil 2024.</t>
  </si>
  <si>
    <t>Eventos religiosos, culturaes, deportivos y academicos con evidencias fotograficas.</t>
  </si>
  <si>
    <t>Plataforma OVY.
Redes Sociales de la Instituciòn.</t>
  </si>
  <si>
    <t>Actas y listados de asistencia a reuniones con evidencias fotograficas.</t>
  </si>
  <si>
    <t>Realizaciòn de simulacros.
Plan de Riesgos.</t>
  </si>
  <si>
    <t>Convenio con el SENA.
Actas con Coordinaciòn de Salud Pùblica y Casa de Cultura.</t>
  </si>
  <si>
    <t>Plan de Riesgo Actualizado.
Evidencias fotograficas de capacitaciòn a docentes.</t>
  </si>
  <si>
    <t>IE. COL. SAN MIGUEL</t>
  </si>
  <si>
    <t xml:space="preserve"> KM 3 VEREDA EL MOLINO</t>
  </si>
  <si>
    <t>HACARI</t>
  </si>
  <si>
    <t xml:space="preserve">colsamihacarinds@gmail.com </t>
  </si>
  <si>
    <t>EDIXON ALFONSO QUINTERO SANABRIA</t>
  </si>
  <si>
    <t>EDWIN ROGERIO GARCIA VARGAS</t>
  </si>
  <si>
    <t>LIDER GESTION DIRECTIVA</t>
  </si>
  <si>
    <t>LILIANA ASTRID PICON</t>
  </si>
  <si>
    <t>LIDER GESTION ACADEMICA</t>
  </si>
  <si>
    <t>ROJAS NAVARRO MARTHA IRENE</t>
  </si>
  <si>
    <t>LIDER GESTION ADMINISTRATIVA Y FINANCIERA</t>
  </si>
  <si>
    <t>YENIFER DURAN PEREZ</t>
  </si>
  <si>
    <t>LIDER GESTION COMUNITARIA</t>
  </si>
  <si>
    <t>DOCENTE</t>
  </si>
  <si>
    <t>ALEXI LAZARO MARTINEZ</t>
  </si>
  <si>
    <t>EHIBER BARBOSA PAEZ</t>
  </si>
  <si>
    <t>FREDY JACOME PABA</t>
  </si>
  <si>
    <t>alexi.lazarom@colsami.edu.co</t>
  </si>
  <si>
    <t>ehiber.barbosap@colsami.edu.co</t>
  </si>
  <si>
    <t>fredy.jacomep@colsami.edu.co</t>
  </si>
  <si>
    <t>johana.ruizg@colsami.edu.co</t>
  </si>
  <si>
    <t>JOHANA RUIZ GUZMAN</t>
  </si>
  <si>
    <t>Resultados de pruebas 11  2024</t>
  </si>
  <si>
    <t>El personero elegido desarrolla proyectos y
programas a favor de todas y todos los estu-
diantes y su labor es reconocida en los diferen-
tes estamentos de la comunidad educativa.</t>
  </si>
  <si>
    <t xml:space="preserve">Protocolo para el seguimiento de proyectos y programas propuestos en el plan de gobierno del personero estudiantil. </t>
  </si>
  <si>
    <t>La institución cuenta con una política para identificar y divulgar las buenas prácticas
pedagógicas, administrativas y culturales.</t>
  </si>
  <si>
    <t xml:space="preserve">Políticas para la identificación y divulgación de buenas prácticas pedagógicas, administrativas y culturales. </t>
  </si>
  <si>
    <t xml:space="preserve">Para el 2025 la IE mostró fortalezas en el indicador de gestión estratégica, con puntajes significativos en los items de liderazgo y articulacion de planes, proyectos y acciones. </t>
  </si>
  <si>
    <t>Goberno escolar: la IE debe seguir mejorando en el seguimiento y evaluación de las actividades de consejo estudiantil</t>
  </si>
  <si>
    <t>Goberno escolar: la IE debe seguir mejorando en el seguimiento y evaluación de las actividades del personero</t>
  </si>
  <si>
    <t>Goberno escolar: la IE debe seguir mejorando en el seguimiento y evaluación de las actividades del consejo de padres</t>
  </si>
  <si>
    <t>Se cuenta con un plan de estudios para toda la institución que, además de responder a las
políticas trazadas en el PEI, los lineamientos y
los estándares básicos de competencias, fundamenta los planes de aula de los docentes
de todas las áreas, grados y sedes. Otorga especial importancia a la enseñanza y el aprendizaje de contenidos actitudinales, de valores
y normas relacionados con las diferencias individuales, raciales, culturales, familiares, que
le permitan valorar, aceptar y comprender la
diversidad y la interdependencia humana</t>
  </si>
  <si>
    <t>Se cuenta con un plan de estudios para toda la institución que, además de responder a las políticas trazadas en el PEI, los lineamientos y los estándares básicos de competencias, fundamenta los planes de aula de los docentes
de todas las áreas, grados y sedes. Otorga especial importancia a la enseñanza y el aprendizaje de contenidos actitudinales, de valores y normas relacionados con las diferencias individuales, raciales, culturales, familiares, que le permitan valorar, aceptar y comprender la
diversidad y la interdependencia humana.</t>
  </si>
  <si>
    <t>Planes de área
Plan de clase
Plan de Asignatura</t>
  </si>
  <si>
    <t>Las prácticas pedagógicas de aula de los docentes de todas las áreas, grados y sedes desarrollan el enfoque metodológico común en cuanto a métodos de enseñanza flexibles, relación pedagógica y uso de recursos que respondan a la diversidad de la población.</t>
  </si>
  <si>
    <t>Inventarios de aula
Sala de Informatica.
Implementos Deportivos.</t>
  </si>
  <si>
    <t>Resolución rectoral de carga academica
Horariios de clase.</t>
  </si>
  <si>
    <t>Resolución rectoral de carga academica
Horarios de clase.</t>
  </si>
  <si>
    <t>Trimestrales tipo prueba SABER.
Planes de Nivelación por trimestre</t>
  </si>
  <si>
    <t>La institución tiene una política de evaluación
fundamentada en los lineamientos curriculares,
los estándares básicos de competencias y los
artículos 2° y 3° del Decreto 230 de 2002 y el
articulo 8 del decreto 2082 de 1996, la cual se
refleja en las prácticas de los docentes.</t>
  </si>
  <si>
    <t>Trimestrales tipo prueba SABER
Planes de Nivelación por trimestre</t>
  </si>
  <si>
    <t>Plan de  clase</t>
  </si>
  <si>
    <t>SIEE</t>
  </si>
  <si>
    <t>La institución cuenta con una política clara sobre la
intencionalidad de las tareas escolares en el afianzamiento
de los aprendizajes de los estudiantes y
ésta es aplicada por todos los docentes, conocida y
comprendida por los estudiantes y las familias.</t>
  </si>
  <si>
    <t>PEI</t>
  </si>
  <si>
    <t>La institución cuenta con una política sobre el uso apropiado de los tiempos destinados a los aprendizajes, la cual es implementada de manera flexible de acuerdo con las características
y necesidades de los estudiantes. No obstante, hay pocas oportunidades para complementarlo con actividades extracurriculares y de refuerzo</t>
  </si>
  <si>
    <t>Plan de clase                                                Plan operativo</t>
  </si>
  <si>
    <t>Plan de clase</t>
  </si>
  <si>
    <t>Plan de área                                                    Plan de clase</t>
  </si>
  <si>
    <t>El sistema de evaluación del rendimiento académico se aplica permanentemente. Se hace seguimiento a los estudiantes de bajo rendimiento, pero este no es conocido por los padres de familia.</t>
  </si>
  <si>
    <t>Actas de comisión y evaluación y promoción.                                                     SIEE</t>
  </si>
  <si>
    <t>El cuerpo docente hace un
seguimiento periódico y sistemático
al desempeño académico
de los estudiantes para
diseñar acciones de apoyo a
los mismos.</t>
  </si>
  <si>
    <t xml:space="preserve">Actas de comisión y evaluación y promoción.                                                   </t>
  </si>
  <si>
    <t>El análisis de los resultados
de los estudiantes en las evaluaciones
externas (pruebas
SABER y exámenes de Estado)
origina acciones para fortalecer
los aprendizajes de los estudiantes.</t>
  </si>
  <si>
    <t>Trimestrales tipo ICFES                            Libros de práctica de pruebas ICFES</t>
  </si>
  <si>
    <t>La política institucional de control, análisis
y tratamiento del ausentismo contempla la
participación activa de padres, docentes y estudiantes.</t>
  </si>
  <si>
    <t xml:space="preserve">Asistencia en la plataforma OVY               Libro de excusas </t>
  </si>
  <si>
    <t>Las prácticas de los docentes incorporan actividades de recuperación basadas en estrategias que tienen como finalidad ofrecer un apoyo real al desarrollo de las  
básicas de los estudiantes y al mejoramiento de sus resultados</t>
  </si>
  <si>
    <t xml:space="preserve">Actas de nivelación por trimestre          Planes de nivelación </t>
  </si>
  <si>
    <t xml:space="preserve">PIAR                                                            Planes de refuerzo y nivelación </t>
  </si>
  <si>
    <t>La institución dispone de un lineamiento que orienta el proceso de matrícula, asegurando su eficiencia y articulación con los propósitos, en el marco de la autoevaluación.</t>
  </si>
  <si>
    <t>La institución dispone de un sistema de gestión documental estructurado que consolida la información histórica del estudiantado de todas sus sedes.</t>
  </si>
  <si>
    <t>Documentos físico en Secretaría. Ovy</t>
  </si>
  <si>
    <t>La institución ha establecido un proceso institucional que regula la elaboración y entrega de los informes de desempeño académico en todas sus sedes.</t>
  </si>
  <si>
    <t>Durante el año 2025, La Institución Educativa San Miguel recibió mensaje por parte del PAE, dotación de implementos deportivos por parte del Ministerio del Deporte</t>
  </si>
  <si>
    <t>La comunidad educativa conoce y adopta las  medidas preventivas derivadas del conoci miento cabal del panorama de riesgo</t>
  </si>
  <si>
    <t>El restaurante escolar no ofrece una cobertura del 100%, ya que lo suministrado por el PAE debe ser focalizado para algunos estudiantes vulnerables.
El transporte escolar solo presta el servicio para los de la sede principal
Los estudiantes cuentan con un seguro estudiantil para tratar cualquier eventualidad.</t>
  </si>
  <si>
    <t xml:space="preserve">Este año 2025, se capacitaron en Ocaña  los docentes lidres de las 4 areas que evalua el Icfes, de igual manera se recibieron charlas por parte del Orientador Escolar y demas programas de ONG que promueven el mejoramiento institucional </t>
  </si>
  <si>
    <t xml:space="preserve">Este año 2025 la gestion administrativa hacia reconocimeinto mediante cuadros de honor a los estudaintes que obtenian desempeño academico alto y superior, sin embargo falta implementar los estimulos hacia los docentes </t>
  </si>
  <si>
    <t>Para el año 2025, se presento en el mes de febrero la rendición de cuentas del año 2024. De las actividades y obras desarrolladas a lo largo de la vigencia 2024, se presenta un informe de gastos en la última asamblea de padres de familia del presente año.</t>
  </si>
  <si>
    <t>La política institucional de control, análisis y tratamiento del ausentismo contempla la participación activa de padres, docentes y estudiantes.</t>
  </si>
  <si>
    <t>Apoyo pedagógico para estudiantes con dificultades de aprendizaje: La institución fortalecerá las acciones encaminadas en mejorar el rendimiento académico y la reducción de deserción escolar en pro de mantener los estándares de calidad.</t>
  </si>
  <si>
    <t>Los mecanismos para el seguimiento a las horas efectivas de clase recibidas por los estudiantes hacen parte de un sistema de mejoramiento institucional que se implementa en todas las sedes y es aplicado por los docentes.</t>
  </si>
  <si>
    <t>La institución trabaja articuladamente para diseñar y aplicar estrategias pedagógicas pertinentes que permitan integrar y atender las personas pertenecientes a grupos étnicos, y las dan a conocer a la comunidad.</t>
  </si>
  <si>
    <t>Plataforma OVY
Semana Cultural SanMiguelina
Redes Sociales de la Instituciòn.</t>
  </si>
  <si>
    <t>La institución se interesa de forma programática en la proyección personal y el futuro de sus estudiantes; este programa es conocido por la comunidad educativa, que lo apoya y enriquece.</t>
  </si>
  <si>
    <t xml:space="preserve">Proyectos de Agropecuaria, salidas pedagogicas, convenios con el SENA, convenios con la universidad Francisco de Paula Santander, entre otros. </t>
  </si>
  <si>
    <t>La escuela de padres es coherente con el PEI, cuenta con el respaldo pedagógico de los do_x0002_centes y se encuentra ampliamente divulgada en la comunidad. Además, su acogida entre los integrantes de la familia es significativa.</t>
  </si>
  <si>
    <t>Proyecto de escuela de Padres, evidencias fotograficas de reuniones, Listados de asistencias y Actas.</t>
  </si>
  <si>
    <t>La escuela de padres es coherente con el PEI, cuenta con el respaldo pedagógico de los do centes y se encuentra ampliamente divulgada en la comunidad. Además, su acogida entre los integrantes de la familia es significativa.</t>
  </si>
  <si>
    <t>La comunidad se encuentra informada res_x0002_pecto de los programas y posibilidades de uso de los recursos de la institución y los utiliza; asimismo, colabora con la institución en los gastos para su mantenimiento.</t>
  </si>
  <si>
    <t>La comunidad tiene participación en la vida institución y hay procesos de seguimiento y evaluación de los programas y las actividades. Las alianzas con las organizaciones culturales, sociales, recreativas y productivas son permanentes y sirven como base para la realización de acciones conjuntas que propenden al desarrollo comunitario.</t>
  </si>
  <si>
    <t xml:space="preserve">Plataforma OVY.
Redes Sociales de la Instituciòn.
Estados de  WhatsApp
Asambleas y rendicion de cuentas con la comunidad educativa. 
Eventos culturales y Depotivos. 
Convenios con universidades y alcaldia. </t>
  </si>
  <si>
    <t>la institución y la comunidad evalúan conjunta mente y mejoran de mutuo acuerdo los servicios  que la primera le ofrece a la segunda en relación  con la disponibilidad de los recursos físicos y los medios (audiovisuales, biblioteca, sala de infor mática, etc.).</t>
  </si>
  <si>
    <t>La comunidad se encuentra informada respecto de los programas y posibilidades de uso de los recursos de la institución y los utiliza; asimismo, colabora con la institución en los gastos para su mantenimiento.</t>
  </si>
  <si>
    <t>El impacto del servicio social estudiantil es evaluado por la institución y se tienen en cuenta tanto las necesidades y expectativas de la comunidad como su satisfacción con estos programas.</t>
  </si>
  <si>
    <t>El servicio social estudiantil es valorado por la comunidad y los estudiantes han desarrollado una capacidad de empatía e integración con la ésta en la medida en que éstos contribuyen a la solución de sus necesidades a través de programas interesantes y debidamente organizados.</t>
  </si>
  <si>
    <t>La institución posee canales de comunicación claros y abiertos que facilitan a los padres de familia el conocimiento de sus derechos y deberes, de manera que ellos se sienten miembros legítimos de la asamblea y del consejo de padres.</t>
  </si>
  <si>
    <t xml:space="preserve">Las de las familias participan de la dinámica de la institución a través de actividades y pro gramas que tienen propósitos y estrategias claramente definidos en concordancia con el PEI y con los procesos institucionales. Estos 
programas tienen en cuenta las necesidades y expectativas de la comunidad.
</t>
  </si>
  <si>
    <t>Los programas de prevención de riesgos físicos son reconocidos por la comunidad y sus beneficios irradian hacia los hogares el me joramiento de las condiciones de seguridad. 
Se orientan a la formación de la cultura del 
autocuidado, la solidaridad y la prevención 
frente a las condiciones de riesgo físico a las 
que pueden estar expuestos los miembros de 
la comunidad.</t>
  </si>
  <si>
    <t xml:space="preserve">Los programas de prevención de riesgos físicos son reconocidos por la comunidad y sus beneficios irradian hacia los hogares el me joramiento de las condiciones de seguridad. </t>
  </si>
  <si>
    <t>La institución cuenta con programas organizados con el apoyo de otras entidades (secretaría de salud, hospitales, universidades) que buscan favorecer los aprendizajes de los estudiantes y de la comunidad sobre los riesgos a que están expuestos y crear una cultura del autocuidado y de la prevención. Los estudiantes y la comunidad se vinculan a estos programas. Existen mecanismos de seguimiento a los factores de riesgo identificados como significativos para la comunidad y los estudiantes.</t>
  </si>
  <si>
    <t>Convenio con el SENA.
Actas con Coordinaciòn de Salud Pùblica y Casa de Cultura.
Actividades ICBF.</t>
  </si>
  <si>
    <t>La institución cuenta con algu nos planes de acción frente a 
accidentes o desastres natura les solamente para algunas se des o ciertos riesgos; el estado 
de la infraestructura física no 
es sujeto de monitoreo ni de 
evaluación.</t>
  </si>
  <si>
    <t xml:space="preserve">La institución cuenta con algunos planes de acción frente a accidentes o desastres natura les solamente para algunas se des o ciertos riesgos; el estado </t>
  </si>
  <si>
    <t>Diseño curricular para estudiantes con discapacidad.</t>
  </si>
  <si>
    <t>Servicio Social Estudiantil</t>
  </si>
  <si>
    <t>La institución trabaja, diseña y aplica estrategias pedagógicas pertinentes que permiten integrar y atender las personas pertenecientes a grupos étnicos, y las dan a conocer a la comunidad.</t>
  </si>
  <si>
    <t>La institución de forma progresiva en la proyección personal y el futuro de los estudiantes; este programa es conocido por la comunidad educativa, que lo apoya.</t>
  </si>
  <si>
    <t>La comunidad participa en la vida institucional y hay procesos de seguimientos y  de los programas y las actividades. Las alianzas con las organizaciones, sociales, recreativas y productivas son progresivas y sirven como base para la realización de acciones conjuntas que propenden al desarrollo comunitario.</t>
  </si>
  <si>
    <t>La institución debe regular o diseñar planes de acción frente a accidentes o desastres natura les solamente para algunas sedes o ciertos riesgos.</t>
  </si>
  <si>
    <t>El servicio social estudiantil debe ser valorado por la comunidad y los estudiantes, falta desarrollar una capacidad de empatía e integración en la medida en que éstos contribuyen a la solución de las necesidades.</t>
  </si>
  <si>
    <t>El colegio San Miguel cuenta con un plan de estimulos y reconocimiento a la comunidad educativa por logros y meritos alcanzados durante el año lectivo.</t>
  </si>
  <si>
    <t xml:space="preserve">Crear el manual de inducción para docentes y directivos nuevos, con el objetivo de orientar y capactiar al personal de ingreso a la Intitución Educativa San Miguel. </t>
  </si>
  <si>
    <t xml:space="preserve">La Institución educativa requiere de herramientas tecnologicas y didácticas que fortalezcan el aprendizaje  de cada  uno de los miembros de la comunidad. </t>
  </si>
  <si>
    <t xml:space="preserve">Adecuar y embellecer el espacio del kiosco, con el objetivo de incentivar la lectura, promover la creativadad y despertar la curiosidad en los estudiantes. </t>
  </si>
  <si>
    <t>Creacion de  una base de datos digital para almacenar la informacion academica de los estudiantes</t>
  </si>
  <si>
    <t xml:space="preserve">Determinar un plan de reconocimiento y estimulos al personal vinculado </t>
  </si>
  <si>
    <t xml:space="preserve">Crear proyectos de investigacion de acuerdo a los intereses y fortalezas de los estudiantes </t>
  </si>
  <si>
    <t xml:space="preserve">Se enviaron algunas solicitudes a otras entidades no gubernamentales con el fin de adquirir dotación en el ambito educativo, dotacion de vestuario e instrumento musicales, en aras de fortalecer la banda show de la institución. </t>
  </si>
  <si>
    <t>La institución educativa San Miguel ha implementado estrategias pedagógicas inclusivas y programas de apoyo dirigidos a estudiantes en situación de vulnerabilidad,garantizando que todos tengan acceso a una educación equitativa. A través de la identificación temprana de barreras al aprendizaje y la participación, se ofrece un acompañamiento que favorece el desarrollo integral de estos estudiantes, promoviendo su integración activa y exitosa en la comunidad educativa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</si>
</sst>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dd/mm/yyyy;@"/>
  </numFmts>
  <fonts count="50">
    <font>
      <sz val="11"/>
      <color theme="1"/>
      <name val="Calibri"/>
      <family val="2"/>
      <scheme val="minor"/>
    </font>
    <font>
      <sz val="11"/>
      <color indexed="8"/>
      <name val="Calibri"/>
      <family val="2"/>
    </font>
    <font>
      <sz val="8"/>
      <name val="Calibri"/>
      <family val="2"/>
    </font>
    <font>
      <b/>
      <sz val="12"/>
      <name val="Verdana"/>
      <family val="2"/>
    </font>
    <font>
      <b/>
      <sz val="12"/>
      <color indexed="9"/>
      <name val="Verdana"/>
      <family val="2"/>
    </font>
    <font>
      <sz val="12"/>
      <name val="Verdana"/>
      <family val="2"/>
    </font>
    <font>
      <b/>
      <sz val="12"/>
      <color indexed="8"/>
      <name val="Verdana"/>
      <family val="2"/>
    </font>
    <font>
      <b/>
      <sz val="16"/>
      <name val="Verdana"/>
      <family val="2"/>
    </font>
    <font>
      <sz val="8"/>
      <color indexed="8"/>
      <name val="Arial"/>
      <family val="2"/>
    </font>
    <font>
      <b/>
      <sz val="14"/>
      <color indexed="9"/>
      <name val="Arial"/>
      <family val="2"/>
    </font>
    <font>
      <b/>
      <sz val="12"/>
      <color indexed="8"/>
      <name val="Arial"/>
      <family val="2"/>
    </font>
    <font>
      <sz val="9"/>
      <color indexed="8"/>
      <name val="Arial"/>
      <family val="2"/>
    </font>
    <font>
      <b/>
      <sz val="11"/>
      <color indexed="8"/>
      <name val="Arial"/>
      <family val="2"/>
    </font>
    <font>
      <sz val="12"/>
      <color indexed="8"/>
      <name val="Arial"/>
      <family val="2"/>
    </font>
    <font>
      <sz val="11"/>
      <color indexed="8"/>
      <name val="Arial"/>
      <family val="2"/>
    </font>
    <font>
      <sz val="12"/>
      <name val="Arial"/>
      <family val="2"/>
    </font>
    <font>
      <b/>
      <sz val="12"/>
      <name val="Arial"/>
      <family val="2"/>
    </font>
    <font>
      <sz val="11"/>
      <name val="Arial"/>
      <family val="2"/>
    </font>
    <font>
      <b/>
      <sz val="11"/>
      <color indexed="9"/>
      <name val="Arial"/>
      <family val="2"/>
    </font>
    <font>
      <b/>
      <sz val="16"/>
      <color indexed="8"/>
      <name val="Arial"/>
      <family val="2"/>
    </font>
    <font>
      <b/>
      <u/>
      <sz val="16"/>
      <color indexed="12"/>
      <name val="Arial"/>
      <family val="2"/>
    </font>
    <font>
      <b/>
      <sz val="12"/>
      <color indexed="9"/>
      <name val="Arial"/>
      <family val="2"/>
    </font>
    <font>
      <b/>
      <sz val="16"/>
      <color indexed="9"/>
      <name val="Arial"/>
      <family val="2"/>
    </font>
    <font>
      <sz val="14"/>
      <color indexed="8"/>
      <name val="Arial"/>
      <family val="2"/>
    </font>
    <font>
      <b/>
      <sz val="14"/>
      <name val="Arial"/>
      <family val="2"/>
    </font>
    <font>
      <b/>
      <sz val="11"/>
      <name val="Arial"/>
      <family val="2"/>
    </font>
    <font>
      <sz val="10"/>
      <name val="Arial"/>
      <family val="2"/>
    </font>
    <font>
      <sz val="11"/>
      <color theme="1"/>
      <name val="Calibri"/>
      <family val="2"/>
      <scheme val="minor"/>
    </font>
    <font>
      <u/>
      <sz val="11"/>
      <color theme="10"/>
      <name val="Calibri"/>
      <family val="2"/>
    </font>
    <font>
      <sz val="12"/>
      <color theme="1"/>
      <name val="Verdana"/>
      <family val="2"/>
    </font>
    <font>
      <u/>
      <sz val="12"/>
      <color theme="10"/>
      <name val="Verdana"/>
      <family val="2"/>
    </font>
    <font>
      <sz val="14"/>
      <color theme="1"/>
      <name val="Verdana"/>
      <family val="2"/>
    </font>
    <font>
      <sz val="11"/>
      <color theme="1"/>
      <name val="Arial"/>
      <family val="2"/>
    </font>
    <font>
      <u/>
      <sz val="11"/>
      <color theme="10"/>
      <name val="Arial"/>
      <family val="2"/>
    </font>
    <font>
      <sz val="12"/>
      <color theme="1"/>
      <name val="Arial"/>
      <family val="2"/>
    </font>
    <font>
      <sz val="9"/>
      <color theme="1"/>
      <name val="Arial"/>
      <family val="2"/>
    </font>
    <font>
      <sz val="8"/>
      <color theme="1"/>
      <name val="Arial"/>
      <family val="2"/>
    </font>
    <font>
      <b/>
      <sz val="14"/>
      <color theme="1"/>
      <name val="Arial"/>
      <family val="2"/>
    </font>
    <font>
      <b/>
      <i/>
      <sz val="14"/>
      <color theme="0"/>
      <name val="Arial"/>
      <family val="2"/>
    </font>
    <font>
      <b/>
      <i/>
      <sz val="11"/>
      <color theme="0"/>
      <name val="Arial"/>
      <family val="2"/>
    </font>
    <font>
      <i/>
      <sz val="11"/>
      <color theme="0"/>
      <name val="Arial"/>
      <family val="2"/>
    </font>
    <font>
      <b/>
      <sz val="11"/>
      <color theme="0"/>
      <name val="Arial"/>
      <family val="2"/>
    </font>
    <font>
      <sz val="12"/>
      <color theme="1"/>
      <name val="Times New Roman"/>
      <family val="1"/>
    </font>
    <font>
      <b/>
      <sz val="16"/>
      <name val="Times New Roman"/>
      <family val="1"/>
    </font>
    <font>
      <b/>
      <sz val="12"/>
      <name val="Times New Roman"/>
      <family val="1"/>
    </font>
    <font>
      <sz val="14"/>
      <color theme="1"/>
      <name val="Times New Roman"/>
      <family val="1"/>
    </font>
    <font>
      <b/>
      <sz val="14"/>
      <name val="Times New Roman"/>
      <family val="1"/>
    </font>
    <font>
      <b/>
      <sz val="12"/>
      <name val="Vedana"/>
    </font>
    <font>
      <b/>
      <sz val="16"/>
      <name val="Vedana"/>
    </font>
    <font>
      <b/>
      <sz val="12"/>
      <color theme="1"/>
      <name val="Verdana"/>
      <family val="2"/>
    </font>
  </fonts>
  <fills count="24">
    <fill>
      <patternFill patternType="none"/>
    </fill>
    <fill>
      <patternFill patternType="gray125"/>
    </fill>
    <fill>
      <patternFill patternType="solid">
        <fgColor indexed="44"/>
        <bgColor indexed="64"/>
      </patternFill>
    </fill>
    <fill>
      <patternFill patternType="solid">
        <fgColor indexed="31"/>
        <bgColor indexed="64"/>
      </patternFill>
    </fill>
    <fill>
      <patternFill patternType="solid">
        <fgColor theme="6" tint="0.59999389629810485"/>
        <bgColor indexed="41"/>
      </patternFill>
    </fill>
    <fill>
      <patternFill patternType="solid">
        <fgColor rgb="FFC00000"/>
        <bgColor indexed="64"/>
      </patternFill>
    </fill>
    <fill>
      <patternFill patternType="solid">
        <fgColor theme="9" tint="-0.249977111117893"/>
        <bgColor indexed="64"/>
      </patternFill>
    </fill>
    <fill>
      <patternFill patternType="solid">
        <fgColor theme="6" tint="-0.499984740745262"/>
        <bgColor indexed="64"/>
      </patternFill>
    </fill>
    <fill>
      <patternFill patternType="solid">
        <fgColor theme="0" tint="-0.14999847407452621"/>
        <bgColor indexed="64"/>
      </patternFill>
    </fill>
    <fill>
      <patternFill patternType="solid">
        <fgColor theme="6" tint="-0.249977111117893"/>
        <bgColor indexed="64"/>
      </patternFill>
    </fill>
    <fill>
      <patternFill patternType="solid">
        <fgColor theme="9" tint="0.59999389629810485"/>
        <bgColor indexed="64"/>
      </patternFill>
    </fill>
    <fill>
      <patternFill patternType="solid">
        <fgColor theme="4" tint="0.59999389629810485"/>
        <bgColor indexed="64"/>
      </patternFill>
    </fill>
    <fill>
      <patternFill patternType="solid">
        <fgColor theme="6" tint="0.59999389629810485"/>
        <bgColor indexed="64"/>
      </patternFill>
    </fill>
    <fill>
      <patternFill patternType="solid">
        <fgColor theme="9" tint="0.79998168889431442"/>
        <bgColor indexed="64"/>
      </patternFill>
    </fill>
    <fill>
      <patternFill patternType="solid">
        <fgColor theme="4" tint="0.79998168889431442"/>
        <bgColor indexed="64"/>
      </patternFill>
    </fill>
    <fill>
      <patternFill patternType="solid">
        <fgColor theme="6" tint="0.79998168889431442"/>
        <bgColor indexed="64"/>
      </patternFill>
    </fill>
    <fill>
      <patternFill patternType="solid">
        <fgColor theme="8" tint="0.39997558519241921"/>
        <bgColor indexed="64"/>
      </patternFill>
    </fill>
    <fill>
      <patternFill patternType="solid">
        <fgColor theme="7" tint="0.79998168889431442"/>
        <bgColor indexed="64"/>
      </patternFill>
    </fill>
    <fill>
      <patternFill patternType="solid">
        <fgColor theme="7" tint="0.59999389629810485"/>
        <bgColor indexed="64"/>
      </patternFill>
    </fill>
    <fill>
      <patternFill patternType="solid">
        <fgColor theme="0"/>
        <bgColor indexed="64"/>
      </patternFill>
    </fill>
    <fill>
      <patternFill patternType="solid">
        <fgColor theme="3" tint="0.79998168889431442"/>
        <bgColor indexed="64"/>
      </patternFill>
    </fill>
    <fill>
      <patternFill patternType="solid">
        <fgColor theme="6" tint="-0.249977111117893"/>
        <bgColor indexed="8"/>
      </patternFill>
    </fill>
    <fill>
      <patternFill patternType="solid">
        <fgColor theme="5" tint="-0.249977111117893"/>
        <bgColor indexed="64"/>
      </patternFill>
    </fill>
    <fill>
      <patternFill patternType="solid">
        <fgColor rgb="FFDCE5F1"/>
        <bgColor indexed="64"/>
      </patternFill>
    </fill>
  </fills>
  <borders count="28">
    <border>
      <left/>
      <right/>
      <top/>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double">
        <color indexed="64"/>
      </left>
      <right style="double">
        <color indexed="64"/>
      </right>
      <top style="double">
        <color indexed="64"/>
      </top>
      <bottom style="double">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diagonal/>
    </border>
    <border>
      <left/>
      <right style="thin">
        <color indexed="9"/>
      </right>
      <top/>
      <bottom/>
      <diagonal/>
    </border>
    <border>
      <left style="thin">
        <color indexed="9"/>
      </left>
      <right style="medium">
        <color indexed="9"/>
      </right>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right/>
      <top style="thin">
        <color indexed="64"/>
      </top>
      <bottom/>
      <diagonal/>
    </border>
    <border>
      <left/>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7">
    <xf numFmtId="0" fontId="0" fillId="0" borderId="0"/>
    <xf numFmtId="0" fontId="8" fillId="4" borderId="1">
      <alignment horizontal="center" vertical="center"/>
    </xf>
    <xf numFmtId="0" fontId="28" fillId="0" borderId="0" applyNumberFormat="0" applyFill="0" applyBorder="0" applyAlignment="0" applyProtection="0">
      <alignment vertical="top"/>
      <protection locked="0"/>
    </xf>
    <xf numFmtId="0" fontId="8" fillId="0" borderId="0"/>
    <xf numFmtId="0" fontId="27" fillId="0" borderId="0"/>
    <xf numFmtId="0" fontId="27" fillId="0" borderId="0"/>
    <xf numFmtId="9" fontId="1" fillId="0" borderId="0" applyFont="0" applyFill="0" applyBorder="0" applyAlignment="0" applyProtection="0"/>
  </cellStyleXfs>
  <cellXfs count="373">
    <xf numFmtId="0" fontId="0" fillId="0" borderId="0" xfId="0"/>
    <xf numFmtId="0" fontId="29" fillId="0" borderId="0" xfId="0" applyFont="1"/>
    <xf numFmtId="0" fontId="4" fillId="0" borderId="0" xfId="0" applyFont="1" applyAlignment="1">
      <alignment horizontal="center" vertical="center"/>
    </xf>
    <xf numFmtId="0" fontId="3" fillId="5" borderId="2" xfId="0" applyFont="1" applyFill="1" applyBorder="1" applyAlignment="1">
      <alignment horizontal="center" vertical="center"/>
    </xf>
    <xf numFmtId="0" fontId="3" fillId="6" borderId="2" xfId="0" applyFont="1" applyFill="1" applyBorder="1" applyAlignment="1">
      <alignment horizontal="center" vertical="center"/>
    </xf>
    <xf numFmtId="0" fontId="3" fillId="7" borderId="2" xfId="0" applyFont="1" applyFill="1" applyBorder="1" applyAlignment="1">
      <alignment horizontal="center" vertical="center"/>
    </xf>
    <xf numFmtId="0" fontId="5" fillId="8" borderId="2" xfId="2" applyFont="1" applyFill="1" applyBorder="1" applyAlignment="1" applyProtection="1">
      <alignment horizontal="left" vertical="center"/>
    </xf>
    <xf numFmtId="9" fontId="29" fillId="0" borderId="2" xfId="0" applyNumberFormat="1" applyFont="1" applyBorder="1" applyAlignment="1">
      <alignment horizontal="center" vertical="center"/>
    </xf>
    <xf numFmtId="0" fontId="6" fillId="0" borderId="0" xfId="0" applyFont="1" applyAlignment="1">
      <alignment horizontal="center"/>
    </xf>
    <xf numFmtId="2" fontId="29" fillId="0" borderId="0" xfId="0" applyNumberFormat="1" applyFont="1"/>
    <xf numFmtId="0" fontId="6" fillId="0" borderId="0" xfId="0" applyFont="1"/>
    <xf numFmtId="0" fontId="30" fillId="0" borderId="0" xfId="2" applyFont="1" applyAlignment="1" applyProtection="1"/>
    <xf numFmtId="9" fontId="6" fillId="0" borderId="2" xfId="0" applyNumberFormat="1" applyFont="1" applyBorder="1" applyAlignment="1">
      <alignment horizontal="center" vertical="center"/>
    </xf>
    <xf numFmtId="0" fontId="29" fillId="0" borderId="0" xfId="0" applyFont="1" applyAlignment="1">
      <alignment horizontal="left" vertical="top"/>
    </xf>
    <xf numFmtId="0" fontId="31" fillId="0" borderId="0" xfId="0" applyFont="1"/>
    <xf numFmtId="0" fontId="6" fillId="9" borderId="2" xfId="0" applyFont="1" applyFill="1" applyBorder="1" applyAlignment="1">
      <alignment horizontal="center" vertical="center" wrapText="1"/>
    </xf>
    <xf numFmtId="9" fontId="29" fillId="0" borderId="0" xfId="0" applyNumberFormat="1" applyFont="1"/>
    <xf numFmtId="9" fontId="5" fillId="0" borderId="2" xfId="0" applyNumberFormat="1" applyFont="1" applyBorder="1" applyAlignment="1">
      <alignment horizontal="center" vertical="center"/>
    </xf>
    <xf numFmtId="0" fontId="32" fillId="0" borderId="0" xfId="0" applyFont="1"/>
    <xf numFmtId="0" fontId="19" fillId="0" borderId="0" xfId="0" applyFont="1"/>
    <xf numFmtId="0" fontId="18" fillId="0" borderId="0" xfId="0" applyFont="1" applyAlignment="1">
      <alignment horizontal="center" vertical="center"/>
    </xf>
    <xf numFmtId="0" fontId="33" fillId="0" borderId="0" xfId="2" applyFont="1" applyFill="1" applyAlignment="1" applyProtection="1">
      <alignment vertical="center"/>
    </xf>
    <xf numFmtId="0" fontId="13" fillId="0" borderId="0" xfId="0" applyFont="1" applyAlignment="1">
      <alignment horizontal="left" vertical="center" wrapText="1"/>
    </xf>
    <xf numFmtId="0" fontId="32" fillId="0" borderId="0" xfId="0" applyFont="1" applyAlignment="1">
      <alignment vertical="center" wrapText="1"/>
    </xf>
    <xf numFmtId="0" fontId="32" fillId="0" borderId="0" xfId="0" applyFont="1" applyAlignment="1">
      <alignment vertical="center"/>
    </xf>
    <xf numFmtId="0" fontId="13" fillId="0" borderId="0" xfId="0" applyFont="1" applyAlignment="1">
      <alignment wrapText="1"/>
    </xf>
    <xf numFmtId="0" fontId="34" fillId="10" borderId="3" xfId="0" applyFont="1" applyFill="1" applyBorder="1" applyAlignment="1" applyProtection="1">
      <alignment horizontal="center" vertical="center"/>
      <protection locked="0"/>
    </xf>
    <xf numFmtId="0" fontId="32" fillId="10" borderId="3" xfId="0" applyFont="1" applyFill="1" applyBorder="1" applyAlignment="1" applyProtection="1">
      <alignment horizontal="center" vertical="center"/>
      <protection locked="0"/>
    </xf>
    <xf numFmtId="0" fontId="32" fillId="11" borderId="3" xfId="0" applyFont="1" applyFill="1" applyBorder="1" applyAlignment="1" applyProtection="1">
      <alignment horizontal="center" vertical="center"/>
      <protection locked="0"/>
    </xf>
    <xf numFmtId="0" fontId="32" fillId="12" borderId="3" xfId="0" applyFont="1" applyFill="1" applyBorder="1" applyAlignment="1" applyProtection="1">
      <alignment horizontal="center" vertical="center"/>
      <protection locked="0"/>
    </xf>
    <xf numFmtId="0" fontId="35" fillId="13" borderId="3" xfId="0" applyFont="1" applyFill="1" applyBorder="1" applyAlignment="1" applyProtection="1">
      <alignment horizontal="left" vertical="top" wrapText="1"/>
      <protection locked="0"/>
    </xf>
    <xf numFmtId="0" fontId="35" fillId="13" borderId="2" xfId="0" applyFont="1" applyFill="1" applyBorder="1" applyAlignment="1" applyProtection="1">
      <alignment horizontal="left" vertical="top" wrapText="1"/>
      <protection locked="0"/>
    </xf>
    <xf numFmtId="0" fontId="35" fillId="14" borderId="3" xfId="0" applyFont="1" applyFill="1" applyBorder="1" applyAlignment="1" applyProtection="1">
      <alignment horizontal="left" vertical="top" wrapText="1"/>
      <protection locked="0"/>
    </xf>
    <xf numFmtId="0" fontId="35" fillId="14" borderId="2" xfId="0" applyFont="1" applyFill="1" applyBorder="1" applyAlignment="1" applyProtection="1">
      <alignment horizontal="left" vertical="top" wrapText="1"/>
      <protection locked="0"/>
    </xf>
    <xf numFmtId="0" fontId="35" fillId="15" borderId="3" xfId="0" applyFont="1" applyFill="1" applyBorder="1" applyAlignment="1" applyProtection="1">
      <alignment horizontal="left" vertical="top" wrapText="1"/>
      <protection locked="0"/>
    </xf>
    <xf numFmtId="0" fontId="35" fillId="15" borderId="2" xfId="0" applyFont="1" applyFill="1" applyBorder="1" applyAlignment="1" applyProtection="1">
      <alignment horizontal="left" vertical="top" wrapText="1"/>
      <protection locked="0"/>
    </xf>
    <xf numFmtId="9" fontId="29" fillId="0" borderId="4" xfId="0" applyNumberFormat="1" applyFont="1" applyBorder="1" applyAlignment="1">
      <alignment horizontal="center" vertical="center"/>
    </xf>
    <xf numFmtId="0" fontId="16" fillId="8" borderId="5" xfId="2" applyFont="1" applyFill="1" applyBorder="1" applyAlignment="1" applyProtection="1">
      <alignment horizontal="center" vertical="center"/>
    </xf>
    <xf numFmtId="0" fontId="5" fillId="8" borderId="3" xfId="2" applyFont="1" applyFill="1" applyBorder="1" applyAlignment="1" applyProtection="1">
      <alignment horizontal="left" vertical="center"/>
    </xf>
    <xf numFmtId="0" fontId="16" fillId="8" borderId="5" xfId="2" applyFont="1" applyFill="1" applyBorder="1" applyAlignment="1" applyProtection="1">
      <alignment horizontal="center" vertical="center" wrapText="1"/>
    </xf>
    <xf numFmtId="0" fontId="24" fillId="8" borderId="5" xfId="2" applyFont="1" applyFill="1" applyBorder="1" applyAlignment="1" applyProtection="1">
      <alignment horizontal="center" vertical="center"/>
    </xf>
    <xf numFmtId="0" fontId="24" fillId="8" borderId="5" xfId="2" applyFont="1" applyFill="1" applyBorder="1" applyAlignment="1" applyProtection="1">
      <alignment horizontal="center" vertical="center" wrapText="1"/>
    </xf>
    <xf numFmtId="0" fontId="17" fillId="2" borderId="6" xfId="0" applyFont="1" applyFill="1" applyBorder="1" applyAlignment="1">
      <alignment vertical="center" wrapText="1"/>
    </xf>
    <xf numFmtId="0" fontId="17" fillId="2" borderId="7" xfId="0" applyFont="1" applyFill="1" applyBorder="1" applyAlignment="1">
      <alignment vertical="center" wrapText="1"/>
    </xf>
    <xf numFmtId="14" fontId="26" fillId="0" borderId="2" xfId="3" applyNumberFormat="1" applyFont="1" applyBorder="1" applyAlignment="1">
      <alignment horizontal="center" vertical="center"/>
    </xf>
    <xf numFmtId="0" fontId="26" fillId="0" borderId="2" xfId="3" applyFont="1" applyBorder="1" applyAlignment="1">
      <alignment horizontal="center" vertical="center"/>
    </xf>
    <xf numFmtId="0" fontId="17" fillId="2" borderId="6" xfId="0" applyFont="1" applyFill="1" applyBorder="1" applyAlignment="1">
      <alignment vertical="center"/>
    </xf>
    <xf numFmtId="0" fontId="15" fillId="16" borderId="8" xfId="0" applyFont="1" applyFill="1" applyBorder="1" applyAlignment="1">
      <alignment horizontal="center" vertical="center"/>
    </xf>
    <xf numFmtId="0" fontId="15" fillId="16" borderId="9" xfId="0" applyFont="1" applyFill="1" applyBorder="1" applyAlignment="1">
      <alignment horizontal="center" vertical="center"/>
    </xf>
    <xf numFmtId="0" fontId="16" fillId="16" borderId="10" xfId="0" applyFont="1" applyFill="1" applyBorder="1" applyAlignment="1">
      <alignment horizontal="center" vertical="center" wrapText="1"/>
    </xf>
    <xf numFmtId="0" fontId="35" fillId="17" borderId="3" xfId="0" applyFont="1" applyFill="1" applyBorder="1" applyAlignment="1" applyProtection="1">
      <alignment horizontal="left" vertical="top" wrapText="1"/>
      <protection locked="0"/>
    </xf>
    <xf numFmtId="0" fontId="35" fillId="17" borderId="2" xfId="0" applyFont="1" applyFill="1" applyBorder="1" applyAlignment="1" applyProtection="1">
      <alignment horizontal="left" vertical="top" wrapText="1"/>
      <protection locked="0"/>
    </xf>
    <xf numFmtId="0" fontId="32" fillId="18" borderId="3" xfId="0" applyFont="1" applyFill="1" applyBorder="1" applyAlignment="1" applyProtection="1">
      <alignment horizontal="center" vertical="center"/>
      <protection locked="0"/>
    </xf>
    <xf numFmtId="9" fontId="29" fillId="0" borderId="0" xfId="0" applyNumberFormat="1" applyFont="1" applyAlignment="1">
      <alignment horizontal="center" vertical="center"/>
    </xf>
    <xf numFmtId="9" fontId="6" fillId="0" borderId="0" xfId="0" applyNumberFormat="1" applyFont="1" applyAlignment="1">
      <alignment horizontal="center" vertical="center"/>
    </xf>
    <xf numFmtId="0" fontId="3" fillId="12" borderId="11" xfId="0" applyFont="1" applyFill="1" applyBorder="1" applyAlignment="1">
      <alignment horizontal="center" vertical="center"/>
    </xf>
    <xf numFmtId="0" fontId="3" fillId="7" borderId="11" xfId="0" applyFont="1" applyFill="1" applyBorder="1" applyAlignment="1">
      <alignment horizontal="center" vertical="center"/>
    </xf>
    <xf numFmtId="0" fontId="32" fillId="14" borderId="2" xfId="0" applyFont="1" applyFill="1" applyBorder="1" applyAlignment="1">
      <alignment vertical="center"/>
    </xf>
    <xf numFmtId="0" fontId="32" fillId="19" borderId="0" xfId="0" applyFont="1" applyFill="1" applyAlignment="1">
      <alignment vertical="center"/>
    </xf>
    <xf numFmtId="0" fontId="13" fillId="19" borderId="0" xfId="0" applyFont="1" applyFill="1" applyAlignment="1">
      <alignment horizontal="left" vertical="center" wrapText="1"/>
    </xf>
    <xf numFmtId="0" fontId="35" fillId="13" borderId="3" xfId="0" applyFont="1" applyFill="1" applyBorder="1" applyAlignment="1" applyProtection="1">
      <alignment horizontal="left" vertical="justify" wrapText="1"/>
      <protection locked="0"/>
    </xf>
    <xf numFmtId="0" fontId="35" fillId="14" borderId="3" xfId="0" applyFont="1" applyFill="1" applyBorder="1" applyAlignment="1" applyProtection="1">
      <alignment horizontal="left" vertical="justify" wrapText="1"/>
      <protection locked="0"/>
    </xf>
    <xf numFmtId="0" fontId="36" fillId="17" borderId="12" xfId="0" applyFont="1" applyFill="1" applyBorder="1" applyAlignment="1" applyProtection="1">
      <alignment horizontal="left" vertical="justify" wrapText="1"/>
      <protection locked="0"/>
    </xf>
    <xf numFmtId="0" fontId="36" fillId="17" borderId="2" xfId="0" applyFont="1" applyFill="1" applyBorder="1" applyAlignment="1" applyProtection="1">
      <alignment horizontal="left" vertical="justify" wrapText="1"/>
      <protection locked="0"/>
    </xf>
    <xf numFmtId="0" fontId="35" fillId="14" borderId="2" xfId="0" applyFont="1" applyFill="1" applyBorder="1" applyAlignment="1" applyProtection="1">
      <alignment horizontal="left" vertical="justify" wrapText="1"/>
      <protection locked="0"/>
    </xf>
    <xf numFmtId="0" fontId="36" fillId="17" borderId="6" xfId="0" applyFont="1" applyFill="1" applyBorder="1" applyAlignment="1" applyProtection="1">
      <alignment horizontal="left" vertical="justify" wrapText="1"/>
      <protection locked="0"/>
    </xf>
    <xf numFmtId="0" fontId="32" fillId="17" borderId="3" xfId="0" applyFont="1" applyFill="1" applyBorder="1" applyAlignment="1" applyProtection="1">
      <alignment horizontal="left" vertical="justify" wrapText="1"/>
      <protection locked="0"/>
    </xf>
    <xf numFmtId="0" fontId="32" fillId="17" borderId="2" xfId="0" applyFont="1" applyFill="1" applyBorder="1" applyAlignment="1" applyProtection="1">
      <alignment horizontal="left" vertical="justify" wrapText="1"/>
      <protection locked="0"/>
    </xf>
    <xf numFmtId="0" fontId="35" fillId="13" borderId="2" xfId="0" applyFont="1" applyFill="1" applyBorder="1" applyAlignment="1" applyProtection="1">
      <alignment horizontal="left" vertical="justify" wrapText="1"/>
      <protection locked="0"/>
    </xf>
    <xf numFmtId="0" fontId="35" fillId="15" borderId="3" xfId="0" applyFont="1" applyFill="1" applyBorder="1" applyAlignment="1" applyProtection="1">
      <alignment horizontal="left" vertical="justify" wrapText="1"/>
      <protection locked="0"/>
    </xf>
    <xf numFmtId="0" fontId="35" fillId="15" borderId="2" xfId="0" applyFont="1" applyFill="1" applyBorder="1" applyAlignment="1" applyProtection="1">
      <alignment horizontal="left" vertical="justify" wrapText="1"/>
      <protection locked="0"/>
    </xf>
    <xf numFmtId="0" fontId="35" fillId="17" borderId="3" xfId="0" applyFont="1" applyFill="1" applyBorder="1" applyAlignment="1" applyProtection="1">
      <alignment horizontal="left" vertical="justify" wrapText="1"/>
      <protection locked="0"/>
    </xf>
    <xf numFmtId="0" fontId="35" fillId="17" borderId="2" xfId="0" applyFont="1" applyFill="1" applyBorder="1" applyAlignment="1" applyProtection="1">
      <alignment horizontal="left" vertical="justify" wrapText="1"/>
      <protection locked="0"/>
    </xf>
    <xf numFmtId="0" fontId="34" fillId="11" borderId="3" xfId="0" applyFont="1" applyFill="1" applyBorder="1" applyAlignment="1" applyProtection="1">
      <alignment horizontal="center" vertical="center" wrapText="1"/>
      <protection locked="0"/>
    </xf>
    <xf numFmtId="0" fontId="32" fillId="11" borderId="3" xfId="0" applyFont="1" applyFill="1" applyBorder="1" applyAlignment="1" applyProtection="1">
      <alignment horizontal="center" vertical="center" wrapText="1"/>
      <protection locked="0"/>
    </xf>
    <xf numFmtId="0" fontId="34" fillId="12" borderId="3" xfId="0" applyFont="1" applyFill="1" applyBorder="1" applyAlignment="1" applyProtection="1">
      <alignment horizontal="center" vertical="center" wrapText="1"/>
      <protection locked="0"/>
    </xf>
    <xf numFmtId="0" fontId="32" fillId="12" borderId="3" xfId="0" applyFont="1" applyFill="1" applyBorder="1" applyAlignment="1" applyProtection="1">
      <alignment horizontal="center" vertical="center" wrapText="1"/>
      <protection locked="0"/>
    </xf>
    <xf numFmtId="0" fontId="34" fillId="18" borderId="3" xfId="0" applyFont="1" applyFill="1" applyBorder="1" applyAlignment="1" applyProtection="1">
      <alignment horizontal="center" vertical="center" wrapText="1"/>
      <protection locked="0"/>
    </xf>
    <xf numFmtId="0" fontId="32" fillId="18" borderId="3" xfId="0" applyFont="1" applyFill="1" applyBorder="1" applyAlignment="1" applyProtection="1">
      <alignment horizontal="center" vertical="center" wrapText="1"/>
      <protection locked="0"/>
    </xf>
    <xf numFmtId="0" fontId="32" fillId="0" borderId="0" xfId="0" applyFont="1" applyProtection="1">
      <protection locked="0"/>
    </xf>
    <xf numFmtId="0" fontId="37" fillId="0" borderId="0" xfId="0" applyFont="1" applyAlignment="1" applyProtection="1">
      <alignment horizontal="center" vertical="center"/>
      <protection locked="0"/>
    </xf>
    <xf numFmtId="0" fontId="25" fillId="9" borderId="4" xfId="0" applyFont="1" applyFill="1" applyBorder="1" applyAlignment="1" applyProtection="1">
      <alignment horizontal="center" vertical="center"/>
      <protection locked="0"/>
    </xf>
    <xf numFmtId="0" fontId="16" fillId="9" borderId="2" xfId="0" applyFont="1" applyFill="1" applyBorder="1" applyAlignment="1" applyProtection="1">
      <alignment horizontal="left" vertical="center" wrapText="1"/>
      <protection locked="0"/>
    </xf>
    <xf numFmtId="0" fontId="25" fillId="9" borderId="2" xfId="0" applyFont="1" applyFill="1" applyBorder="1" applyAlignment="1" applyProtection="1">
      <alignment horizontal="center" vertical="center"/>
      <protection locked="0"/>
    </xf>
    <xf numFmtId="0" fontId="25" fillId="9" borderId="2" xfId="0" applyFont="1" applyFill="1" applyBorder="1" applyAlignment="1" applyProtection="1">
      <alignment horizontal="left" vertical="center" wrapText="1"/>
      <protection locked="0"/>
    </xf>
    <xf numFmtId="0" fontId="25" fillId="9" borderId="6" xfId="0" applyFont="1" applyFill="1" applyBorder="1" applyAlignment="1" applyProtection="1">
      <alignment horizontal="left" vertical="center" wrapText="1"/>
      <protection locked="0"/>
    </xf>
    <xf numFmtId="0" fontId="38" fillId="6" borderId="7" xfId="0" applyFont="1" applyFill="1" applyBorder="1" applyAlignment="1" applyProtection="1">
      <alignment vertical="center"/>
      <protection locked="0"/>
    </xf>
    <xf numFmtId="0" fontId="25" fillId="6" borderId="7" xfId="0" applyFont="1" applyFill="1" applyBorder="1" applyAlignment="1" applyProtection="1">
      <alignment vertical="center"/>
      <protection locked="0"/>
    </xf>
    <xf numFmtId="0" fontId="25" fillId="6" borderId="2" xfId="0" applyFont="1" applyFill="1" applyBorder="1" applyAlignment="1" applyProtection="1">
      <alignment vertical="center"/>
      <protection locked="0"/>
    </xf>
    <xf numFmtId="0" fontId="32" fillId="0" borderId="3" xfId="0" applyFont="1" applyBorder="1" applyAlignment="1" applyProtection="1">
      <alignment wrapText="1"/>
      <protection locked="0"/>
    </xf>
    <xf numFmtId="0" fontId="32" fillId="0" borderId="2" xfId="0" applyFont="1" applyBorder="1" applyProtection="1">
      <protection locked="0"/>
    </xf>
    <xf numFmtId="0" fontId="32" fillId="0" borderId="2" xfId="0" applyFont="1" applyBorder="1" applyAlignment="1" applyProtection="1">
      <alignment wrapText="1"/>
      <protection locked="0"/>
    </xf>
    <xf numFmtId="0" fontId="12" fillId="0" borderId="0" xfId="0" applyFont="1" applyAlignment="1" applyProtection="1">
      <alignment horizontal="center"/>
      <protection locked="0"/>
    </xf>
    <xf numFmtId="0" fontId="12" fillId="0" borderId="0" xfId="0" applyFont="1" applyAlignment="1" applyProtection="1">
      <alignment horizontal="center" vertical="center"/>
      <protection locked="0"/>
    </xf>
    <xf numFmtId="0" fontId="38" fillId="6" borderId="7" xfId="0" applyFont="1" applyFill="1" applyBorder="1" applyAlignment="1" applyProtection="1">
      <alignment vertical="center" wrapText="1"/>
      <protection locked="0"/>
    </xf>
    <xf numFmtId="0" fontId="12" fillId="6" borderId="7" xfId="0" applyFont="1" applyFill="1" applyBorder="1" applyAlignment="1" applyProtection="1">
      <alignment vertical="center" wrapText="1"/>
      <protection locked="0"/>
    </xf>
    <xf numFmtId="0" fontId="12" fillId="6" borderId="4" xfId="0" applyFont="1" applyFill="1" applyBorder="1" applyAlignment="1" applyProtection="1">
      <alignment vertical="center" wrapText="1"/>
      <protection locked="0"/>
    </xf>
    <xf numFmtId="0" fontId="12" fillId="6" borderId="2" xfId="0" applyFont="1" applyFill="1" applyBorder="1" applyAlignment="1" applyProtection="1">
      <alignment vertical="center" wrapText="1"/>
      <protection locked="0"/>
    </xf>
    <xf numFmtId="0" fontId="32" fillId="0" borderId="3" xfId="0" applyFont="1" applyBorder="1" applyProtection="1">
      <protection locked="0"/>
    </xf>
    <xf numFmtId="0" fontId="32" fillId="0" borderId="13" xfId="0" applyFont="1" applyBorder="1" applyProtection="1">
      <protection locked="0"/>
    </xf>
    <xf numFmtId="0" fontId="32" fillId="0" borderId="4" xfId="0" applyFont="1" applyBorder="1" applyProtection="1">
      <protection locked="0"/>
    </xf>
    <xf numFmtId="0" fontId="38" fillId="6" borderId="4" xfId="0" applyFont="1" applyFill="1" applyBorder="1" applyAlignment="1" applyProtection="1">
      <alignment vertical="center" wrapText="1"/>
      <protection locked="0"/>
    </xf>
    <xf numFmtId="0" fontId="12" fillId="6" borderId="2" xfId="0" applyFont="1" applyFill="1" applyBorder="1" applyAlignment="1" applyProtection="1">
      <alignment horizontal="center" vertical="center" wrapText="1"/>
      <protection locked="0"/>
    </xf>
    <xf numFmtId="0" fontId="12" fillId="6" borderId="0" xfId="0" applyFont="1" applyFill="1" applyAlignment="1" applyProtection="1">
      <alignment horizontal="center" vertical="center" wrapText="1"/>
      <protection locked="0"/>
    </xf>
    <xf numFmtId="0" fontId="12" fillId="9" borderId="3" xfId="0" applyFont="1" applyFill="1" applyBorder="1" applyAlignment="1" applyProtection="1">
      <alignment horizontal="center" vertical="center"/>
      <protection locked="0"/>
    </xf>
    <xf numFmtId="0" fontId="10" fillId="9" borderId="3" xfId="0" applyFont="1" applyFill="1" applyBorder="1" applyAlignment="1" applyProtection="1">
      <alignment horizontal="center" vertical="center" wrapText="1"/>
      <protection locked="0"/>
    </xf>
    <xf numFmtId="0" fontId="10" fillId="9" borderId="2" xfId="0" applyFont="1" applyFill="1" applyBorder="1" applyAlignment="1" applyProtection="1">
      <alignment horizontal="center" vertical="center" wrapText="1"/>
      <protection locked="0"/>
    </xf>
    <xf numFmtId="0" fontId="32" fillId="6" borderId="14" xfId="0" applyFont="1" applyFill="1" applyBorder="1" applyProtection="1">
      <protection locked="0"/>
    </xf>
    <xf numFmtId="0" fontId="39" fillId="6" borderId="2" xfId="0" applyFont="1" applyFill="1" applyBorder="1" applyAlignment="1" applyProtection="1">
      <alignment horizontal="left" vertical="center"/>
      <protection locked="0"/>
    </xf>
    <xf numFmtId="0" fontId="39" fillId="6" borderId="0" xfId="0" applyFont="1" applyFill="1" applyAlignment="1" applyProtection="1">
      <alignment horizontal="left" vertical="center"/>
      <protection locked="0"/>
    </xf>
    <xf numFmtId="0" fontId="32" fillId="6" borderId="8" xfId="0" applyFont="1" applyFill="1" applyBorder="1" applyProtection="1">
      <protection locked="0"/>
    </xf>
    <xf numFmtId="0" fontId="32" fillId="6" borderId="3" xfId="0" applyFont="1" applyFill="1" applyBorder="1" applyProtection="1">
      <protection locked="0"/>
    </xf>
    <xf numFmtId="2" fontId="32" fillId="0" borderId="15" xfId="0" applyNumberFormat="1" applyFont="1" applyBorder="1" applyAlignment="1" applyProtection="1">
      <alignment vertical="center"/>
      <protection locked="0"/>
    </xf>
    <xf numFmtId="0" fontId="32" fillId="0" borderId="15" xfId="0" applyFont="1" applyBorder="1" applyAlignment="1" applyProtection="1">
      <alignment horizontal="left" vertical="center"/>
      <protection locked="0"/>
    </xf>
    <xf numFmtId="0" fontId="32" fillId="0" borderId="0" xfId="0" applyFont="1" applyAlignment="1" applyProtection="1">
      <alignment horizontal="left" vertical="center"/>
      <protection locked="0"/>
    </xf>
    <xf numFmtId="0" fontId="32" fillId="6" borderId="8" xfId="0" applyFont="1" applyFill="1" applyBorder="1" applyAlignment="1" applyProtection="1">
      <alignment vertical="center"/>
      <protection locked="0"/>
    </xf>
    <xf numFmtId="0" fontId="40" fillId="6" borderId="0" xfId="0" applyFont="1" applyFill="1" applyAlignment="1" applyProtection="1">
      <alignment horizontal="left" vertical="center"/>
      <protection locked="0"/>
    </xf>
    <xf numFmtId="0" fontId="32" fillId="0" borderId="8" xfId="0" applyFont="1" applyBorder="1" applyAlignment="1" applyProtection="1">
      <alignment horizontal="left" vertical="center"/>
      <protection locked="0"/>
    </xf>
    <xf numFmtId="0" fontId="32" fillId="6" borderId="2" xfId="0" applyFont="1" applyFill="1" applyBorder="1" applyProtection="1">
      <protection locked="0"/>
    </xf>
    <xf numFmtId="0" fontId="41" fillId="6" borderId="2" xfId="0" applyFont="1" applyFill="1" applyBorder="1" applyAlignment="1" applyProtection="1">
      <alignment horizontal="left" vertical="center"/>
      <protection locked="0"/>
    </xf>
    <xf numFmtId="0" fontId="41" fillId="6" borderId="0" xfId="0" applyFont="1" applyFill="1" applyAlignment="1" applyProtection="1">
      <alignment horizontal="left" vertical="center"/>
      <protection locked="0"/>
    </xf>
    <xf numFmtId="0" fontId="40" fillId="6" borderId="2" xfId="0" applyFont="1" applyFill="1" applyBorder="1" applyProtection="1">
      <protection locked="0"/>
    </xf>
    <xf numFmtId="0" fontId="32" fillId="6" borderId="2" xfId="0" applyFont="1" applyFill="1" applyBorder="1" applyAlignment="1" applyProtection="1">
      <alignment vertical="center"/>
      <protection locked="0"/>
    </xf>
    <xf numFmtId="0" fontId="38" fillId="6" borderId="0" xfId="0" applyFont="1" applyFill="1" applyAlignment="1" applyProtection="1">
      <alignment horizontal="left" vertical="center"/>
      <protection locked="0"/>
    </xf>
    <xf numFmtId="0" fontId="32" fillId="6" borderId="0" xfId="0" applyFont="1" applyFill="1" applyProtection="1">
      <protection locked="0"/>
    </xf>
    <xf numFmtId="0" fontId="32" fillId="6" borderId="3" xfId="0" applyFont="1" applyFill="1" applyBorder="1" applyAlignment="1" applyProtection="1">
      <alignment vertical="center"/>
      <protection locked="0"/>
    </xf>
    <xf numFmtId="2" fontId="32" fillId="0" borderId="2" xfId="0" applyNumberFormat="1" applyFont="1" applyBorder="1" applyAlignment="1" applyProtection="1">
      <alignment vertical="center"/>
      <protection locked="0"/>
    </xf>
    <xf numFmtId="0" fontId="32" fillId="0" borderId="2" xfId="0" applyFont="1" applyBorder="1" applyAlignment="1" applyProtection="1">
      <alignment horizontal="left" vertical="center"/>
      <protection locked="0"/>
    </xf>
    <xf numFmtId="0" fontId="32" fillId="0" borderId="3" xfId="0" applyFont="1" applyBorder="1" applyAlignment="1" applyProtection="1">
      <alignment horizontal="left" vertical="center"/>
      <protection locked="0"/>
    </xf>
    <xf numFmtId="0" fontId="10" fillId="9" borderId="0" xfId="0" applyFont="1" applyFill="1" applyAlignment="1" applyProtection="1">
      <alignment horizontal="center" vertical="center" wrapText="1"/>
      <protection locked="0"/>
    </xf>
    <xf numFmtId="0" fontId="11" fillId="0" borderId="3" xfId="0" applyFont="1" applyBorder="1" applyAlignment="1" applyProtection="1">
      <alignment wrapText="1"/>
      <protection locked="0"/>
    </xf>
    <xf numFmtId="0" fontId="32" fillId="0" borderId="0" xfId="0" applyFont="1" applyAlignment="1" applyProtection="1">
      <alignment vertical="justify" wrapText="1"/>
      <protection locked="0"/>
    </xf>
    <xf numFmtId="0" fontId="32" fillId="0" borderId="0" xfId="0" applyFont="1" applyAlignment="1" applyProtection="1">
      <alignment vertical="center"/>
      <protection locked="0"/>
    </xf>
    <xf numFmtId="0" fontId="33" fillId="0" borderId="0" xfId="2" applyFont="1" applyBorder="1" applyAlignment="1" applyProtection="1">
      <alignment horizontal="center"/>
      <protection locked="0"/>
    </xf>
    <xf numFmtId="0" fontId="29" fillId="0" borderId="0" xfId="0" applyFont="1" applyProtection="1">
      <protection locked="0"/>
    </xf>
    <xf numFmtId="0" fontId="4" fillId="0" borderId="0" xfId="0" applyFont="1" applyAlignment="1" applyProtection="1">
      <alignment horizontal="center" vertical="center"/>
      <protection locked="0"/>
    </xf>
    <xf numFmtId="0" fontId="3" fillId="19" borderId="11" xfId="0" applyFont="1" applyFill="1" applyBorder="1" applyAlignment="1" applyProtection="1">
      <alignment horizontal="center" vertical="center"/>
      <protection locked="0"/>
    </xf>
    <xf numFmtId="0" fontId="3" fillId="5" borderId="2" xfId="0" applyFont="1" applyFill="1" applyBorder="1" applyAlignment="1" applyProtection="1">
      <alignment horizontal="center" vertical="center"/>
      <protection locked="0"/>
    </xf>
    <xf numFmtId="0" fontId="3" fillId="6" borderId="2" xfId="0" applyFont="1" applyFill="1" applyBorder="1" applyAlignment="1" applyProtection="1">
      <alignment horizontal="center" vertical="center"/>
      <protection locked="0"/>
    </xf>
    <xf numFmtId="0" fontId="3" fillId="7" borderId="2" xfId="0" applyFont="1" applyFill="1" applyBorder="1" applyAlignment="1" applyProtection="1">
      <alignment horizontal="center" vertical="center"/>
      <protection locked="0"/>
    </xf>
    <xf numFmtId="0" fontId="16" fillId="8" borderId="5" xfId="2" applyFont="1" applyFill="1" applyBorder="1" applyAlignment="1" applyProtection="1">
      <alignment horizontal="center" vertical="center"/>
      <protection locked="0"/>
    </xf>
    <xf numFmtId="9" fontId="29" fillId="0" borderId="4" xfId="0" applyNumberFormat="1" applyFont="1" applyBorder="1" applyAlignment="1" applyProtection="1">
      <alignment horizontal="center" vertical="center"/>
      <protection locked="0"/>
    </xf>
    <xf numFmtId="9" fontId="29" fillId="0" borderId="2" xfId="0" applyNumberFormat="1" applyFont="1" applyBorder="1" applyAlignment="1" applyProtection="1">
      <alignment horizontal="center" vertical="center"/>
      <protection locked="0"/>
    </xf>
    <xf numFmtId="9" fontId="29" fillId="0" borderId="0" xfId="0" applyNumberFormat="1" applyFont="1" applyAlignment="1" applyProtection="1">
      <alignment horizontal="center" vertical="center"/>
      <protection locked="0"/>
    </xf>
    <xf numFmtId="9" fontId="29" fillId="0" borderId="0" xfId="0" applyNumberFormat="1" applyFont="1" applyProtection="1">
      <protection locked="0"/>
    </xf>
    <xf numFmtId="0" fontId="6" fillId="9" borderId="3" xfId="0" applyFont="1" applyFill="1" applyBorder="1" applyAlignment="1" applyProtection="1">
      <alignment horizontal="center" vertical="center" wrapText="1"/>
      <protection locked="0"/>
    </xf>
    <xf numFmtId="9" fontId="6" fillId="0" borderId="2" xfId="0" applyNumberFormat="1" applyFont="1" applyBorder="1" applyAlignment="1" applyProtection="1">
      <alignment horizontal="center" vertical="center"/>
      <protection locked="0"/>
    </xf>
    <xf numFmtId="2" fontId="29" fillId="0" borderId="0" xfId="0" applyNumberFormat="1" applyFont="1" applyProtection="1">
      <protection locked="0"/>
    </xf>
    <xf numFmtId="9" fontId="6" fillId="0" borderId="0" xfId="0" applyNumberFormat="1" applyFont="1" applyAlignment="1" applyProtection="1">
      <alignment horizontal="center" vertical="center"/>
      <protection locked="0"/>
    </xf>
    <xf numFmtId="0" fontId="6" fillId="0" borderId="0" xfId="0" applyFont="1" applyAlignment="1" applyProtection="1">
      <alignment horizontal="center"/>
      <protection locked="0"/>
    </xf>
    <xf numFmtId="0" fontId="31" fillId="0" borderId="0" xfId="0" applyFont="1" applyProtection="1">
      <protection locked="0"/>
    </xf>
    <xf numFmtId="0" fontId="29" fillId="0" borderId="0" xfId="0" applyFont="1" applyAlignment="1" applyProtection="1">
      <alignment horizontal="left" vertical="top"/>
      <protection locked="0"/>
    </xf>
    <xf numFmtId="0" fontId="6" fillId="0" borderId="0" xfId="0" applyFont="1" applyProtection="1">
      <protection locked="0"/>
    </xf>
    <xf numFmtId="0" fontId="30" fillId="0" borderId="0" xfId="2" applyFont="1" applyAlignment="1" applyProtection="1">
      <protection locked="0"/>
    </xf>
    <xf numFmtId="0" fontId="35" fillId="15" borderId="2" xfId="0" applyFont="1" applyFill="1" applyBorder="1" applyAlignment="1" applyProtection="1">
      <alignment horizontal="center" vertical="center" wrapText="1"/>
      <protection locked="0"/>
    </xf>
    <xf numFmtId="0" fontId="11" fillId="23" borderId="3" xfId="0" applyFont="1" applyFill="1" applyBorder="1" applyAlignment="1" applyProtection="1">
      <alignment horizontal="center" vertical="center" wrapText="1"/>
      <protection locked="0"/>
    </xf>
    <xf numFmtId="0" fontId="35" fillId="13" borderId="2" xfId="0" applyFont="1" applyFill="1" applyBorder="1" applyAlignment="1" applyProtection="1">
      <alignment horizontal="center" vertical="center" wrapText="1"/>
      <protection locked="0"/>
    </xf>
    <xf numFmtId="0" fontId="35" fillId="13" borderId="3" xfId="0" applyFont="1" applyFill="1" applyBorder="1" applyAlignment="1" applyProtection="1">
      <alignment horizontal="center" vertical="center" wrapText="1"/>
      <protection locked="0"/>
    </xf>
    <xf numFmtId="0" fontId="12" fillId="0" borderId="0" xfId="0" applyFont="1" applyAlignment="1" applyProtection="1">
      <alignment horizontal="center"/>
      <protection locked="0"/>
    </xf>
    <xf numFmtId="0" fontId="0" fillId="15" borderId="2" xfId="0" applyFont="1" applyFill="1" applyBorder="1" applyAlignment="1" applyProtection="1">
      <alignment horizontal="left" vertical="center" wrapText="1" indent="1"/>
      <protection locked="0"/>
    </xf>
    <xf numFmtId="0" fontId="0" fillId="15" borderId="2" xfId="0" applyFont="1" applyFill="1" applyBorder="1" applyAlignment="1" applyProtection="1">
      <alignment horizontal="left" vertical="justify" wrapText="1"/>
      <protection locked="0"/>
    </xf>
    <xf numFmtId="0" fontId="42" fillId="0" borderId="0" xfId="0" applyFont="1" applyAlignment="1">
      <alignment horizontal="left" vertical="top"/>
    </xf>
    <xf numFmtId="0" fontId="45" fillId="0" borderId="0" xfId="0" applyFont="1" applyAlignment="1">
      <alignment horizontal="left" vertical="top"/>
    </xf>
    <xf numFmtId="0" fontId="42" fillId="0" borderId="0" xfId="0" applyFont="1"/>
    <xf numFmtId="0" fontId="26" fillId="0" borderId="14" xfId="3" applyFont="1" applyBorder="1" applyAlignment="1">
      <alignment horizontal="center"/>
    </xf>
    <xf numFmtId="0" fontId="26" fillId="0" borderId="18" xfId="3" applyFont="1" applyBorder="1" applyAlignment="1">
      <alignment horizontal="center"/>
    </xf>
    <xf numFmtId="0" fontId="26" fillId="0" borderId="11" xfId="3" applyFont="1" applyBorder="1" applyAlignment="1">
      <alignment horizontal="center"/>
    </xf>
    <xf numFmtId="0" fontId="26" fillId="0" borderId="19" xfId="3" applyFont="1" applyBorder="1" applyAlignment="1">
      <alignment horizontal="center"/>
    </xf>
    <xf numFmtId="0" fontId="26" fillId="0" borderId="12" xfId="3" applyFont="1" applyBorder="1" applyAlignment="1">
      <alignment horizontal="center"/>
    </xf>
    <xf numFmtId="0" fontId="26" fillId="0" borderId="13" xfId="3" applyFont="1" applyBorder="1" applyAlignment="1">
      <alignment horizontal="center"/>
    </xf>
    <xf numFmtId="0" fontId="26" fillId="0" borderId="6" xfId="3" applyFont="1" applyBorder="1" applyAlignment="1">
      <alignment horizontal="center" vertical="center"/>
    </xf>
    <xf numFmtId="0" fontId="26" fillId="0" borderId="4" xfId="3" applyFont="1" applyBorder="1" applyAlignment="1">
      <alignment horizontal="center" vertical="center"/>
    </xf>
    <xf numFmtId="0" fontId="26" fillId="0" borderId="2" xfId="3" applyFont="1" applyBorder="1" applyAlignment="1">
      <alignment horizontal="center" vertical="center" wrapText="1"/>
    </xf>
    <xf numFmtId="0" fontId="0" fillId="0" borderId="2" xfId="0" applyBorder="1"/>
    <xf numFmtId="0" fontId="33" fillId="0" borderId="0" xfId="2" applyFont="1" applyFill="1" applyAlignment="1" applyProtection="1">
      <alignment horizontal="left" vertical="center"/>
    </xf>
    <xf numFmtId="0" fontId="12" fillId="0" borderId="0" xfId="0" applyFont="1" applyAlignment="1">
      <alignment horizontal="center"/>
    </xf>
    <xf numFmtId="0" fontId="33" fillId="0" borderId="0" xfId="2" applyFont="1" applyAlignment="1" applyProtection="1">
      <alignment horizontal="center"/>
    </xf>
    <xf numFmtId="0" fontId="32" fillId="2" borderId="11" xfId="0" applyFont="1" applyFill="1" applyBorder="1" applyAlignment="1">
      <alignment horizontal="center" vertical="center" wrapText="1"/>
    </xf>
    <xf numFmtId="0" fontId="32" fillId="2" borderId="0" xfId="0" applyFont="1" applyFill="1" applyAlignment="1">
      <alignment horizontal="center" vertical="center" wrapText="1"/>
    </xf>
    <xf numFmtId="164" fontId="32" fillId="0" borderId="2" xfId="0" applyNumberFormat="1" applyFont="1" applyBorder="1" applyAlignment="1" applyProtection="1">
      <alignment horizontal="center" vertical="center" wrapText="1"/>
      <protection locked="0"/>
    </xf>
    <xf numFmtId="0" fontId="32" fillId="0" borderId="2" xfId="0" applyFont="1" applyBorder="1" applyAlignment="1" applyProtection="1">
      <alignment horizontal="center" vertical="center"/>
      <protection locked="0"/>
    </xf>
    <xf numFmtId="0" fontId="17" fillId="2" borderId="6" xfId="0" applyFont="1" applyFill="1" applyBorder="1" applyAlignment="1">
      <alignment horizontal="left" vertical="center" wrapText="1"/>
    </xf>
    <xf numFmtId="0" fontId="17" fillId="2" borderId="7" xfId="0" applyFont="1" applyFill="1" applyBorder="1" applyAlignment="1">
      <alignment horizontal="left" vertical="center" wrapText="1"/>
    </xf>
    <xf numFmtId="0" fontId="17" fillId="0" borderId="7" xfId="0" applyFont="1" applyBorder="1" applyAlignment="1" applyProtection="1">
      <alignment horizontal="left" vertical="center" wrapText="1"/>
      <protection locked="0"/>
    </xf>
    <xf numFmtId="0" fontId="17" fillId="0" borderId="4" xfId="0" applyFont="1" applyBorder="1" applyAlignment="1" applyProtection="1">
      <alignment horizontal="left" vertical="center" wrapText="1"/>
      <protection locked="0"/>
    </xf>
    <xf numFmtId="0" fontId="17" fillId="2" borderId="6" xfId="0" applyFont="1" applyFill="1" applyBorder="1" applyAlignment="1">
      <alignment horizontal="center" vertical="center" wrapText="1"/>
    </xf>
    <xf numFmtId="0" fontId="17" fillId="2" borderId="7" xfId="0" applyFont="1" applyFill="1" applyBorder="1" applyAlignment="1">
      <alignment horizontal="center" vertical="center" wrapText="1"/>
    </xf>
    <xf numFmtId="0" fontId="20" fillId="0" borderId="0" xfId="2" applyFont="1" applyFill="1" applyAlignment="1" applyProtection="1">
      <alignment horizontal="center" vertical="center"/>
    </xf>
    <xf numFmtId="0" fontId="21" fillId="6" borderId="2" xfId="0" applyFont="1" applyFill="1" applyBorder="1" applyAlignment="1">
      <alignment horizontal="center" vertical="center"/>
    </xf>
    <xf numFmtId="0" fontId="32" fillId="3" borderId="2" xfId="0" applyFont="1" applyFill="1" applyBorder="1" applyAlignment="1">
      <alignment horizontal="center" vertical="center"/>
    </xf>
    <xf numFmtId="0" fontId="19" fillId="0" borderId="2" xfId="0" applyFont="1" applyBorder="1" applyAlignment="1" applyProtection="1">
      <alignment horizontal="center" vertical="center"/>
      <protection locked="0"/>
    </xf>
    <xf numFmtId="0" fontId="32" fillId="19" borderId="0" xfId="0" applyFont="1" applyFill="1" applyAlignment="1">
      <alignment vertical="center" wrapText="1"/>
    </xf>
    <xf numFmtId="0" fontId="32" fillId="19" borderId="0" xfId="0" applyFont="1" applyFill="1" applyAlignment="1">
      <alignment vertical="center"/>
    </xf>
    <xf numFmtId="0" fontId="17" fillId="0" borderId="4" xfId="0" applyFont="1" applyBorder="1" applyAlignment="1" applyProtection="1">
      <alignment horizontal="center" vertical="center"/>
      <protection locked="0"/>
    </xf>
    <xf numFmtId="0" fontId="17" fillId="0" borderId="2" xfId="0" applyFont="1" applyBorder="1" applyAlignment="1" applyProtection="1">
      <alignment horizontal="center" vertical="center"/>
      <protection locked="0"/>
    </xf>
    <xf numFmtId="0" fontId="14" fillId="19" borderId="0" xfId="0" applyFont="1" applyFill="1" applyAlignment="1">
      <alignment vertical="center" wrapText="1"/>
    </xf>
    <xf numFmtId="0" fontId="18" fillId="6" borderId="6" xfId="0" applyFont="1" applyFill="1" applyBorder="1" applyAlignment="1">
      <alignment horizontal="center" vertical="center"/>
    </xf>
    <xf numFmtId="0" fontId="18" fillId="6" borderId="7" xfId="0" applyFont="1" applyFill="1" applyBorder="1" applyAlignment="1">
      <alignment horizontal="center" vertical="center"/>
    </xf>
    <xf numFmtId="0" fontId="18" fillId="6" borderId="4" xfId="0" applyFont="1" applyFill="1" applyBorder="1" applyAlignment="1">
      <alignment horizontal="center" vertical="center"/>
    </xf>
    <xf numFmtId="0" fontId="9" fillId="6" borderId="2" xfId="0" applyFont="1" applyFill="1" applyBorder="1" applyAlignment="1">
      <alignment horizontal="center" vertical="center"/>
    </xf>
    <xf numFmtId="0" fontId="22" fillId="6" borderId="2" xfId="0" applyFont="1" applyFill="1" applyBorder="1" applyAlignment="1">
      <alignment horizontal="center" vertical="center"/>
    </xf>
    <xf numFmtId="0" fontId="32" fillId="2" borderId="16" xfId="0" applyFont="1" applyFill="1" applyBorder="1" applyAlignment="1">
      <alignment horizontal="center" vertical="center" wrapText="1"/>
    </xf>
    <xf numFmtId="0" fontId="32" fillId="2" borderId="3" xfId="0" applyFont="1" applyFill="1" applyBorder="1" applyAlignment="1">
      <alignment horizontal="center" vertical="center" wrapText="1"/>
    </xf>
    <xf numFmtId="0" fontId="32" fillId="0" borderId="17" xfId="0" applyFont="1" applyBorder="1" applyAlignment="1" applyProtection="1">
      <alignment horizontal="center" vertical="center" wrapText="1"/>
      <protection locked="0"/>
    </xf>
    <xf numFmtId="0" fontId="32" fillId="0" borderId="2" xfId="0" applyFont="1" applyBorder="1" applyAlignment="1" applyProtection="1">
      <alignment horizontal="center" vertical="center" wrapText="1"/>
      <protection locked="0"/>
    </xf>
    <xf numFmtId="0" fontId="32" fillId="14" borderId="2" xfId="0" applyFont="1" applyFill="1" applyBorder="1" applyAlignment="1">
      <alignment vertical="center" wrapText="1"/>
    </xf>
    <xf numFmtId="0" fontId="32" fillId="14" borderId="2" xfId="0" applyFont="1" applyFill="1" applyBorder="1" applyAlignment="1">
      <alignment vertical="center"/>
    </xf>
    <xf numFmtId="0" fontId="32" fillId="2" borderId="2" xfId="0" applyFont="1" applyFill="1" applyBorder="1" applyAlignment="1">
      <alignment horizontal="center" vertical="center" wrapText="1"/>
    </xf>
    <xf numFmtId="0" fontId="32" fillId="2" borderId="6" xfId="0" applyFont="1" applyFill="1" applyBorder="1" applyAlignment="1">
      <alignment horizontal="center" vertical="center" wrapText="1"/>
    </xf>
    <xf numFmtId="1" fontId="32" fillId="0" borderId="4" xfId="0" applyNumberFormat="1" applyFont="1" applyBorder="1" applyAlignment="1" applyProtection="1">
      <alignment horizontal="center" vertical="center"/>
      <protection locked="0"/>
    </xf>
    <xf numFmtId="1" fontId="32" fillId="0" borderId="2" xfId="0" applyNumberFormat="1" applyFont="1" applyBorder="1" applyAlignment="1" applyProtection="1">
      <alignment horizontal="center" vertical="center"/>
      <protection locked="0"/>
    </xf>
    <xf numFmtId="1" fontId="17" fillId="0" borderId="4" xfId="0" applyNumberFormat="1" applyFont="1" applyBorder="1" applyAlignment="1" applyProtection="1">
      <alignment horizontal="center" vertical="center"/>
      <protection locked="0"/>
    </xf>
    <xf numFmtId="1" fontId="17" fillId="0" borderId="2" xfId="0" applyNumberFormat="1" applyFont="1" applyBorder="1" applyAlignment="1" applyProtection="1">
      <alignment horizontal="center" vertical="center"/>
      <protection locked="0"/>
    </xf>
    <xf numFmtId="0" fontId="17" fillId="0" borderId="7" xfId="0" applyFont="1" applyBorder="1" applyAlignment="1" applyProtection="1">
      <alignment horizontal="center" vertical="center" wrapText="1"/>
      <protection locked="0"/>
    </xf>
    <xf numFmtId="0" fontId="17" fillId="0" borderId="4" xfId="0" applyFont="1" applyBorder="1" applyAlignment="1" applyProtection="1">
      <alignment horizontal="center" vertical="center" wrapText="1"/>
      <protection locked="0"/>
    </xf>
    <xf numFmtId="0" fontId="12" fillId="0" borderId="14" xfId="0" applyFont="1" applyBorder="1" applyAlignment="1" applyProtection="1">
      <alignment horizontal="right"/>
      <protection locked="0"/>
    </xf>
    <xf numFmtId="0" fontId="12" fillId="0" borderId="20" xfId="0" applyFont="1" applyBorder="1" applyAlignment="1" applyProtection="1">
      <alignment horizontal="right"/>
      <protection locked="0"/>
    </xf>
    <xf numFmtId="0" fontId="38" fillId="6" borderId="2" xfId="0" applyFont="1" applyFill="1" applyBorder="1" applyAlignment="1" applyProtection="1">
      <alignment horizontal="left" vertical="center"/>
      <protection locked="0"/>
    </xf>
    <xf numFmtId="0" fontId="38" fillId="6" borderId="4" xfId="0" applyFont="1" applyFill="1" applyBorder="1" applyAlignment="1" applyProtection="1">
      <alignment horizontal="left" vertical="center"/>
      <protection locked="0"/>
    </xf>
    <xf numFmtId="0" fontId="12" fillId="13" borderId="6" xfId="0" applyFont="1" applyFill="1" applyBorder="1" applyAlignment="1" applyProtection="1">
      <alignment horizontal="center" vertical="center"/>
      <protection locked="0"/>
    </xf>
    <xf numFmtId="0" fontId="12" fillId="13" borderId="7" xfId="0" applyFont="1" applyFill="1" applyBorder="1" applyAlignment="1" applyProtection="1">
      <alignment horizontal="center" vertical="center"/>
      <protection locked="0"/>
    </xf>
    <xf numFmtId="0" fontId="12" fillId="13" borderId="4" xfId="0" applyFont="1" applyFill="1" applyBorder="1" applyAlignment="1" applyProtection="1">
      <alignment horizontal="center" vertical="center"/>
      <protection locked="0"/>
    </xf>
    <xf numFmtId="0" fontId="12" fillId="18" borderId="2" xfId="0" applyFont="1" applyFill="1" applyBorder="1" applyAlignment="1" applyProtection="1">
      <alignment horizontal="center" vertical="center"/>
      <protection locked="0"/>
    </xf>
    <xf numFmtId="0" fontId="12" fillId="18" borderId="6" xfId="0" applyFont="1" applyFill="1" applyBorder="1" applyAlignment="1" applyProtection="1">
      <alignment horizontal="center" vertical="center"/>
      <protection locked="0"/>
    </xf>
    <xf numFmtId="0" fontId="12" fillId="18" borderId="7" xfId="0" applyFont="1" applyFill="1" applyBorder="1" applyAlignment="1" applyProtection="1">
      <alignment horizontal="center" vertical="center"/>
      <protection locked="0"/>
    </xf>
    <xf numFmtId="0" fontId="12" fillId="18" borderId="4" xfId="0" applyFont="1" applyFill="1" applyBorder="1" applyAlignment="1" applyProtection="1">
      <alignment horizontal="center" vertical="center"/>
      <protection locked="0"/>
    </xf>
    <xf numFmtId="0" fontId="38" fillId="6" borderId="15" xfId="0" applyFont="1" applyFill="1" applyBorder="1" applyAlignment="1" applyProtection="1">
      <alignment horizontal="left" vertical="center"/>
      <protection locked="0"/>
    </xf>
    <xf numFmtId="0" fontId="38" fillId="6" borderId="6" xfId="0" applyFont="1" applyFill="1" applyBorder="1" applyAlignment="1" applyProtection="1">
      <alignment horizontal="left" vertical="center"/>
      <protection locked="0"/>
    </xf>
    <xf numFmtId="0" fontId="38" fillId="6" borderId="7" xfId="0" applyFont="1" applyFill="1" applyBorder="1" applyAlignment="1" applyProtection="1">
      <alignment horizontal="left" vertical="center"/>
      <protection locked="0"/>
    </xf>
    <xf numFmtId="0" fontId="38" fillId="6" borderId="18" xfId="0" applyFont="1" applyFill="1" applyBorder="1" applyAlignment="1" applyProtection="1">
      <alignment horizontal="left" vertical="center"/>
      <protection locked="0"/>
    </xf>
    <xf numFmtId="0" fontId="12" fillId="0" borderId="14" xfId="0" applyFont="1" applyBorder="1" applyAlignment="1" applyProtection="1">
      <alignment horizontal="center"/>
      <protection locked="0"/>
    </xf>
    <xf numFmtId="0" fontId="12" fillId="0" borderId="20" xfId="0" applyFont="1" applyBorder="1" applyAlignment="1" applyProtection="1">
      <alignment horizontal="center"/>
      <protection locked="0"/>
    </xf>
    <xf numFmtId="0" fontId="12" fillId="0" borderId="19" xfId="0" applyFont="1" applyBorder="1" applyAlignment="1" applyProtection="1">
      <alignment horizontal="center"/>
      <protection locked="0"/>
    </xf>
    <xf numFmtId="0" fontId="25" fillId="9" borderId="8" xfId="0" applyFont="1" applyFill="1" applyBorder="1" applyAlignment="1" applyProtection="1">
      <alignment horizontal="center" vertical="center"/>
      <protection locked="0"/>
    </xf>
    <xf numFmtId="0" fontId="25" fillId="9" borderId="3" xfId="0" applyFont="1" applyFill="1" applyBorder="1" applyAlignment="1" applyProtection="1">
      <alignment horizontal="center" vertical="center"/>
      <protection locked="0"/>
    </xf>
    <xf numFmtId="0" fontId="16" fillId="9" borderId="11" xfId="0" applyFont="1" applyFill="1" applyBorder="1" applyAlignment="1" applyProtection="1">
      <alignment horizontal="center" vertical="center" wrapText="1"/>
      <protection locked="0"/>
    </xf>
    <xf numFmtId="0" fontId="16" fillId="9" borderId="12" xfId="0" applyFont="1" applyFill="1" applyBorder="1" applyAlignment="1" applyProtection="1">
      <alignment horizontal="center" vertical="center" wrapText="1"/>
      <protection locked="0"/>
    </xf>
    <xf numFmtId="0" fontId="16" fillId="9" borderId="3" xfId="0" applyFont="1" applyFill="1" applyBorder="1" applyAlignment="1" applyProtection="1">
      <alignment horizontal="center" vertical="center" wrapText="1"/>
      <protection locked="0"/>
    </xf>
    <xf numFmtId="0" fontId="16" fillId="9" borderId="2" xfId="0" applyFont="1" applyFill="1" applyBorder="1" applyAlignment="1" applyProtection="1">
      <alignment horizontal="center" vertical="center" wrapText="1"/>
      <protection locked="0"/>
    </xf>
    <xf numFmtId="0" fontId="37" fillId="0" borderId="2" xfId="0" applyFont="1" applyBorder="1" applyAlignment="1" applyProtection="1">
      <alignment horizontal="center" vertical="center"/>
      <protection locked="0"/>
    </xf>
    <xf numFmtId="0" fontId="37" fillId="0" borderId="15" xfId="0" applyFont="1" applyBorder="1" applyAlignment="1" applyProtection="1">
      <alignment horizontal="center" vertical="center"/>
      <protection locked="0"/>
    </xf>
    <xf numFmtId="0" fontId="24" fillId="21" borderId="2" xfId="0" applyFont="1" applyFill="1" applyBorder="1" applyAlignment="1" applyProtection="1">
      <alignment horizontal="center" vertical="center"/>
      <protection locked="0"/>
    </xf>
    <xf numFmtId="0" fontId="24" fillId="9" borderId="20" xfId="0" applyFont="1" applyFill="1" applyBorder="1" applyAlignment="1" applyProtection="1">
      <alignment horizontal="center" vertical="center"/>
      <protection locked="0"/>
    </xf>
    <xf numFmtId="0" fontId="24" fillId="9" borderId="18" xfId="0" applyFont="1" applyFill="1" applyBorder="1" applyAlignment="1" applyProtection="1">
      <alignment horizontal="center" vertical="center"/>
      <protection locked="0"/>
    </xf>
    <xf numFmtId="0" fontId="24" fillId="9" borderId="21" xfId="0" applyFont="1" applyFill="1" applyBorder="1" applyAlignment="1" applyProtection="1">
      <alignment horizontal="center" vertical="center"/>
      <protection locked="0"/>
    </xf>
    <xf numFmtId="0" fontId="24" fillId="9" borderId="13" xfId="0" applyFont="1" applyFill="1" applyBorder="1" applyAlignment="1" applyProtection="1">
      <alignment horizontal="center" vertical="center"/>
      <protection locked="0"/>
    </xf>
    <xf numFmtId="0" fontId="24" fillId="9" borderId="20" xfId="0" applyFont="1" applyFill="1" applyBorder="1" applyAlignment="1" applyProtection="1">
      <alignment horizontal="center" vertical="center" wrapText="1"/>
      <protection locked="0"/>
    </xf>
    <xf numFmtId="0" fontId="24" fillId="9" borderId="18" xfId="0" applyFont="1" applyFill="1" applyBorder="1" applyAlignment="1" applyProtection="1">
      <alignment horizontal="center" vertical="center" wrapText="1"/>
      <protection locked="0"/>
    </xf>
    <xf numFmtId="0" fontId="24" fillId="9" borderId="21" xfId="0" applyFont="1" applyFill="1" applyBorder="1" applyAlignment="1" applyProtection="1">
      <alignment horizontal="center" vertical="center" wrapText="1"/>
      <protection locked="0"/>
    </xf>
    <xf numFmtId="0" fontId="24" fillId="9" borderId="13" xfId="0" applyFont="1" applyFill="1" applyBorder="1" applyAlignment="1" applyProtection="1">
      <alignment horizontal="center" vertical="center" wrapText="1"/>
      <protection locked="0"/>
    </xf>
    <xf numFmtId="0" fontId="32" fillId="6" borderId="14" xfId="0" applyFont="1" applyFill="1" applyBorder="1" applyAlignment="1" applyProtection="1">
      <alignment horizontal="center"/>
      <protection locked="0"/>
    </xf>
    <xf numFmtId="0" fontId="32" fillId="6" borderId="11" xfId="0" applyFont="1" applyFill="1" applyBorder="1" applyAlignment="1" applyProtection="1">
      <alignment horizontal="center"/>
      <protection locked="0"/>
    </xf>
    <xf numFmtId="0" fontId="32" fillId="6" borderId="12" xfId="0" applyFont="1" applyFill="1" applyBorder="1" applyAlignment="1" applyProtection="1">
      <alignment horizontal="center"/>
      <protection locked="0"/>
    </xf>
    <xf numFmtId="0" fontId="12" fillId="0" borderId="14" xfId="0" applyFont="1" applyBorder="1" applyAlignment="1">
      <alignment horizontal="center"/>
    </xf>
    <xf numFmtId="0" fontId="12" fillId="0" borderId="20" xfId="0" applyFont="1" applyBorder="1" applyAlignment="1">
      <alignment horizontal="center"/>
    </xf>
    <xf numFmtId="0" fontId="12" fillId="0" borderId="18" xfId="0" applyFont="1" applyBorder="1" applyAlignment="1">
      <alignment horizontal="center"/>
    </xf>
    <xf numFmtId="0" fontId="12" fillId="20" borderId="6" xfId="0" applyFont="1" applyFill="1" applyBorder="1" applyAlignment="1" applyProtection="1">
      <alignment horizontal="center" vertical="center"/>
      <protection locked="0"/>
    </xf>
    <xf numFmtId="0" fontId="12" fillId="20" borderId="7" xfId="0" applyFont="1" applyFill="1" applyBorder="1" applyAlignment="1" applyProtection="1">
      <alignment horizontal="center" vertical="center"/>
      <protection locked="0"/>
    </xf>
    <xf numFmtId="0" fontId="12" fillId="20" borderId="4" xfId="0" applyFont="1" applyFill="1" applyBorder="1" applyAlignment="1" applyProtection="1">
      <alignment horizontal="center" vertical="center"/>
      <protection locked="0"/>
    </xf>
    <xf numFmtId="0" fontId="12" fillId="15" borderId="6" xfId="0" applyFont="1" applyFill="1" applyBorder="1" applyAlignment="1" applyProtection="1">
      <alignment horizontal="center" vertical="center"/>
      <protection locked="0"/>
    </xf>
    <xf numFmtId="0" fontId="12" fillId="15" borderId="7" xfId="0" applyFont="1" applyFill="1" applyBorder="1" applyAlignment="1" applyProtection="1">
      <alignment horizontal="center" vertical="center"/>
      <protection locked="0"/>
    </xf>
    <xf numFmtId="0" fontId="12" fillId="15" borderId="4" xfId="0" applyFont="1" applyFill="1" applyBorder="1" applyAlignment="1" applyProtection="1">
      <alignment horizontal="center" vertical="center"/>
      <protection locked="0"/>
    </xf>
    <xf numFmtId="0" fontId="17" fillId="6" borderId="14" xfId="0" applyFont="1" applyFill="1" applyBorder="1" applyAlignment="1" applyProtection="1">
      <alignment horizontal="center"/>
      <protection locked="0"/>
    </xf>
    <xf numFmtId="0" fontId="17" fillId="6" borderId="8" xfId="0" applyFont="1" applyFill="1" applyBorder="1" applyAlignment="1" applyProtection="1">
      <alignment horizontal="center"/>
      <protection locked="0"/>
    </xf>
    <xf numFmtId="0" fontId="17" fillId="6" borderId="3" xfId="0" applyFont="1" applyFill="1" applyBorder="1" applyAlignment="1" applyProtection="1">
      <alignment horizontal="center"/>
      <protection locked="0"/>
    </xf>
    <xf numFmtId="0" fontId="12" fillId="0" borderId="6" xfId="0" applyFont="1" applyBorder="1" applyAlignment="1" applyProtection="1">
      <alignment horizontal="center"/>
      <protection locked="0"/>
    </xf>
    <xf numFmtId="0" fontId="12" fillId="0" borderId="7" xfId="0" applyFont="1" applyBorder="1" applyAlignment="1" applyProtection="1">
      <alignment horizontal="center"/>
      <protection locked="0"/>
    </xf>
    <xf numFmtId="0" fontId="12" fillId="0" borderId="4" xfId="0" applyFont="1" applyBorder="1" applyAlignment="1" applyProtection="1">
      <alignment horizontal="center"/>
      <protection locked="0"/>
    </xf>
    <xf numFmtId="0" fontId="32" fillId="6" borderId="8" xfId="0" applyFont="1" applyFill="1" applyBorder="1" applyAlignment="1" applyProtection="1">
      <alignment horizontal="center"/>
      <protection locked="0"/>
    </xf>
    <xf numFmtId="0" fontId="32" fillId="6" borderId="3" xfId="0" applyFont="1" applyFill="1" applyBorder="1" applyAlignment="1" applyProtection="1">
      <alignment horizontal="center"/>
      <protection locked="0"/>
    </xf>
    <xf numFmtId="0" fontId="12" fillId="0" borderId="18" xfId="0" applyFont="1" applyBorder="1" applyAlignment="1" applyProtection="1">
      <alignment horizontal="center"/>
      <protection locked="0"/>
    </xf>
    <xf numFmtId="0" fontId="12" fillId="6" borderId="2" xfId="0" applyFont="1" applyFill="1" applyBorder="1" applyAlignment="1" applyProtection="1">
      <alignment horizontal="center" vertical="center" wrapText="1"/>
      <protection locked="0"/>
    </xf>
    <xf numFmtId="0" fontId="33" fillId="0" borderId="0" xfId="2" applyFont="1" applyBorder="1" applyAlignment="1" applyProtection="1">
      <alignment horizontal="center"/>
      <protection locked="0"/>
    </xf>
    <xf numFmtId="0" fontId="12" fillId="0" borderId="0" xfId="0" applyFont="1" applyAlignment="1" applyProtection="1">
      <alignment horizontal="center"/>
      <protection locked="0"/>
    </xf>
    <xf numFmtId="0" fontId="12" fillId="0" borderId="6" xfId="0" applyFont="1" applyBorder="1" applyAlignment="1" applyProtection="1">
      <alignment horizontal="right"/>
      <protection locked="0"/>
    </xf>
    <xf numFmtId="0" fontId="12" fillId="0" borderId="4" xfId="0" applyFont="1" applyBorder="1" applyAlignment="1" applyProtection="1">
      <alignment horizontal="right"/>
      <protection locked="0"/>
    </xf>
    <xf numFmtId="0" fontId="12" fillId="0" borderId="7" xfId="0" applyFont="1" applyBorder="1" applyAlignment="1" applyProtection="1">
      <alignment horizontal="right"/>
      <protection locked="0"/>
    </xf>
    <xf numFmtId="0" fontId="12" fillId="15" borderId="2" xfId="0" applyFont="1" applyFill="1" applyBorder="1" applyAlignment="1" applyProtection="1">
      <alignment horizontal="center" vertical="center"/>
      <protection locked="0"/>
    </xf>
    <xf numFmtId="0" fontId="16" fillId="9" borderId="8" xfId="0" applyFont="1" applyFill="1" applyBorder="1" applyAlignment="1" applyProtection="1">
      <alignment horizontal="center" vertical="center" wrapText="1"/>
      <protection locked="0"/>
    </xf>
    <xf numFmtId="0" fontId="10" fillId="13" borderId="2" xfId="0" applyFont="1" applyFill="1" applyBorder="1" applyAlignment="1" applyProtection="1">
      <alignment horizontal="center" vertical="center"/>
      <protection locked="0"/>
    </xf>
    <xf numFmtId="0" fontId="10" fillId="11" borderId="2" xfId="0" applyFont="1" applyFill="1" applyBorder="1" applyAlignment="1" applyProtection="1">
      <alignment horizontal="center" vertical="center"/>
      <protection locked="0"/>
    </xf>
    <xf numFmtId="0" fontId="12" fillId="12" borderId="2" xfId="0" applyFont="1" applyFill="1" applyBorder="1" applyAlignment="1" applyProtection="1">
      <alignment horizontal="center" vertical="center"/>
      <protection locked="0"/>
    </xf>
    <xf numFmtId="0" fontId="25" fillId="9" borderId="19" xfId="0" applyFont="1" applyFill="1" applyBorder="1" applyAlignment="1" applyProtection="1">
      <alignment horizontal="center" vertical="center"/>
      <protection locked="0"/>
    </xf>
    <xf numFmtId="0" fontId="25" fillId="9" borderId="13" xfId="0" applyFont="1" applyFill="1" applyBorder="1" applyAlignment="1" applyProtection="1">
      <alignment horizontal="center" vertical="center"/>
      <protection locked="0"/>
    </xf>
    <xf numFmtId="0" fontId="32" fillId="0" borderId="19" xfId="0" applyFont="1" applyBorder="1" applyAlignment="1" applyProtection="1">
      <alignment horizontal="center"/>
      <protection locked="0"/>
    </xf>
    <xf numFmtId="0" fontId="29" fillId="0" borderId="2" xfId="0" applyFont="1" applyBorder="1" applyAlignment="1" applyProtection="1">
      <alignment horizontal="center" vertical="top" wrapText="1"/>
      <protection locked="0"/>
    </xf>
    <xf numFmtId="0" fontId="3" fillId="18" borderId="11" xfId="0" applyFont="1" applyFill="1" applyBorder="1" applyAlignment="1" applyProtection="1">
      <alignment horizontal="center" vertical="center"/>
      <protection locked="0"/>
    </xf>
    <xf numFmtId="0" fontId="3" fillId="18" borderId="0" xfId="0" applyFont="1" applyFill="1" applyAlignment="1" applyProtection="1">
      <alignment horizontal="center" vertical="center"/>
      <protection locked="0"/>
    </xf>
    <xf numFmtId="0" fontId="7" fillId="7" borderId="11" xfId="0" applyFont="1" applyFill="1" applyBorder="1" applyAlignment="1" applyProtection="1">
      <alignment horizontal="center" vertical="center"/>
      <protection locked="0"/>
    </xf>
    <xf numFmtId="0" fontId="7" fillId="7" borderId="0" xfId="0" applyFont="1" applyFill="1" applyAlignment="1" applyProtection="1">
      <alignment horizontal="center" vertical="center"/>
      <protection locked="0"/>
    </xf>
    <xf numFmtId="0" fontId="7" fillId="22" borderId="14" xfId="0" applyFont="1" applyFill="1" applyBorder="1" applyAlignment="1" applyProtection="1">
      <alignment horizontal="center" vertical="center"/>
      <protection locked="0"/>
    </xf>
    <xf numFmtId="0" fontId="7" fillId="22" borderId="20" xfId="0" applyFont="1" applyFill="1" applyBorder="1" applyAlignment="1" applyProtection="1">
      <alignment horizontal="center" vertical="center"/>
      <protection locked="0"/>
    </xf>
    <xf numFmtId="0" fontId="3" fillId="15" borderId="11" xfId="0" applyFont="1" applyFill="1" applyBorder="1" applyAlignment="1" applyProtection="1">
      <alignment horizontal="center" vertical="center"/>
      <protection locked="0"/>
    </xf>
    <xf numFmtId="0" fontId="3" fillId="15" borderId="0" xfId="0" applyFont="1" applyFill="1" applyAlignment="1" applyProtection="1">
      <alignment horizontal="center" vertical="center"/>
      <protection locked="0"/>
    </xf>
    <xf numFmtId="0" fontId="42" fillId="0" borderId="6" xfId="0" applyFont="1" applyBorder="1" applyAlignment="1" applyProtection="1">
      <alignment horizontal="left" vertical="top" wrapText="1"/>
      <protection locked="0"/>
    </xf>
    <xf numFmtId="0" fontId="42" fillId="0" borderId="7" xfId="0" applyFont="1" applyBorder="1" applyAlignment="1" applyProtection="1">
      <alignment horizontal="left" vertical="top" wrapText="1"/>
      <protection locked="0"/>
    </xf>
    <xf numFmtId="0" fontId="42" fillId="0" borderId="4" xfId="0" applyFont="1" applyBorder="1" applyAlignment="1" applyProtection="1">
      <alignment horizontal="left" vertical="top" wrapText="1"/>
      <protection locked="0"/>
    </xf>
    <xf numFmtId="0" fontId="7" fillId="22" borderId="2" xfId="0" applyFont="1" applyFill="1" applyBorder="1" applyAlignment="1">
      <alignment horizontal="center" vertical="center"/>
    </xf>
    <xf numFmtId="0" fontId="3" fillId="14" borderId="2" xfId="0" applyFont="1" applyFill="1" applyBorder="1" applyAlignment="1" applyProtection="1">
      <alignment horizontal="center" vertical="center"/>
      <protection locked="0"/>
    </xf>
    <xf numFmtId="0" fontId="7" fillId="9" borderId="2" xfId="0" applyFont="1" applyFill="1" applyBorder="1" applyAlignment="1">
      <alignment horizontal="center" vertical="center"/>
    </xf>
    <xf numFmtId="0" fontId="3" fillId="13" borderId="6" xfId="0" applyFont="1" applyFill="1" applyBorder="1" applyAlignment="1" applyProtection="1">
      <alignment horizontal="center" vertical="center"/>
      <protection locked="0"/>
    </xf>
    <xf numFmtId="0" fontId="3" fillId="13" borderId="7" xfId="0" applyFont="1" applyFill="1" applyBorder="1" applyAlignment="1" applyProtection="1">
      <alignment horizontal="center" vertical="center"/>
      <protection locked="0"/>
    </xf>
    <xf numFmtId="0" fontId="3" fillId="13" borderId="4" xfId="0" applyFont="1" applyFill="1" applyBorder="1" applyAlignment="1" applyProtection="1">
      <alignment horizontal="center" vertical="center"/>
      <protection locked="0"/>
    </xf>
    <xf numFmtId="0" fontId="7" fillId="9" borderId="14" xfId="0" applyFont="1" applyFill="1" applyBorder="1" applyAlignment="1" applyProtection="1">
      <alignment horizontal="center" vertical="center"/>
      <protection locked="0"/>
    </xf>
    <xf numFmtId="0" fontId="7" fillId="9" borderId="20" xfId="0" applyFont="1" applyFill="1" applyBorder="1" applyAlignment="1" applyProtection="1">
      <alignment horizontal="center" vertical="center"/>
      <protection locked="0"/>
    </xf>
    <xf numFmtId="0" fontId="29" fillId="0" borderId="11" xfId="0" applyFont="1" applyBorder="1" applyAlignment="1" applyProtection="1">
      <alignment horizontal="center"/>
      <protection locked="0"/>
    </xf>
    <xf numFmtId="0" fontId="3" fillId="20" borderId="2" xfId="0" applyFont="1" applyFill="1" applyBorder="1" applyAlignment="1" applyProtection="1">
      <alignment horizontal="center" vertical="center"/>
      <protection locked="0"/>
    </xf>
    <xf numFmtId="0" fontId="3" fillId="12" borderId="2" xfId="0" applyFont="1" applyFill="1" applyBorder="1" applyAlignment="1" applyProtection="1">
      <alignment horizontal="center" vertical="center"/>
      <protection locked="0"/>
    </xf>
    <xf numFmtId="0" fontId="3" fillId="13" borderId="2" xfId="0" applyFont="1" applyFill="1" applyBorder="1" applyAlignment="1" applyProtection="1">
      <alignment horizontal="center" vertical="center"/>
      <protection locked="0"/>
    </xf>
    <xf numFmtId="0" fontId="3" fillId="21" borderId="2" xfId="0" applyFont="1" applyFill="1" applyBorder="1" applyAlignment="1" applyProtection="1">
      <alignment horizontal="center" vertical="center"/>
      <protection locked="0"/>
    </xf>
    <xf numFmtId="0" fontId="3" fillId="21" borderId="15" xfId="0" applyFont="1" applyFill="1" applyBorder="1" applyAlignment="1" applyProtection="1">
      <alignment horizontal="center" vertical="center"/>
      <protection locked="0"/>
    </xf>
    <xf numFmtId="0" fontId="3" fillId="0" borderId="15" xfId="0" applyFont="1" applyBorder="1" applyAlignment="1" applyProtection="1">
      <alignment horizontal="center" vertical="center"/>
      <protection locked="0"/>
    </xf>
    <xf numFmtId="0" fontId="3" fillId="0" borderId="8" xfId="0" applyFont="1" applyBorder="1" applyAlignment="1" applyProtection="1">
      <alignment horizontal="center" vertical="center"/>
      <protection locked="0"/>
    </xf>
    <xf numFmtId="0" fontId="3" fillId="0" borderId="19" xfId="0" applyFont="1" applyBorder="1" applyAlignment="1" applyProtection="1">
      <alignment horizontal="center"/>
      <protection locked="0"/>
    </xf>
    <xf numFmtId="0" fontId="3" fillId="0" borderId="8" xfId="0" applyFont="1" applyBorder="1" applyAlignment="1" applyProtection="1">
      <alignment horizontal="center"/>
      <protection locked="0"/>
    </xf>
    <xf numFmtId="0" fontId="3" fillId="18" borderId="2" xfId="0" applyFont="1" applyFill="1" applyBorder="1" applyAlignment="1" applyProtection="1">
      <alignment horizontal="center" vertical="center"/>
      <protection locked="0"/>
    </xf>
    <xf numFmtId="0" fontId="29" fillId="0" borderId="2" xfId="0" applyFont="1" applyBorder="1" applyAlignment="1" applyProtection="1">
      <alignment horizontal="center" vertical="top"/>
      <protection locked="0"/>
    </xf>
    <xf numFmtId="0" fontId="3" fillId="18" borderId="2" xfId="0" applyFont="1" applyFill="1" applyBorder="1" applyAlignment="1">
      <alignment horizontal="center" vertical="center"/>
    </xf>
    <xf numFmtId="0" fontId="7" fillId="7" borderId="14" xfId="0" applyFont="1" applyFill="1" applyBorder="1" applyAlignment="1">
      <alignment horizontal="center" vertical="center"/>
    </xf>
    <xf numFmtId="0" fontId="7" fillId="7" borderId="20" xfId="0" applyFont="1" applyFill="1" applyBorder="1" applyAlignment="1">
      <alignment horizontal="center" vertical="center"/>
    </xf>
    <xf numFmtId="0" fontId="46" fillId="22" borderId="2" xfId="0" applyFont="1" applyFill="1" applyBorder="1" applyAlignment="1">
      <alignment horizontal="center" vertical="center"/>
    </xf>
    <xf numFmtId="0" fontId="46" fillId="15" borderId="2" xfId="0" applyFont="1" applyFill="1" applyBorder="1" applyAlignment="1">
      <alignment horizontal="center" vertical="center"/>
    </xf>
    <xf numFmtId="0" fontId="46" fillId="7" borderId="14" xfId="0" applyFont="1" applyFill="1" applyBorder="1" applyAlignment="1">
      <alignment horizontal="center" vertical="center"/>
    </xf>
    <xf numFmtId="0" fontId="46" fillId="7" borderId="20" xfId="0" applyFont="1" applyFill="1" applyBorder="1" applyAlignment="1">
      <alignment horizontal="center" vertical="center"/>
    </xf>
    <xf numFmtId="0" fontId="29" fillId="0" borderId="11" xfId="0" applyFont="1" applyBorder="1" applyAlignment="1">
      <alignment horizontal="center"/>
    </xf>
    <xf numFmtId="0" fontId="3" fillId="0" borderId="15" xfId="0" applyFont="1" applyBorder="1" applyAlignment="1">
      <alignment horizontal="center" vertical="center"/>
    </xf>
    <xf numFmtId="0" fontId="3" fillId="0" borderId="8" xfId="0" applyFont="1" applyBorder="1" applyAlignment="1">
      <alignment horizontal="center" vertical="center"/>
    </xf>
    <xf numFmtId="0" fontId="3" fillId="13" borderId="2" xfId="0" applyFont="1" applyFill="1" applyBorder="1" applyAlignment="1">
      <alignment horizontal="center" vertical="center"/>
    </xf>
    <xf numFmtId="0" fontId="46" fillId="22" borderId="6" xfId="0" applyFont="1" applyFill="1" applyBorder="1" applyAlignment="1">
      <alignment horizontal="center" vertical="center"/>
    </xf>
    <xf numFmtId="0" fontId="46" fillId="22" borderId="7" xfId="0" applyFont="1" applyFill="1" applyBorder="1" applyAlignment="1">
      <alignment horizontal="center" vertical="center"/>
    </xf>
    <xf numFmtId="0" fontId="46" fillId="22" borderId="4" xfId="0" applyFont="1" applyFill="1" applyBorder="1" applyAlignment="1">
      <alignment horizontal="center" vertical="center"/>
    </xf>
    <xf numFmtId="0" fontId="3" fillId="20" borderId="2" xfId="0" applyFont="1" applyFill="1" applyBorder="1" applyAlignment="1">
      <alignment horizontal="center" vertical="center"/>
    </xf>
    <xf numFmtId="0" fontId="46" fillId="14" borderId="2" xfId="0" applyFont="1" applyFill="1" applyBorder="1" applyAlignment="1">
      <alignment horizontal="center" vertical="center"/>
    </xf>
    <xf numFmtId="0" fontId="46" fillId="7" borderId="2" xfId="0" applyFont="1" applyFill="1" applyBorder="1" applyAlignment="1">
      <alignment horizontal="center" vertical="center"/>
    </xf>
    <xf numFmtId="0" fontId="3" fillId="0" borderId="19" xfId="0" applyFont="1" applyBorder="1" applyAlignment="1">
      <alignment horizontal="center"/>
    </xf>
    <xf numFmtId="0" fontId="3" fillId="0" borderId="8" xfId="0" applyFont="1" applyBorder="1" applyAlignment="1">
      <alignment horizontal="center"/>
    </xf>
    <xf numFmtId="0" fontId="3" fillId="21" borderId="2" xfId="0" applyFont="1" applyFill="1" applyBorder="1" applyAlignment="1">
      <alignment horizontal="center" vertical="center"/>
    </xf>
    <xf numFmtId="0" fontId="3" fillId="21" borderId="15" xfId="0" applyFont="1" applyFill="1" applyBorder="1" applyAlignment="1">
      <alignment horizontal="center" vertical="center"/>
    </xf>
    <xf numFmtId="0" fontId="3" fillId="12" borderId="2" xfId="0" applyFont="1" applyFill="1" applyBorder="1" applyAlignment="1">
      <alignment horizontal="center" vertical="center"/>
    </xf>
    <xf numFmtId="0" fontId="3" fillId="14" borderId="2" xfId="0" applyFont="1" applyFill="1" applyBorder="1" applyAlignment="1">
      <alignment horizontal="center" vertical="center"/>
    </xf>
    <xf numFmtId="0" fontId="3" fillId="15" borderId="2" xfId="0" applyFont="1" applyFill="1" applyBorder="1" applyAlignment="1">
      <alignment horizontal="center" vertical="center"/>
    </xf>
    <xf numFmtId="0" fontId="7" fillId="7" borderId="2" xfId="0" applyFont="1" applyFill="1" applyBorder="1" applyAlignment="1">
      <alignment horizontal="center" vertical="center"/>
    </xf>
    <xf numFmtId="0" fontId="42" fillId="0" borderId="2" xfId="0" applyFont="1" applyBorder="1" applyAlignment="1" applyProtection="1">
      <alignment horizontal="center" vertical="top" wrapText="1"/>
      <protection locked="0"/>
    </xf>
    <xf numFmtId="0" fontId="43" fillId="7" borderId="14" xfId="0" applyFont="1" applyFill="1" applyBorder="1" applyAlignment="1">
      <alignment horizontal="center" vertical="center"/>
    </xf>
    <xf numFmtId="0" fontId="43" fillId="7" borderId="20" xfId="0" applyFont="1" applyFill="1" applyBorder="1" applyAlignment="1">
      <alignment horizontal="center" vertical="center"/>
    </xf>
    <xf numFmtId="0" fontId="44" fillId="18" borderId="2" xfId="0" applyFont="1" applyFill="1" applyBorder="1" applyAlignment="1">
      <alignment horizontal="center" vertical="center"/>
    </xf>
    <xf numFmtId="0" fontId="43" fillId="22" borderId="2" xfId="0" applyFont="1" applyFill="1" applyBorder="1" applyAlignment="1">
      <alignment horizontal="center" vertical="center"/>
    </xf>
    <xf numFmtId="0" fontId="35" fillId="15" borderId="12" xfId="0" applyFont="1" applyFill="1" applyBorder="1" applyAlignment="1" applyProtection="1">
      <alignment horizontal="left" vertical="justify" wrapText="1"/>
      <protection locked="0"/>
    </xf>
    <xf numFmtId="0" fontId="35" fillId="15" borderId="6" xfId="0" applyFont="1" applyFill="1" applyBorder="1" applyAlignment="1" applyProtection="1">
      <alignment horizontal="left" vertical="justify" wrapText="1"/>
      <protection locked="0"/>
    </xf>
    <xf numFmtId="0" fontId="34" fillId="0" borderId="2" xfId="0" applyFont="1" applyBorder="1" applyAlignment="1" applyProtection="1">
      <alignment horizontal="center" vertical="top" wrapText="1"/>
      <protection locked="0"/>
    </xf>
    <xf numFmtId="0" fontId="34" fillId="0" borderId="2" xfId="0" applyFont="1" applyBorder="1" applyAlignment="1" applyProtection="1">
      <alignment horizontal="left" vertical="top" wrapText="1"/>
      <protection locked="0"/>
    </xf>
    <xf numFmtId="0" fontId="34" fillId="0" borderId="2" xfId="0" applyFont="1" applyBorder="1" applyAlignment="1" applyProtection="1">
      <alignment horizontal="center" vertical="top"/>
      <protection locked="0"/>
    </xf>
    <xf numFmtId="0" fontId="34" fillId="0" borderId="2" xfId="0" applyFont="1" applyBorder="1" applyAlignment="1" applyProtection="1">
      <alignment horizontal="left" vertical="top"/>
      <protection locked="0"/>
    </xf>
    <xf numFmtId="0" fontId="48" fillId="22" borderId="2" xfId="0" applyFont="1" applyFill="1" applyBorder="1" applyAlignment="1">
      <alignment horizontal="center" vertical="center"/>
    </xf>
    <xf numFmtId="0" fontId="34" fillId="0" borderId="6" xfId="0" applyFont="1" applyBorder="1" applyAlignment="1" applyProtection="1">
      <alignment horizontal="left" vertical="top" wrapText="1"/>
      <protection locked="0"/>
    </xf>
    <xf numFmtId="0" fontId="34" fillId="0" borderId="7" xfId="0" applyFont="1" applyBorder="1" applyAlignment="1" applyProtection="1">
      <alignment horizontal="left" vertical="top"/>
      <protection locked="0"/>
    </xf>
    <xf numFmtId="0" fontId="34" fillId="0" borderId="4" xfId="0" applyFont="1" applyBorder="1" applyAlignment="1" applyProtection="1">
      <alignment horizontal="left" vertical="top"/>
      <protection locked="0"/>
    </xf>
    <xf numFmtId="0" fontId="34" fillId="0" borderId="7" xfId="0" applyFont="1" applyBorder="1" applyAlignment="1" applyProtection="1">
      <alignment horizontal="left" vertical="top" wrapText="1"/>
      <protection locked="0"/>
    </xf>
    <xf numFmtId="0" fontId="34" fillId="0" borderId="4" xfId="0" applyFont="1" applyBorder="1" applyAlignment="1" applyProtection="1">
      <alignment horizontal="left" vertical="top" wrapText="1"/>
      <protection locked="0"/>
    </xf>
    <xf numFmtId="0" fontId="34" fillId="0" borderId="7" xfId="0" applyFont="1" applyBorder="1" applyAlignment="1">
      <alignment horizontal="left" vertical="top"/>
    </xf>
    <xf numFmtId="0" fontId="3" fillId="22" borderId="2" xfId="0" applyFont="1" applyFill="1" applyBorder="1" applyAlignment="1">
      <alignment horizontal="center" vertical="center"/>
    </xf>
    <xf numFmtId="0" fontId="3" fillId="7" borderId="2" xfId="0" applyFont="1" applyFill="1" applyBorder="1" applyAlignment="1">
      <alignment horizontal="center" vertical="center"/>
    </xf>
    <xf numFmtId="0" fontId="47" fillId="14" borderId="2" xfId="0" applyFont="1" applyFill="1" applyBorder="1" applyAlignment="1">
      <alignment horizontal="center" vertical="center"/>
    </xf>
    <xf numFmtId="0" fontId="49" fillId="7" borderId="7" xfId="0" applyFont="1" applyFill="1" applyBorder="1" applyAlignment="1">
      <alignment horizontal="center" vertical="center"/>
    </xf>
    <xf numFmtId="0" fontId="3" fillId="7" borderId="14" xfId="0" applyFont="1" applyFill="1" applyBorder="1" applyAlignment="1">
      <alignment horizontal="center" vertical="center"/>
    </xf>
    <xf numFmtId="0" fontId="3" fillId="7" borderId="20" xfId="0" applyFont="1" applyFill="1" applyBorder="1" applyAlignment="1">
      <alignment horizontal="center" vertical="center"/>
    </xf>
    <xf numFmtId="0" fontId="34" fillId="0" borderId="22" xfId="0" applyFont="1" applyBorder="1" applyAlignment="1" applyProtection="1">
      <alignment horizontal="left" vertical="top" wrapText="1"/>
      <protection locked="0"/>
    </xf>
    <xf numFmtId="0" fontId="34" fillId="0" borderId="23" xfId="0" applyFont="1" applyBorder="1" applyAlignment="1" applyProtection="1">
      <alignment horizontal="left" vertical="top" wrapText="1"/>
      <protection locked="0"/>
    </xf>
    <xf numFmtId="0" fontId="34" fillId="0" borderId="24" xfId="0" applyFont="1" applyBorder="1" applyAlignment="1" applyProtection="1">
      <alignment horizontal="left" vertical="top" wrapText="1"/>
      <protection locked="0"/>
    </xf>
    <xf numFmtId="0" fontId="34" fillId="0" borderId="25" xfId="0" applyFont="1" applyBorder="1" applyAlignment="1" applyProtection="1">
      <alignment horizontal="left" vertical="top" wrapText="1"/>
      <protection locked="0"/>
    </xf>
    <xf numFmtId="0" fontId="34" fillId="0" borderId="26" xfId="0" applyFont="1" applyBorder="1" applyAlignment="1" applyProtection="1">
      <alignment horizontal="left" vertical="top" wrapText="1"/>
      <protection locked="0"/>
    </xf>
    <xf numFmtId="0" fontId="34" fillId="0" borderId="27" xfId="0" applyFont="1" applyBorder="1" applyAlignment="1" applyProtection="1">
      <alignment horizontal="left" vertical="top" wrapText="1"/>
      <protection locked="0"/>
    </xf>
    <xf numFmtId="0" fontId="34" fillId="0" borderId="3" xfId="0" applyFont="1" applyBorder="1" applyAlignment="1" applyProtection="1">
      <alignment horizontal="left" vertical="top" wrapText="1"/>
      <protection locked="0"/>
    </xf>
  </cellXfs>
  <cellStyles count="7">
    <cellStyle name="Estilo 1" xfId="1"/>
    <cellStyle name="Hipervínculo" xfId="2" builtinId="8"/>
    <cellStyle name="Normal" xfId="0" builtinId="0"/>
    <cellStyle name="Normal 2" xfId="3"/>
    <cellStyle name="Normal 3" xfId="4"/>
    <cellStyle name="Normal 4" xfId="5"/>
    <cellStyle name="Porcentual 2" xfId="6"/>
  </cellStyles>
  <dxfs count="2">
    <dxf>
      <font>
        <color theme="0"/>
      </font>
    </dxf>
    <dxf>
      <fill>
        <patternFill>
          <bgColor rgb="FFC000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Direccionamiento Estratégico</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053-4FFE-A776-61A957621D21}"/>
              </c:ext>
            </c:extLst>
          </c:dPt>
          <c:dPt>
            <c:idx val="1"/>
            <c:invertIfNegative val="0"/>
            <c:bubble3D val="0"/>
            <c:spPr>
              <a:solidFill>
                <a:srgbClr val="C00000"/>
              </a:solidFill>
            </c:spPr>
            <c:extLst>
              <c:ext xmlns:c16="http://schemas.microsoft.com/office/drawing/2014/chart" uri="{C3380CC4-5D6E-409C-BE32-E72D297353CC}">
                <c16:uniqueId val="{00000001-3053-4FFE-A776-61A957621D2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053-4FFE-A776-61A957621D2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053-4FFE-A776-61A957621D2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Directiva!$C$4:$F$4</c:f>
              <c:numCache>
                <c:formatCode>0%</c:formatCode>
                <c:ptCount val="4"/>
                <c:pt idx="0">
                  <c:v>0</c:v>
                </c:pt>
                <c:pt idx="1">
                  <c:v>0</c:v>
                </c:pt>
                <c:pt idx="2">
                  <c:v>0</c:v>
                </c:pt>
                <c:pt idx="3">
                  <c:v>1</c:v>
                </c:pt>
              </c:numCache>
            </c:numRef>
          </c:val>
          <c:extLst>
            <c:ext xmlns:c16="http://schemas.microsoft.com/office/drawing/2014/chart" uri="{C3380CC4-5D6E-409C-BE32-E72D297353CC}">
              <c16:uniqueId val="{00000004-3053-4FFE-A776-61A957621D21}"/>
            </c:ext>
          </c:extLst>
        </c:ser>
        <c:dLbls>
          <c:showLegendKey val="0"/>
          <c:showVal val="0"/>
          <c:showCatName val="0"/>
          <c:showSerName val="0"/>
          <c:showPercent val="0"/>
          <c:showBubbleSize val="0"/>
        </c:dLbls>
        <c:gapWidth val="150"/>
        <c:shape val="box"/>
        <c:axId val="1089718863"/>
        <c:axId val="1"/>
        <c:axId val="0"/>
      </c:bar3DChart>
      <c:catAx>
        <c:axId val="108971886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9718863"/>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22" l="0.70000000000000018" r="0.70000000000000018" t="0.75000000000000022" header="0.3000000000000001" footer="0.3000000000000001"/>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10"/>
    </mc:Choice>
    <mc:Fallback>
      <c:style val="10"/>
    </mc:Fallback>
  </mc:AlternateContent>
  <c:chart>
    <c:title>
      <c:tx>
        <c:rich>
          <a:bodyPr/>
          <a:lstStyle/>
          <a:p>
            <a:pPr>
              <a:defRPr sz="1800" b="1" i="0" u="none" strike="noStrike" baseline="0">
                <a:solidFill>
                  <a:srgbClr val="000000"/>
                </a:solidFill>
                <a:latin typeface="Calibri"/>
                <a:ea typeface="Calibri"/>
                <a:cs typeface="Calibri"/>
              </a:defRPr>
            </a:pPr>
            <a:r>
              <a:rPr lang="en-US"/>
              <a:t>DIRECCIONAMIENTO ESTRATEGICO</a:t>
            </a:r>
          </a:p>
        </c:rich>
      </c:tx>
      <c:overlay val="0"/>
    </c:title>
    <c:autoTitleDeleted val="0"/>
    <c:plotArea>
      <c:layout/>
      <c:lineChart>
        <c:grouping val="standard"/>
        <c:varyColors val="0"/>
        <c:ser>
          <c:idx val="2"/>
          <c:order val="0"/>
          <c:tx>
            <c:strRef>
              <c:f>Directiva!$C$2</c:f>
              <c:strCache>
                <c:ptCount val="1"/>
                <c:pt idx="0">
                  <c:v>AÑO 2023</c:v>
                </c:pt>
              </c:strCache>
            </c:strRef>
          </c:tx>
          <c:marker>
            <c:symbol val="none"/>
          </c:marker>
          <c:dLbls>
            <c:dLbl>
              <c:idx val="0"/>
              <c:layout>
                <c:manualLayout>
                  <c:x val="-5.5095160413268084E-2"/>
                  <c:y val="-9.4395297776284678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28E4-47E5-AE35-B8288B9F7E21}"/>
                </c:ext>
              </c:extLst>
            </c:dLbl>
            <c:dLbl>
              <c:idx val="1"/>
              <c:layout>
                <c:manualLayout>
                  <c:x val="-5.0744970092441541E-2"/>
                  <c:y val="-2.8318589332885388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28E4-47E5-AE35-B8288B9F7E21}"/>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l"/>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28E4-47E5-AE35-B8288B9F7E21}"/>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Directiva!$C$4:$F$4</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3-28E4-47E5-AE35-B8288B9F7E21}"/>
            </c:ext>
          </c:extLst>
        </c:ser>
        <c:ser>
          <c:idx val="0"/>
          <c:order val="1"/>
          <c:tx>
            <c:strRef>
              <c:f>Directiva!$H$2</c:f>
              <c:strCache>
                <c:ptCount val="1"/>
                <c:pt idx="0">
                  <c:v>AÑO 2024</c:v>
                </c:pt>
              </c:strCache>
            </c:strRef>
          </c:tx>
          <c:marker>
            <c:symbol val="none"/>
          </c:marker>
          <c:dLbls>
            <c:dLbl>
              <c:idx val="2"/>
              <c:layout>
                <c:manualLayout>
                  <c:x val="-3.177814029363777E-2"/>
                  <c:y val="-9.4395297776284637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28E4-47E5-AE35-B8288B9F7E21}"/>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Directiva!$H$4:$K$4</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5-28E4-47E5-AE35-B8288B9F7E21}"/>
            </c:ext>
          </c:extLst>
        </c:ser>
        <c:ser>
          <c:idx val="1"/>
          <c:order val="2"/>
          <c:tx>
            <c:strRef>
              <c:f>Directiva!$M$2</c:f>
              <c:strCache>
                <c:ptCount val="1"/>
                <c:pt idx="0">
                  <c:v>AÑO 2025</c:v>
                </c:pt>
              </c:strCache>
            </c:strRef>
          </c:tx>
          <c:marker>
            <c:symbol val="none"/>
          </c:marker>
          <c:dLbls>
            <c:dLbl>
              <c:idx val="0"/>
              <c:layout>
                <c:manualLayout>
                  <c:x val="-5.0744970092441541E-2"/>
                  <c:y val="-0.17935106577494084"/>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28E4-47E5-AE35-B8288B9F7E21}"/>
                </c:ext>
              </c:extLst>
            </c:dLbl>
            <c:dLbl>
              <c:idx val="1"/>
              <c:layout>
                <c:manualLayout>
                  <c:x val="-4.8569874932028273E-2"/>
                  <c:y val="-4.2477883999328087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28E4-47E5-AE35-B8288B9F7E21}"/>
                </c:ext>
              </c:extLst>
            </c:dLbl>
            <c:dLbl>
              <c:idx val="2"/>
              <c:layout>
                <c:manualLayout>
                  <c:x val="-3.7694399129961934E-2"/>
                  <c:y val="-6.1356943554584986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28E4-47E5-AE35-B8288B9F7E21}"/>
                </c:ext>
              </c:extLst>
            </c:dLbl>
            <c:dLbl>
              <c:idx val="3"/>
              <c:layout>
                <c:manualLayout>
                  <c:x val="-3.1049569048567136E-2"/>
                  <c:y val="-6.1356943554585007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28E4-47E5-AE35-B8288B9F7E21}"/>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A-28E4-47E5-AE35-B8288B9F7E21}"/>
            </c:ext>
          </c:extLst>
        </c:ser>
        <c:ser>
          <c:idx val="3"/>
          <c:order val="3"/>
          <c:tx>
            <c:v>AÑO 2014</c:v>
          </c:tx>
          <c:marker>
            <c:symbol val="none"/>
          </c:marker>
          <c:dLbls>
            <c:dLbl>
              <c:idx val="0"/>
              <c:layout>
                <c:manualLayout>
                  <c:x val="-3.9749949690220207E-2"/>
                  <c:y val="-8.0236003109841941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28E4-47E5-AE35-B8288B9F7E21}"/>
                </c:ext>
              </c:extLst>
            </c:dLbl>
            <c:dLbl>
              <c:idx val="1"/>
              <c:layout>
                <c:manualLayout>
                  <c:x val="-4.3817377640193021E-2"/>
                  <c:y val="-9.9115062665098883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C-28E4-47E5-AE35-B8288B9F7E21}"/>
                </c:ext>
              </c:extLst>
            </c:dLbl>
            <c:dLbl>
              <c:idx val="2"/>
              <c:layout>
                <c:manualLayout>
                  <c:x val="-3.177814029363777E-2"/>
                  <c:y val="-0.1510324764420554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28E4-47E5-AE35-B8288B9F7E21}"/>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E-28E4-47E5-AE35-B8288B9F7E21}"/>
            </c:ext>
          </c:extLst>
        </c:ser>
        <c:dLbls>
          <c:showLegendKey val="0"/>
          <c:showVal val="0"/>
          <c:showCatName val="0"/>
          <c:showSerName val="0"/>
          <c:showPercent val="0"/>
          <c:showBubbleSize val="0"/>
        </c:dLbls>
        <c:smooth val="0"/>
        <c:axId val="1089725103"/>
        <c:axId val="1"/>
      </c:lineChart>
      <c:catAx>
        <c:axId val="1089725103"/>
        <c:scaling>
          <c:orientation val="minMax"/>
        </c:scaling>
        <c:delete val="0"/>
        <c:axPos val="b"/>
        <c:numFmt formatCode="General" sourceLinked="1"/>
        <c:majorTickMark val="none"/>
        <c:minorTickMark val="none"/>
        <c:tickLblPos val="nextTo"/>
        <c:spPr>
          <a:ln w="9525">
            <a:noFill/>
          </a:ln>
        </c:spPr>
        <c:txPr>
          <a:bodyPr rot="0" vert="horz"/>
          <a:lstStyle/>
          <a:p>
            <a:pPr>
              <a:defRPr sz="1000" b="0" i="0" u="none" strike="noStrike" baseline="0">
                <a:solidFill>
                  <a:srgbClr val="000000"/>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9725103"/>
        <c:crosses val="autoZero"/>
        <c:crossBetween val="between"/>
      </c:valAx>
    </c:plotArea>
    <c:legend>
      <c:legendPos val="b"/>
      <c:overlay val="0"/>
      <c:txPr>
        <a:bodyPr/>
        <a:lstStyle/>
        <a:p>
          <a:pPr>
            <a:defRPr sz="845" b="0" i="0" u="none" strike="noStrike" baseline="0">
              <a:solidFill>
                <a:srgbClr val="000000"/>
              </a:solidFill>
              <a:latin typeface="Calibri"/>
              <a:ea typeface="Calibri"/>
              <a:cs typeface="Calibri"/>
            </a:defRPr>
          </a:pPr>
          <a:endParaRPr lang="en-U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GESTION ESTRATEGICA</a:t>
            </a:r>
          </a:p>
        </c:rich>
      </c:tx>
      <c:overlay val="0"/>
    </c:title>
    <c:autoTitleDeleted val="0"/>
    <c:plotArea>
      <c:layout/>
      <c:lineChart>
        <c:grouping val="standard"/>
        <c:varyColors val="0"/>
        <c:ser>
          <c:idx val="2"/>
          <c:order val="0"/>
          <c:tx>
            <c:strRef>
              <c:f>Directiva!$C$2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0-49A3-4F93-A906-73D7F3FC350C}"/>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1-49A3-4F93-A906-73D7F3FC350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Directiva!$C$5:$F$5</c:f>
              <c:numCache>
                <c:formatCode>0%</c:formatCode>
                <c:ptCount val="4"/>
                <c:pt idx="0">
                  <c:v>0</c:v>
                </c:pt>
                <c:pt idx="1">
                  <c:v>0</c:v>
                </c:pt>
                <c:pt idx="2">
                  <c:v>0.6</c:v>
                </c:pt>
                <c:pt idx="3">
                  <c:v>0.4</c:v>
                </c:pt>
              </c:numCache>
            </c:numRef>
          </c:val>
          <c:smooth val="0"/>
          <c:extLst>
            <c:ext xmlns:c16="http://schemas.microsoft.com/office/drawing/2014/chart" uri="{C3380CC4-5D6E-409C-BE32-E72D297353CC}">
              <c16:uniqueId val="{00000002-49A3-4F93-A906-73D7F3FC350C}"/>
            </c:ext>
          </c:extLst>
        </c:ser>
        <c:ser>
          <c:idx val="0"/>
          <c:order val="1"/>
          <c:tx>
            <c:strRef>
              <c:f>Directiva!$H$2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3-49A3-4F93-A906-73D7F3FC350C}"/>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4-49A3-4F93-A906-73D7F3FC350C}"/>
                </c:ext>
              </c:extLst>
            </c:dLbl>
            <c:dLbl>
              <c:idx val="2"/>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5-49A3-4F93-A906-73D7F3FC350C}"/>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6-49A3-4F93-A906-73D7F3FC350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Directiva!$H$5:$K$5</c:f>
              <c:numCache>
                <c:formatCode>0%</c:formatCode>
                <c:ptCount val="4"/>
                <c:pt idx="0">
                  <c:v>0</c:v>
                </c:pt>
                <c:pt idx="1">
                  <c:v>0</c:v>
                </c:pt>
                <c:pt idx="2">
                  <c:v>0.8</c:v>
                </c:pt>
                <c:pt idx="3">
                  <c:v>0.2</c:v>
                </c:pt>
              </c:numCache>
            </c:numRef>
          </c:val>
          <c:smooth val="0"/>
          <c:extLst>
            <c:ext xmlns:c16="http://schemas.microsoft.com/office/drawing/2014/chart" uri="{C3380CC4-5D6E-409C-BE32-E72D297353CC}">
              <c16:uniqueId val="{00000007-49A3-4F93-A906-73D7F3FC350C}"/>
            </c:ext>
          </c:extLst>
        </c:ser>
        <c:ser>
          <c:idx val="1"/>
          <c:order val="2"/>
          <c:tx>
            <c:strRef>
              <c:f>Directiva!$M$2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8-49A3-4F93-A906-73D7F3FC350C}"/>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9-49A3-4F93-A906-73D7F3FC350C}"/>
                </c:ext>
              </c:extLst>
            </c:dLbl>
            <c:dLbl>
              <c:idx val="2"/>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A-49A3-4F93-A906-73D7F3FC350C}"/>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B-49A3-4F93-A906-73D7F3FC350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0.8</c:v>
                </c:pt>
                <c:pt idx="3">
                  <c:v>0.2</c:v>
                </c:pt>
              </c:numCache>
            </c:numRef>
          </c:val>
          <c:smooth val="0"/>
          <c:extLst>
            <c:ext xmlns:c16="http://schemas.microsoft.com/office/drawing/2014/chart" uri="{C3380CC4-5D6E-409C-BE32-E72D297353CC}">
              <c16:uniqueId val="{0000000C-49A3-4F93-A906-73D7F3FC350C}"/>
            </c:ext>
          </c:extLst>
        </c:ser>
        <c:ser>
          <c:idx val="3"/>
          <c:order val="3"/>
          <c:tx>
            <c:v>AÑO 2014</c:v>
          </c:tx>
          <c:marker>
            <c:symbol val="none"/>
          </c:marker>
          <c:dLbls>
            <c:dLbl>
              <c:idx val="0"/>
              <c:layout>
                <c:manualLayout>
                  <c:x val="-4.8569874932028273E-2"/>
                  <c:y val="-3.2950870955641975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49A3-4F93-A906-73D7F3FC350C}"/>
                </c:ext>
              </c:extLst>
            </c:dLbl>
            <c:dLbl>
              <c:idx val="1"/>
              <c:layout>
                <c:manualLayout>
                  <c:x val="-4.4100140011046743E-2"/>
                  <c:y val="-7.0609009190661293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49A3-4F93-A906-73D7F3FC350C}"/>
                </c:ext>
              </c:extLst>
            </c:dLbl>
            <c:dLbl>
              <c:idx val="2"/>
              <c:layout>
                <c:manualLayout>
                  <c:x val="-4.8569874932028273E-2"/>
                  <c:y val="-2.824360367626455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49A3-4F93-A906-73D7F3FC350C}"/>
                </c:ext>
              </c:extLst>
            </c:dLbl>
            <c:dLbl>
              <c:idx val="3"/>
              <c:layout>
                <c:manualLayout>
                  <c:x val="-3.9749949690220207E-2"/>
                  <c:y val="-5.1779940073151585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49A3-4F93-A906-73D7F3FC350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49A3-4F93-A906-73D7F3FC350C}"/>
            </c:ext>
          </c:extLst>
        </c:ser>
        <c:dLbls>
          <c:showLegendKey val="0"/>
          <c:showVal val="0"/>
          <c:showCatName val="0"/>
          <c:showSerName val="0"/>
          <c:showPercent val="0"/>
          <c:showBubbleSize val="0"/>
        </c:dLbls>
        <c:smooth val="0"/>
        <c:axId val="1089723663"/>
        <c:axId val="1"/>
      </c:lineChart>
      <c:catAx>
        <c:axId val="1089723663"/>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9723663"/>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n-U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22" l="0.70000000000000018" r="0.70000000000000018" t="0.75000000000000022" header="0.3000000000000001" footer="0.3000000000000001"/>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GOBIERNO ESCOLAR</a:t>
            </a:r>
          </a:p>
        </c:rich>
      </c:tx>
      <c:overlay val="0"/>
    </c:title>
    <c:autoTitleDeleted val="0"/>
    <c:plotArea>
      <c:layout/>
      <c:lineChart>
        <c:grouping val="standard"/>
        <c:varyColors val="0"/>
        <c:ser>
          <c:idx val="2"/>
          <c:order val="0"/>
          <c:tx>
            <c:strRef>
              <c:f>Directiva!$C$2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0F08-41C5-8950-F9A0710A05ED}"/>
                </c:ext>
              </c:extLst>
            </c:dLbl>
            <c:dLbl>
              <c:idx val="1"/>
              <c:layout>
                <c:manualLayout>
                  <c:x val="-5.444444444444449E-2"/>
                  <c:y val="-4.6204618060621185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0F08-41C5-8950-F9A0710A05E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Directiva!$C$6:$F$6</c:f>
              <c:numCache>
                <c:formatCode>0%</c:formatCode>
                <c:ptCount val="4"/>
                <c:pt idx="0">
                  <c:v>0</c:v>
                </c:pt>
                <c:pt idx="1">
                  <c:v>0</c:v>
                </c:pt>
                <c:pt idx="2">
                  <c:v>0.25</c:v>
                </c:pt>
                <c:pt idx="3">
                  <c:v>0.75</c:v>
                </c:pt>
              </c:numCache>
            </c:numRef>
          </c:val>
          <c:smooth val="0"/>
          <c:extLst>
            <c:ext xmlns:c16="http://schemas.microsoft.com/office/drawing/2014/chart" uri="{C3380CC4-5D6E-409C-BE32-E72D297353CC}">
              <c16:uniqueId val="{00000002-0F08-41C5-8950-F9A0710A05ED}"/>
            </c:ext>
          </c:extLst>
        </c:ser>
        <c:ser>
          <c:idx val="0"/>
          <c:order val="1"/>
          <c:tx>
            <c:strRef>
              <c:f>Directiva!$H$2</c:f>
              <c:strCache>
                <c:ptCount val="1"/>
                <c:pt idx="0">
                  <c:v>AÑO 2024</c:v>
                </c:pt>
              </c:strCache>
            </c:strRef>
          </c:tx>
          <c:spPr>
            <a:ln w="63500"/>
          </c:spPr>
          <c:marker>
            <c:symbol val="none"/>
          </c:marker>
          <c:dLbls>
            <c:dLbl>
              <c:idx val="0"/>
              <c:layout>
                <c:manualLayout>
                  <c:x val="-6.7583333333333398E-2"/>
                  <c:y val="-7.3927388896993934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0F08-41C5-8950-F9A0710A05ED}"/>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0F08-41C5-8950-F9A0710A05ED}"/>
                </c:ext>
              </c:extLst>
            </c:dLbl>
            <c:dLbl>
              <c:idx val="2"/>
              <c:layout>
                <c:manualLayout>
                  <c:x val="-6.2027777777777779E-2"/>
                  <c:y val="-6.9306927090931891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0F08-41C5-8950-F9A0710A05ED}"/>
                </c:ext>
              </c:extLst>
            </c:dLbl>
            <c:dLbl>
              <c:idx val="3"/>
              <c:layout>
                <c:manualLayout>
                  <c:x val="-3.9759210547729226E-2"/>
                  <c:y val="-0.12727274076966419"/>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0F08-41C5-8950-F9A0710A05E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Directiva!$H$6:$K$6</c:f>
              <c:numCache>
                <c:formatCode>0%</c:formatCode>
                <c:ptCount val="4"/>
                <c:pt idx="0">
                  <c:v>0</c:v>
                </c:pt>
                <c:pt idx="1">
                  <c:v>0.375</c:v>
                </c:pt>
                <c:pt idx="2">
                  <c:v>0</c:v>
                </c:pt>
                <c:pt idx="3">
                  <c:v>0.25</c:v>
                </c:pt>
              </c:numCache>
            </c:numRef>
          </c:val>
          <c:smooth val="0"/>
          <c:extLst>
            <c:ext xmlns:c16="http://schemas.microsoft.com/office/drawing/2014/chart" uri="{C3380CC4-5D6E-409C-BE32-E72D297353CC}">
              <c16:uniqueId val="{00000007-0F08-41C5-8950-F9A0710A05ED}"/>
            </c:ext>
          </c:extLst>
        </c:ser>
        <c:ser>
          <c:idx val="1"/>
          <c:order val="2"/>
          <c:tx>
            <c:strRef>
              <c:f>Directiva!$M$2</c:f>
              <c:strCache>
                <c:ptCount val="1"/>
                <c:pt idx="0">
                  <c:v>AÑO 2025</c:v>
                </c:pt>
              </c:strCache>
            </c:strRef>
          </c:tx>
          <c:spPr>
            <a:ln w="63500"/>
          </c:spPr>
          <c:marker>
            <c:symbol val="none"/>
          </c:marker>
          <c:dLbls>
            <c:dLbl>
              <c:idx val="0"/>
              <c:layout>
                <c:manualLayout>
                  <c:x val="-6.5866433460414806E-2"/>
                  <c:y val="4.7138052136912684E-3"/>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0F08-41C5-8950-F9A0710A05ED}"/>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0F08-41C5-8950-F9A0710A05ED}"/>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0F08-41C5-8950-F9A0710A05ED}"/>
                </c:ext>
              </c:extLst>
            </c:dLbl>
            <c:dLbl>
              <c:idx val="3"/>
              <c:layout>
                <c:manualLayout>
                  <c:x val="-3.9759210547729226E-2"/>
                  <c:y val="-7.0707078205368992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0F08-41C5-8950-F9A0710A05E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Directiva!$M$6:$P$6</c:f>
              <c:numCache>
                <c:formatCode>0%</c:formatCode>
                <c:ptCount val="4"/>
                <c:pt idx="0">
                  <c:v>0</c:v>
                </c:pt>
                <c:pt idx="1">
                  <c:v>0.375</c:v>
                </c:pt>
                <c:pt idx="2">
                  <c:v>0.375</c:v>
                </c:pt>
                <c:pt idx="3">
                  <c:v>0.25</c:v>
                </c:pt>
              </c:numCache>
            </c:numRef>
          </c:val>
          <c:smooth val="0"/>
          <c:extLst>
            <c:ext xmlns:c16="http://schemas.microsoft.com/office/drawing/2014/chart" uri="{C3380CC4-5D6E-409C-BE32-E72D297353CC}">
              <c16:uniqueId val="{0000000C-0F08-41C5-8950-F9A0710A05ED}"/>
            </c:ext>
          </c:extLst>
        </c:ser>
        <c:ser>
          <c:idx val="3"/>
          <c:order val="3"/>
          <c:tx>
            <c:v>AÑO 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0F08-41C5-8950-F9A0710A05ED}"/>
            </c:ext>
          </c:extLst>
        </c:ser>
        <c:dLbls>
          <c:showLegendKey val="0"/>
          <c:showVal val="0"/>
          <c:showCatName val="0"/>
          <c:showSerName val="0"/>
          <c:showPercent val="0"/>
          <c:showBubbleSize val="0"/>
        </c:dLbls>
        <c:smooth val="0"/>
        <c:axId val="1068088927"/>
        <c:axId val="1"/>
      </c:lineChart>
      <c:catAx>
        <c:axId val="1068088927"/>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8088927"/>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n-U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44" l="0.7000000000000004" r="0.7000000000000004" t="0.75000000000000044" header="0.30000000000000021" footer="0.30000000000000021"/>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Cultura Institucional</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5804-40AF-A893-CB13A02EB079}"/>
              </c:ext>
            </c:extLst>
          </c:dPt>
          <c:dPt>
            <c:idx val="1"/>
            <c:invertIfNegative val="0"/>
            <c:bubble3D val="0"/>
            <c:spPr>
              <a:solidFill>
                <a:srgbClr val="C00000"/>
              </a:solidFill>
            </c:spPr>
            <c:extLst>
              <c:ext xmlns:c16="http://schemas.microsoft.com/office/drawing/2014/chart" uri="{C3380CC4-5D6E-409C-BE32-E72D297353CC}">
                <c16:uniqueId val="{00000001-5804-40AF-A893-CB13A02EB07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804-40AF-A893-CB13A02EB07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804-40AF-A893-CB13A02EB07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Directiva!$C$7:$F$7</c:f>
              <c:numCache>
                <c:formatCode>0%</c:formatCode>
                <c:ptCount val="4"/>
                <c:pt idx="0">
                  <c:v>0</c:v>
                </c:pt>
                <c:pt idx="1">
                  <c:v>0</c:v>
                </c:pt>
                <c:pt idx="2">
                  <c:v>0.25</c:v>
                </c:pt>
                <c:pt idx="3">
                  <c:v>0.75</c:v>
                </c:pt>
              </c:numCache>
            </c:numRef>
          </c:val>
          <c:extLst>
            <c:ext xmlns:c16="http://schemas.microsoft.com/office/drawing/2014/chart" uri="{C3380CC4-5D6E-409C-BE32-E72D297353CC}">
              <c16:uniqueId val="{00000004-5804-40AF-A893-CB13A02EB079}"/>
            </c:ext>
          </c:extLst>
        </c:ser>
        <c:dLbls>
          <c:showLegendKey val="0"/>
          <c:showVal val="0"/>
          <c:showCatName val="0"/>
          <c:showSerName val="0"/>
          <c:showPercent val="0"/>
          <c:showBubbleSize val="0"/>
        </c:dLbls>
        <c:gapWidth val="150"/>
        <c:shape val="box"/>
        <c:axId val="1068092287"/>
        <c:axId val="1"/>
        <c:axId val="0"/>
      </c:bar3DChart>
      <c:catAx>
        <c:axId val="106809228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8092287"/>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78" l="0.70000000000000062" r="0.70000000000000062" t="0.75000000000000078"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Cultura Institucional</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44B-4745-9C7C-CA4265E0B0B8}"/>
              </c:ext>
            </c:extLst>
          </c:dPt>
          <c:dPt>
            <c:idx val="1"/>
            <c:invertIfNegative val="0"/>
            <c:bubble3D val="0"/>
            <c:spPr>
              <a:solidFill>
                <a:srgbClr val="C00000"/>
              </a:solidFill>
            </c:spPr>
            <c:extLst>
              <c:ext xmlns:c16="http://schemas.microsoft.com/office/drawing/2014/chart" uri="{C3380CC4-5D6E-409C-BE32-E72D297353CC}">
                <c16:uniqueId val="{00000001-144B-4745-9C7C-CA4265E0B0B8}"/>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44B-4745-9C7C-CA4265E0B0B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44B-4745-9C7C-CA4265E0B0B8}"/>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0.25</c:v>
                </c:pt>
                <c:pt idx="1">
                  <c:v>0</c:v>
                </c:pt>
                <c:pt idx="2">
                  <c:v>0.75</c:v>
                </c:pt>
                <c:pt idx="3">
                  <c:v>0</c:v>
                </c:pt>
              </c:numCache>
            </c:numRef>
          </c:val>
          <c:extLst>
            <c:ext xmlns:c16="http://schemas.microsoft.com/office/drawing/2014/chart" uri="{C3380CC4-5D6E-409C-BE32-E72D297353CC}">
              <c16:uniqueId val="{00000004-144B-4745-9C7C-CA4265E0B0B8}"/>
            </c:ext>
          </c:extLst>
        </c:ser>
        <c:dLbls>
          <c:showLegendKey val="0"/>
          <c:showVal val="0"/>
          <c:showCatName val="0"/>
          <c:showSerName val="0"/>
          <c:showPercent val="0"/>
          <c:showBubbleSize val="0"/>
        </c:dLbls>
        <c:gapWidth val="150"/>
        <c:shape val="box"/>
        <c:axId val="1068089407"/>
        <c:axId val="1"/>
        <c:axId val="0"/>
      </c:bar3DChart>
      <c:catAx>
        <c:axId val="106808940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8089407"/>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 l="0.70000000000000062" r="0.70000000000000062" t="0.750000000000001"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Cultura Institucional</a:t>
            </a:r>
          </a:p>
        </c:rich>
      </c:tx>
      <c:layout>
        <c:manualLayout>
          <c:xMode val="edge"/>
          <c:yMode val="edge"/>
          <c:x val="0.14841309823677581"/>
          <c:y val="2.829377776541183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B641-43E7-A926-5F5D00F9987D}"/>
              </c:ext>
            </c:extLst>
          </c:dPt>
          <c:dPt>
            <c:idx val="1"/>
            <c:invertIfNegative val="0"/>
            <c:bubble3D val="0"/>
            <c:spPr>
              <a:solidFill>
                <a:srgbClr val="C00000"/>
              </a:solidFill>
            </c:spPr>
            <c:extLst>
              <c:ext xmlns:c16="http://schemas.microsoft.com/office/drawing/2014/chart" uri="{C3380CC4-5D6E-409C-BE32-E72D297353CC}">
                <c16:uniqueId val="{00000001-B641-43E7-A926-5F5D00F9987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641-43E7-A926-5F5D00F9987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641-43E7-A926-5F5D00F9987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c:v>
                </c:pt>
                <c:pt idx="1">
                  <c:v>1</c:v>
                </c:pt>
                <c:pt idx="2">
                  <c:v>0</c:v>
                </c:pt>
                <c:pt idx="3">
                  <c:v>0</c:v>
                </c:pt>
              </c:numCache>
            </c:numRef>
          </c:val>
          <c:extLst>
            <c:ext xmlns:c16="http://schemas.microsoft.com/office/drawing/2014/chart" uri="{C3380CC4-5D6E-409C-BE32-E72D297353CC}">
              <c16:uniqueId val="{00000004-B641-43E7-A926-5F5D00F9987D}"/>
            </c:ext>
          </c:extLst>
        </c:ser>
        <c:dLbls>
          <c:showLegendKey val="0"/>
          <c:showVal val="0"/>
          <c:showCatName val="0"/>
          <c:showSerName val="0"/>
          <c:showPercent val="0"/>
          <c:showBubbleSize val="0"/>
        </c:dLbls>
        <c:gapWidth val="150"/>
        <c:shape val="box"/>
        <c:axId val="1068095167"/>
        <c:axId val="1"/>
        <c:axId val="0"/>
      </c:bar3DChart>
      <c:catAx>
        <c:axId val="106809516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8095167"/>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22" l="0.70000000000000062" r="0.70000000000000062" t="0.75000000000000122"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CULTURA INSTITUCIONAL</a:t>
            </a:r>
          </a:p>
        </c:rich>
      </c:tx>
      <c:overlay val="0"/>
    </c:title>
    <c:autoTitleDeleted val="0"/>
    <c:plotArea>
      <c:layout/>
      <c:lineChart>
        <c:grouping val="standard"/>
        <c:varyColors val="0"/>
        <c:ser>
          <c:idx val="2"/>
          <c:order val="0"/>
          <c:tx>
            <c:strRef>
              <c:f>Directiva!$C$2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787F-4337-8D85-DBDBCF48EFA5}"/>
                </c:ext>
              </c:extLst>
            </c:dLbl>
            <c:dLbl>
              <c:idx val="1"/>
              <c:layout>
                <c:manualLayout>
                  <c:x val="-5.4444444444444504E-2"/>
                  <c:y val="-4.6204618060621185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787F-4337-8D85-DBDBCF48EFA5}"/>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c:v>
                </c:pt>
                <c:pt idx="1">
                  <c:v>0</c:v>
                </c:pt>
                <c:pt idx="2">
                  <c:v>0.25</c:v>
                </c:pt>
                <c:pt idx="3">
                  <c:v>0.75</c:v>
                </c:pt>
              </c:numCache>
            </c:numRef>
          </c:val>
          <c:smooth val="0"/>
          <c:extLst>
            <c:ext xmlns:c16="http://schemas.microsoft.com/office/drawing/2014/chart" uri="{C3380CC4-5D6E-409C-BE32-E72D297353CC}">
              <c16:uniqueId val="{00000002-787F-4337-8D85-DBDBCF48EFA5}"/>
            </c:ext>
          </c:extLst>
        </c:ser>
        <c:ser>
          <c:idx val="0"/>
          <c:order val="1"/>
          <c:tx>
            <c:strRef>
              <c:f>Directiva!$H$2</c:f>
              <c:strCache>
                <c:ptCount val="1"/>
                <c:pt idx="0">
                  <c:v>AÑO 2024</c:v>
                </c:pt>
              </c:strCache>
            </c:strRef>
          </c:tx>
          <c:spPr>
            <a:ln w="63500"/>
          </c:spPr>
          <c:marker>
            <c:symbol val="none"/>
          </c:marker>
          <c:dLbls>
            <c:dLbl>
              <c:idx val="0"/>
              <c:layout>
                <c:manualLayout>
                  <c:x val="-6.7583333333333426E-2"/>
                  <c:y val="-7.3927388896993934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787F-4337-8D85-DBDBCF48EFA5}"/>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787F-4337-8D85-DBDBCF48EFA5}"/>
                </c:ext>
              </c:extLst>
            </c:dLbl>
            <c:dLbl>
              <c:idx val="2"/>
              <c:layout>
                <c:manualLayout>
                  <c:x val="-6.2027777777777779E-2"/>
                  <c:y val="-6.9306927090931947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787F-4337-8D85-DBDBCF48EFA5}"/>
                </c:ext>
              </c:extLst>
            </c:dLbl>
            <c:dLbl>
              <c:idx val="3"/>
              <c:layout>
                <c:manualLayout>
                  <c:x val="-3.9759210547729247E-2"/>
                  <c:y val="-0.12727274076966419"/>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787F-4337-8D85-DBDBCF48EFA5}"/>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0.25</c:v>
                </c:pt>
                <c:pt idx="1">
                  <c:v>0</c:v>
                </c:pt>
                <c:pt idx="2">
                  <c:v>0.75</c:v>
                </c:pt>
                <c:pt idx="3">
                  <c:v>0</c:v>
                </c:pt>
              </c:numCache>
            </c:numRef>
          </c:val>
          <c:smooth val="0"/>
          <c:extLst>
            <c:ext xmlns:c16="http://schemas.microsoft.com/office/drawing/2014/chart" uri="{C3380CC4-5D6E-409C-BE32-E72D297353CC}">
              <c16:uniqueId val="{00000007-787F-4337-8D85-DBDBCF48EFA5}"/>
            </c:ext>
          </c:extLst>
        </c:ser>
        <c:ser>
          <c:idx val="1"/>
          <c:order val="2"/>
          <c:tx>
            <c:strRef>
              <c:f>Directiva!$M$2</c:f>
              <c:strCache>
                <c:ptCount val="1"/>
                <c:pt idx="0">
                  <c:v>AÑO 2025</c:v>
                </c:pt>
              </c:strCache>
            </c:strRef>
          </c:tx>
          <c:spPr>
            <a:ln w="63500"/>
          </c:spPr>
          <c:marker>
            <c:symbol val="none"/>
          </c:marker>
          <c:dLbls>
            <c:dLbl>
              <c:idx val="0"/>
              <c:layout>
                <c:manualLayout>
                  <c:x val="-6.5866433460414833E-2"/>
                  <c:y val="4.7138052136912684E-3"/>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787F-4337-8D85-DBDBCF48EFA5}"/>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787F-4337-8D85-DBDBCF48EFA5}"/>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787F-4337-8D85-DBDBCF48EFA5}"/>
                </c:ext>
              </c:extLst>
            </c:dLbl>
            <c:dLbl>
              <c:idx val="3"/>
              <c:layout>
                <c:manualLayout>
                  <c:x val="-3.9759210547729247E-2"/>
                  <c:y val="-7.0707078205368992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787F-4337-8D85-DBDBCF48EFA5}"/>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c:v>
                </c:pt>
                <c:pt idx="1">
                  <c:v>1</c:v>
                </c:pt>
                <c:pt idx="2">
                  <c:v>0</c:v>
                </c:pt>
                <c:pt idx="3">
                  <c:v>0</c:v>
                </c:pt>
              </c:numCache>
            </c:numRef>
          </c:val>
          <c:smooth val="0"/>
          <c:extLst>
            <c:ext xmlns:c16="http://schemas.microsoft.com/office/drawing/2014/chart" uri="{C3380CC4-5D6E-409C-BE32-E72D297353CC}">
              <c16:uniqueId val="{0000000C-787F-4337-8D85-DBDBCF48EFA5}"/>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787F-4337-8D85-DBDBCF48EFA5}"/>
            </c:ext>
          </c:extLst>
        </c:ser>
        <c:dLbls>
          <c:showLegendKey val="0"/>
          <c:showVal val="0"/>
          <c:showCatName val="0"/>
          <c:showSerName val="0"/>
          <c:showPercent val="0"/>
          <c:showBubbleSize val="0"/>
        </c:dLbls>
        <c:smooth val="0"/>
        <c:axId val="1068084607"/>
        <c:axId val="1"/>
      </c:lineChart>
      <c:catAx>
        <c:axId val="1068084607"/>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8084607"/>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n-U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78" l="0.70000000000000062" r="0.70000000000000062" t="0.75000000000000078"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Clima Escolar</a:t>
            </a:r>
          </a:p>
        </c:rich>
      </c:tx>
      <c:layout>
        <c:manualLayout>
          <c:xMode val="edge"/>
          <c:yMode val="edge"/>
          <c:x val="0.1992748031496063"/>
          <c:y val="2.8343850635691812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D864-4749-91AD-621C8312AE86}"/>
              </c:ext>
            </c:extLst>
          </c:dPt>
          <c:dPt>
            <c:idx val="1"/>
            <c:invertIfNegative val="0"/>
            <c:bubble3D val="0"/>
            <c:spPr>
              <a:solidFill>
                <a:srgbClr val="C00000"/>
              </a:solidFill>
            </c:spPr>
            <c:extLst>
              <c:ext xmlns:c16="http://schemas.microsoft.com/office/drawing/2014/chart" uri="{C3380CC4-5D6E-409C-BE32-E72D297353CC}">
                <c16:uniqueId val="{00000001-D864-4749-91AD-621C8312AE8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864-4749-91AD-621C8312AE8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864-4749-91AD-621C8312AE8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Directiva!$C$8:$F$8</c:f>
              <c:numCache>
                <c:formatCode>0%</c:formatCode>
                <c:ptCount val="4"/>
                <c:pt idx="0">
                  <c:v>0</c:v>
                </c:pt>
                <c:pt idx="1">
                  <c:v>0</c:v>
                </c:pt>
                <c:pt idx="2">
                  <c:v>0.55555555555555558</c:v>
                </c:pt>
                <c:pt idx="3">
                  <c:v>0.44444444444444442</c:v>
                </c:pt>
              </c:numCache>
            </c:numRef>
          </c:val>
          <c:extLst>
            <c:ext xmlns:c16="http://schemas.microsoft.com/office/drawing/2014/chart" uri="{C3380CC4-5D6E-409C-BE32-E72D297353CC}">
              <c16:uniqueId val="{00000004-D864-4749-91AD-621C8312AE86}"/>
            </c:ext>
          </c:extLst>
        </c:ser>
        <c:dLbls>
          <c:showLegendKey val="0"/>
          <c:showVal val="0"/>
          <c:showCatName val="0"/>
          <c:showSerName val="0"/>
          <c:showPercent val="0"/>
          <c:showBubbleSize val="0"/>
        </c:dLbls>
        <c:gapWidth val="150"/>
        <c:shape val="box"/>
        <c:axId val="1068096127"/>
        <c:axId val="1"/>
        <c:axId val="0"/>
      </c:bar3DChart>
      <c:catAx>
        <c:axId val="106809612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8096127"/>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 l="0.70000000000000062" r="0.70000000000000062" t="0.75000000000000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Clima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0BB-448E-A430-8180B956E730}"/>
              </c:ext>
            </c:extLst>
          </c:dPt>
          <c:dPt>
            <c:idx val="1"/>
            <c:invertIfNegative val="0"/>
            <c:bubble3D val="0"/>
            <c:spPr>
              <a:solidFill>
                <a:srgbClr val="C00000"/>
              </a:solidFill>
            </c:spPr>
            <c:extLst>
              <c:ext xmlns:c16="http://schemas.microsoft.com/office/drawing/2014/chart" uri="{C3380CC4-5D6E-409C-BE32-E72D297353CC}">
                <c16:uniqueId val="{00000001-30BB-448E-A430-8180B956E73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0BB-448E-A430-8180B956E73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0BB-448E-A430-8180B956E73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c:v>
                </c:pt>
                <c:pt idx="1">
                  <c:v>0.22222222222222221</c:v>
                </c:pt>
                <c:pt idx="2">
                  <c:v>0.66666666666666663</c:v>
                </c:pt>
                <c:pt idx="3">
                  <c:v>0.1111111111111111</c:v>
                </c:pt>
              </c:numCache>
            </c:numRef>
          </c:val>
          <c:extLst>
            <c:ext xmlns:c16="http://schemas.microsoft.com/office/drawing/2014/chart" uri="{C3380CC4-5D6E-409C-BE32-E72D297353CC}">
              <c16:uniqueId val="{00000004-30BB-448E-A430-8180B956E730}"/>
            </c:ext>
          </c:extLst>
        </c:ser>
        <c:dLbls>
          <c:showLegendKey val="0"/>
          <c:showVal val="0"/>
          <c:showCatName val="0"/>
          <c:showSerName val="0"/>
          <c:showPercent val="0"/>
          <c:showBubbleSize val="0"/>
        </c:dLbls>
        <c:gapWidth val="150"/>
        <c:shape val="box"/>
        <c:axId val="1068081727"/>
        <c:axId val="1"/>
        <c:axId val="0"/>
      </c:bar3DChart>
      <c:catAx>
        <c:axId val="106808172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8081727"/>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22" l="0.70000000000000062" r="0.70000000000000062" t="0.75000000000000122" header="0.30000000000000032" footer="0.30000000000000032"/>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Clima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7AAF-45E1-B91A-AC527B52F55A}"/>
              </c:ext>
            </c:extLst>
          </c:dPt>
          <c:dPt>
            <c:idx val="1"/>
            <c:invertIfNegative val="0"/>
            <c:bubble3D val="0"/>
            <c:spPr>
              <a:solidFill>
                <a:srgbClr val="C00000"/>
              </a:solidFill>
            </c:spPr>
            <c:extLst>
              <c:ext xmlns:c16="http://schemas.microsoft.com/office/drawing/2014/chart" uri="{C3380CC4-5D6E-409C-BE32-E72D297353CC}">
                <c16:uniqueId val="{00000001-7AAF-45E1-B91A-AC527B52F55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7AAF-45E1-B91A-AC527B52F55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7AAF-45E1-B91A-AC527B52F55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c:v>
                </c:pt>
                <c:pt idx="1">
                  <c:v>0.22222222222222221</c:v>
                </c:pt>
                <c:pt idx="2">
                  <c:v>0.66666666666666663</c:v>
                </c:pt>
                <c:pt idx="3">
                  <c:v>0.1111111111111111</c:v>
                </c:pt>
              </c:numCache>
            </c:numRef>
          </c:val>
          <c:extLst>
            <c:ext xmlns:c16="http://schemas.microsoft.com/office/drawing/2014/chart" uri="{C3380CC4-5D6E-409C-BE32-E72D297353CC}">
              <c16:uniqueId val="{00000004-7AAF-45E1-B91A-AC527B52F55A}"/>
            </c:ext>
          </c:extLst>
        </c:ser>
        <c:dLbls>
          <c:showLegendKey val="0"/>
          <c:showVal val="0"/>
          <c:showCatName val="0"/>
          <c:showSerName val="0"/>
          <c:showPercent val="0"/>
          <c:showBubbleSize val="0"/>
        </c:dLbls>
        <c:gapWidth val="150"/>
        <c:shape val="box"/>
        <c:axId val="1068091807"/>
        <c:axId val="1"/>
        <c:axId val="0"/>
      </c:bar3DChart>
      <c:catAx>
        <c:axId val="106809180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8091807"/>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44" l="0.70000000000000062" r="0.70000000000000062" t="0.75000000000000144"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D58F-4EE3-856C-2AA4F359C824}"/>
              </c:ext>
            </c:extLst>
          </c:dPt>
          <c:dPt>
            <c:idx val="1"/>
            <c:invertIfNegative val="0"/>
            <c:bubble3D val="0"/>
            <c:spPr>
              <a:solidFill>
                <a:srgbClr val="C00000"/>
              </a:solidFill>
            </c:spPr>
            <c:extLst>
              <c:ext xmlns:c16="http://schemas.microsoft.com/office/drawing/2014/chart" uri="{C3380CC4-5D6E-409C-BE32-E72D297353CC}">
                <c16:uniqueId val="{00000001-D58F-4EE3-856C-2AA4F359C82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58F-4EE3-856C-2AA4F359C82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58F-4EE3-856C-2AA4F359C82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Directiva!$H$4:$K$4</c:f>
              <c:numCache>
                <c:formatCode>0%</c:formatCode>
                <c:ptCount val="4"/>
                <c:pt idx="0">
                  <c:v>0</c:v>
                </c:pt>
                <c:pt idx="1">
                  <c:v>0</c:v>
                </c:pt>
                <c:pt idx="2">
                  <c:v>1</c:v>
                </c:pt>
                <c:pt idx="3">
                  <c:v>0</c:v>
                </c:pt>
              </c:numCache>
            </c:numRef>
          </c:val>
          <c:extLst>
            <c:ext xmlns:c16="http://schemas.microsoft.com/office/drawing/2014/chart" uri="{C3380CC4-5D6E-409C-BE32-E72D297353CC}">
              <c16:uniqueId val="{00000004-D58F-4EE3-856C-2AA4F359C824}"/>
            </c:ext>
          </c:extLst>
        </c:ser>
        <c:dLbls>
          <c:showLegendKey val="0"/>
          <c:showVal val="0"/>
          <c:showCatName val="0"/>
          <c:showSerName val="0"/>
          <c:showPercent val="0"/>
          <c:showBubbleSize val="0"/>
        </c:dLbls>
        <c:gapWidth val="150"/>
        <c:shape val="box"/>
        <c:axId val="1089718383"/>
        <c:axId val="1"/>
        <c:axId val="0"/>
      </c:bar3DChart>
      <c:catAx>
        <c:axId val="108971838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9718383"/>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44" l="0.7000000000000004" r="0.7000000000000004" t="0.75000000000000044" header="0.30000000000000021" footer="0.30000000000000021"/>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CLIMA ESCOLAR</a:t>
            </a:r>
          </a:p>
        </c:rich>
      </c:tx>
      <c:overlay val="0"/>
    </c:title>
    <c:autoTitleDeleted val="0"/>
    <c:plotArea>
      <c:layout>
        <c:manualLayout>
          <c:layoutTarget val="inner"/>
          <c:xMode val="edge"/>
          <c:yMode val="edge"/>
          <c:x val="0"/>
          <c:y val="0.20627402371429385"/>
          <c:w val="0.95330945553711588"/>
          <c:h val="0.4980167912535674"/>
        </c:manualLayout>
      </c:layout>
      <c:lineChart>
        <c:grouping val="standard"/>
        <c:varyColors val="0"/>
        <c:ser>
          <c:idx val="2"/>
          <c:order val="0"/>
          <c:tx>
            <c:strRef>
              <c:f>Directiva!$C$2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0-AAA0-4FCC-B622-357A3DD30562}"/>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1-AAA0-4FCC-B622-357A3DD3056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c:v>
                </c:pt>
                <c:pt idx="1">
                  <c:v>0</c:v>
                </c:pt>
                <c:pt idx="2">
                  <c:v>0.55555555555555558</c:v>
                </c:pt>
                <c:pt idx="3">
                  <c:v>0.44444444444444442</c:v>
                </c:pt>
              </c:numCache>
            </c:numRef>
          </c:val>
          <c:smooth val="0"/>
          <c:extLst>
            <c:ext xmlns:c16="http://schemas.microsoft.com/office/drawing/2014/chart" uri="{C3380CC4-5D6E-409C-BE32-E72D297353CC}">
              <c16:uniqueId val="{00000002-AAA0-4FCC-B622-357A3DD30562}"/>
            </c:ext>
          </c:extLst>
        </c:ser>
        <c:ser>
          <c:idx val="0"/>
          <c:order val="1"/>
          <c:tx>
            <c:strRef>
              <c:f>Directiva!$H$2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3-AAA0-4FCC-B622-357A3DD30562}"/>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4-AAA0-4FCC-B622-357A3DD30562}"/>
                </c:ext>
              </c:extLst>
            </c:dLbl>
            <c:dLbl>
              <c:idx val="2"/>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5-AAA0-4FCC-B622-357A3DD30562}"/>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6-AAA0-4FCC-B622-357A3DD3056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c:v>
                </c:pt>
                <c:pt idx="1">
                  <c:v>0.22222222222222221</c:v>
                </c:pt>
                <c:pt idx="2">
                  <c:v>0.66666666666666663</c:v>
                </c:pt>
                <c:pt idx="3">
                  <c:v>0.1111111111111111</c:v>
                </c:pt>
              </c:numCache>
            </c:numRef>
          </c:val>
          <c:smooth val="0"/>
          <c:extLst>
            <c:ext xmlns:c16="http://schemas.microsoft.com/office/drawing/2014/chart" uri="{C3380CC4-5D6E-409C-BE32-E72D297353CC}">
              <c16:uniqueId val="{00000007-AAA0-4FCC-B622-357A3DD30562}"/>
            </c:ext>
          </c:extLst>
        </c:ser>
        <c:ser>
          <c:idx val="1"/>
          <c:order val="2"/>
          <c:tx>
            <c:strRef>
              <c:f>Directiva!$M$2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8-AAA0-4FCC-B622-357A3DD30562}"/>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9-AAA0-4FCC-B622-357A3DD30562}"/>
                </c:ext>
              </c:extLst>
            </c:dLbl>
            <c:dLbl>
              <c:idx val="2"/>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A-AAA0-4FCC-B622-357A3DD30562}"/>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B-AAA0-4FCC-B622-357A3DD3056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c:v>
                </c:pt>
                <c:pt idx="1">
                  <c:v>0.22222222222222221</c:v>
                </c:pt>
                <c:pt idx="2">
                  <c:v>0.66666666666666663</c:v>
                </c:pt>
                <c:pt idx="3">
                  <c:v>0.1111111111111111</c:v>
                </c:pt>
              </c:numCache>
            </c:numRef>
          </c:val>
          <c:smooth val="0"/>
          <c:extLst>
            <c:ext xmlns:c16="http://schemas.microsoft.com/office/drawing/2014/chart" uri="{C3380CC4-5D6E-409C-BE32-E72D297353CC}">
              <c16:uniqueId val="{0000000C-AAA0-4FCC-B622-357A3DD30562}"/>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Directiva!$R$8:$U$8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AAA0-4FCC-B622-357A3DD30562}"/>
            </c:ext>
          </c:extLst>
        </c:ser>
        <c:dLbls>
          <c:showLegendKey val="0"/>
          <c:showVal val="0"/>
          <c:showCatName val="0"/>
          <c:showSerName val="0"/>
          <c:showPercent val="0"/>
          <c:showBubbleSize val="0"/>
        </c:dLbls>
        <c:smooth val="0"/>
        <c:axId val="1068083167"/>
        <c:axId val="1"/>
      </c:lineChart>
      <c:catAx>
        <c:axId val="1068083167"/>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8083167"/>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n-U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 l="0.70000000000000062" r="0.70000000000000062" t="0.750000000000001" header="0.30000000000000032" footer="0.30000000000000032"/>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Relaciones con el entorno</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409-4C6C-9516-03F043E28A3C}"/>
              </c:ext>
            </c:extLst>
          </c:dPt>
          <c:dPt>
            <c:idx val="1"/>
            <c:invertIfNegative val="0"/>
            <c:bubble3D val="0"/>
            <c:spPr>
              <a:solidFill>
                <a:srgbClr val="C00000"/>
              </a:solidFill>
            </c:spPr>
            <c:extLst>
              <c:ext xmlns:c16="http://schemas.microsoft.com/office/drawing/2014/chart" uri="{C3380CC4-5D6E-409C-BE32-E72D297353CC}">
                <c16:uniqueId val="{00000001-1409-4C6C-9516-03F043E28A3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409-4C6C-9516-03F043E28A3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409-4C6C-9516-03F043E28A3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Directiva!$C$9:$F$9</c:f>
              <c:numCache>
                <c:formatCode>0%</c:formatCode>
                <c:ptCount val="4"/>
                <c:pt idx="0">
                  <c:v>0</c:v>
                </c:pt>
                <c:pt idx="1">
                  <c:v>0</c:v>
                </c:pt>
                <c:pt idx="2">
                  <c:v>1</c:v>
                </c:pt>
                <c:pt idx="3">
                  <c:v>0</c:v>
                </c:pt>
              </c:numCache>
            </c:numRef>
          </c:val>
          <c:extLst>
            <c:ext xmlns:c16="http://schemas.microsoft.com/office/drawing/2014/chart" uri="{C3380CC4-5D6E-409C-BE32-E72D297353CC}">
              <c16:uniqueId val="{00000004-1409-4C6C-9516-03F043E28A3C}"/>
            </c:ext>
          </c:extLst>
        </c:ser>
        <c:dLbls>
          <c:showLegendKey val="0"/>
          <c:showVal val="0"/>
          <c:showCatName val="0"/>
          <c:showSerName val="0"/>
          <c:showPercent val="0"/>
          <c:showBubbleSize val="0"/>
        </c:dLbls>
        <c:gapWidth val="150"/>
        <c:shape val="box"/>
        <c:axId val="1068087487"/>
        <c:axId val="1"/>
        <c:axId val="0"/>
      </c:bar3DChart>
      <c:catAx>
        <c:axId val="106808748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8087487"/>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22" l="0.70000000000000062" r="0.70000000000000062" t="0.75000000000000122" header="0.30000000000000032" footer="0.30000000000000032"/>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E806-46D9-A748-5EA53FD3DF7C}"/>
              </c:ext>
            </c:extLst>
          </c:dPt>
          <c:dPt>
            <c:idx val="1"/>
            <c:invertIfNegative val="0"/>
            <c:bubble3D val="0"/>
            <c:spPr>
              <a:solidFill>
                <a:srgbClr val="C00000"/>
              </a:solidFill>
            </c:spPr>
            <c:extLst>
              <c:ext xmlns:c16="http://schemas.microsoft.com/office/drawing/2014/chart" uri="{C3380CC4-5D6E-409C-BE32-E72D297353CC}">
                <c16:uniqueId val="{00000001-E806-46D9-A748-5EA53FD3DF7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806-46D9-A748-5EA53FD3DF7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806-46D9-A748-5EA53FD3DF7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Directiva!$H$9:$K$9</c:f>
              <c:numCache>
                <c:formatCode>0%</c:formatCode>
                <c:ptCount val="4"/>
                <c:pt idx="0">
                  <c:v>0</c:v>
                </c:pt>
                <c:pt idx="1">
                  <c:v>0.25</c:v>
                </c:pt>
                <c:pt idx="2">
                  <c:v>0.75</c:v>
                </c:pt>
                <c:pt idx="3">
                  <c:v>0</c:v>
                </c:pt>
              </c:numCache>
            </c:numRef>
          </c:val>
          <c:extLst>
            <c:ext xmlns:c16="http://schemas.microsoft.com/office/drawing/2014/chart" uri="{C3380CC4-5D6E-409C-BE32-E72D297353CC}">
              <c16:uniqueId val="{00000004-E806-46D9-A748-5EA53FD3DF7C}"/>
            </c:ext>
          </c:extLst>
        </c:ser>
        <c:dLbls>
          <c:showLegendKey val="0"/>
          <c:showVal val="0"/>
          <c:showCatName val="0"/>
          <c:showSerName val="0"/>
          <c:showPercent val="0"/>
          <c:showBubbleSize val="0"/>
        </c:dLbls>
        <c:gapWidth val="150"/>
        <c:shape val="box"/>
        <c:axId val="1068089887"/>
        <c:axId val="1"/>
        <c:axId val="0"/>
      </c:bar3DChart>
      <c:catAx>
        <c:axId val="106808988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8089887"/>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44" l="0.70000000000000062" r="0.70000000000000062" t="0.75000000000000144" header="0.30000000000000032" footer="0.30000000000000032"/>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BE99-4100-9E83-1A2D1CCFF2BE}"/>
              </c:ext>
            </c:extLst>
          </c:dPt>
          <c:dPt>
            <c:idx val="1"/>
            <c:invertIfNegative val="0"/>
            <c:bubble3D val="0"/>
            <c:spPr>
              <a:solidFill>
                <a:srgbClr val="C00000"/>
              </a:solidFill>
            </c:spPr>
            <c:extLst>
              <c:ext xmlns:c16="http://schemas.microsoft.com/office/drawing/2014/chart" uri="{C3380CC4-5D6E-409C-BE32-E72D297353CC}">
                <c16:uniqueId val="{00000001-BE99-4100-9E83-1A2D1CCFF2B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E99-4100-9E83-1A2D1CCFF2B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E99-4100-9E83-1A2D1CCFF2B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Directiva!$M$9:$P$9</c:f>
              <c:numCache>
                <c:formatCode>0%</c:formatCode>
                <c:ptCount val="4"/>
                <c:pt idx="0">
                  <c:v>0</c:v>
                </c:pt>
                <c:pt idx="1">
                  <c:v>0.25</c:v>
                </c:pt>
                <c:pt idx="2">
                  <c:v>0.75</c:v>
                </c:pt>
                <c:pt idx="3">
                  <c:v>0</c:v>
                </c:pt>
              </c:numCache>
            </c:numRef>
          </c:val>
          <c:extLst>
            <c:ext xmlns:c16="http://schemas.microsoft.com/office/drawing/2014/chart" uri="{C3380CC4-5D6E-409C-BE32-E72D297353CC}">
              <c16:uniqueId val="{00000004-BE99-4100-9E83-1A2D1CCFF2BE}"/>
            </c:ext>
          </c:extLst>
        </c:ser>
        <c:dLbls>
          <c:showLegendKey val="0"/>
          <c:showVal val="0"/>
          <c:showCatName val="0"/>
          <c:showSerName val="0"/>
          <c:showPercent val="0"/>
          <c:showBubbleSize val="0"/>
        </c:dLbls>
        <c:gapWidth val="150"/>
        <c:shape val="box"/>
        <c:axId val="1069340079"/>
        <c:axId val="1"/>
        <c:axId val="0"/>
      </c:bar3DChart>
      <c:catAx>
        <c:axId val="1069340079"/>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9340079"/>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67" l="0.70000000000000062" r="0.70000000000000062" t="0.75000000000000167" header="0.30000000000000032" footer="0.30000000000000032"/>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RELACIONES CON EL ENTORNO</a:t>
            </a:r>
          </a:p>
        </c:rich>
      </c:tx>
      <c:overlay val="0"/>
    </c:title>
    <c:autoTitleDeleted val="0"/>
    <c:plotArea>
      <c:layout>
        <c:manualLayout>
          <c:layoutTarget val="inner"/>
          <c:xMode val="edge"/>
          <c:yMode val="edge"/>
          <c:x val="1.8867927642900618E-2"/>
          <c:y val="0.19811231702549267"/>
          <c:w val="0.95387839909513183"/>
          <c:h val="0.49490711354044803"/>
        </c:manualLayout>
      </c:layout>
      <c:lineChart>
        <c:grouping val="standard"/>
        <c:varyColors val="0"/>
        <c:ser>
          <c:idx val="2"/>
          <c:order val="0"/>
          <c:tx>
            <c:strRef>
              <c:f>Directiva!$C$2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0-E3F5-42BF-BA42-ED5C6DB71D86}"/>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1-E3F5-42BF-BA42-ED5C6DB71D8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c:v>
                </c:pt>
                <c:pt idx="1">
                  <c:v>0</c:v>
                </c:pt>
                <c:pt idx="2">
                  <c:v>0.55555555555555558</c:v>
                </c:pt>
                <c:pt idx="3">
                  <c:v>0.44444444444444442</c:v>
                </c:pt>
              </c:numCache>
            </c:numRef>
          </c:val>
          <c:smooth val="0"/>
          <c:extLst>
            <c:ext xmlns:c16="http://schemas.microsoft.com/office/drawing/2014/chart" uri="{C3380CC4-5D6E-409C-BE32-E72D297353CC}">
              <c16:uniqueId val="{00000002-E3F5-42BF-BA42-ED5C6DB71D86}"/>
            </c:ext>
          </c:extLst>
        </c:ser>
        <c:ser>
          <c:idx val="0"/>
          <c:order val="1"/>
          <c:tx>
            <c:strRef>
              <c:f>Directiva!$H$2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3-E3F5-42BF-BA42-ED5C6DB71D86}"/>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4-E3F5-42BF-BA42-ED5C6DB71D86}"/>
                </c:ext>
              </c:extLst>
            </c:dLbl>
            <c:dLbl>
              <c:idx val="2"/>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5-E3F5-42BF-BA42-ED5C6DB71D86}"/>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6-E3F5-42BF-BA42-ED5C6DB71D8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c:v>
                </c:pt>
                <c:pt idx="1">
                  <c:v>0.22222222222222221</c:v>
                </c:pt>
                <c:pt idx="2">
                  <c:v>0.66666666666666663</c:v>
                </c:pt>
                <c:pt idx="3">
                  <c:v>0.1111111111111111</c:v>
                </c:pt>
              </c:numCache>
            </c:numRef>
          </c:val>
          <c:smooth val="0"/>
          <c:extLst>
            <c:ext xmlns:c16="http://schemas.microsoft.com/office/drawing/2014/chart" uri="{C3380CC4-5D6E-409C-BE32-E72D297353CC}">
              <c16:uniqueId val="{00000007-E3F5-42BF-BA42-ED5C6DB71D86}"/>
            </c:ext>
          </c:extLst>
        </c:ser>
        <c:ser>
          <c:idx val="1"/>
          <c:order val="2"/>
          <c:tx>
            <c:strRef>
              <c:f>Directiva!$M$2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8-E3F5-42BF-BA42-ED5C6DB71D86}"/>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9-E3F5-42BF-BA42-ED5C6DB71D86}"/>
                </c:ext>
              </c:extLst>
            </c:dLbl>
            <c:dLbl>
              <c:idx val="2"/>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A-E3F5-42BF-BA42-ED5C6DB71D86}"/>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B-E3F5-42BF-BA42-ED5C6DB71D8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c:v>
                </c:pt>
                <c:pt idx="1">
                  <c:v>0.22222222222222221</c:v>
                </c:pt>
                <c:pt idx="2">
                  <c:v>0.66666666666666663</c:v>
                </c:pt>
                <c:pt idx="3">
                  <c:v>0.1111111111111111</c:v>
                </c:pt>
              </c:numCache>
            </c:numRef>
          </c:val>
          <c:smooth val="0"/>
          <c:extLst>
            <c:ext xmlns:c16="http://schemas.microsoft.com/office/drawing/2014/chart" uri="{C3380CC4-5D6E-409C-BE32-E72D297353CC}">
              <c16:uniqueId val="{0000000C-E3F5-42BF-BA42-ED5C6DB71D86}"/>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Directiva!$R$9:$U$9</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E3F5-42BF-BA42-ED5C6DB71D86}"/>
            </c:ext>
          </c:extLst>
        </c:ser>
        <c:dLbls>
          <c:showLegendKey val="0"/>
          <c:showVal val="0"/>
          <c:showCatName val="0"/>
          <c:showSerName val="0"/>
          <c:showPercent val="0"/>
          <c:showBubbleSize val="0"/>
        </c:dLbls>
        <c:smooth val="0"/>
        <c:axId val="1069328559"/>
        <c:axId val="1"/>
      </c:lineChart>
      <c:catAx>
        <c:axId val="1069328559"/>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9328559"/>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n-U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22" l="0.70000000000000062" r="0.70000000000000062" t="0.75000000000000122" header="0.30000000000000032" footer="0.30000000000000032"/>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676D-4E5F-B174-9D2868444ED8}"/>
              </c:ext>
            </c:extLst>
          </c:dPt>
          <c:dPt>
            <c:idx val="1"/>
            <c:invertIfNegative val="0"/>
            <c:bubble3D val="0"/>
            <c:spPr>
              <a:solidFill>
                <a:srgbClr val="C00000"/>
              </a:solidFill>
            </c:spPr>
            <c:extLst>
              <c:ext xmlns:c16="http://schemas.microsoft.com/office/drawing/2014/chart" uri="{C3380CC4-5D6E-409C-BE32-E72D297353CC}">
                <c16:uniqueId val="{00000001-676D-4E5F-B174-9D2868444ED8}"/>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76D-4E5F-B174-9D2868444ED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76D-4E5F-B174-9D2868444ED8}"/>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676D-4E5F-B174-9D2868444ED8}"/>
            </c:ext>
          </c:extLst>
        </c:ser>
        <c:dLbls>
          <c:showLegendKey val="0"/>
          <c:showVal val="0"/>
          <c:showCatName val="0"/>
          <c:showSerName val="0"/>
          <c:showPercent val="0"/>
          <c:showBubbleSize val="0"/>
        </c:dLbls>
        <c:gapWidth val="150"/>
        <c:shape val="box"/>
        <c:axId val="1069341039"/>
        <c:axId val="1"/>
        <c:axId val="0"/>
      </c:bar3DChart>
      <c:catAx>
        <c:axId val="1069341039"/>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9341039"/>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Gestión Estrategica</a:t>
            </a:r>
          </a:p>
        </c:rich>
      </c:tx>
      <c:layout>
        <c:manualLayout>
          <c:xMode val="edge"/>
          <c:yMode val="edge"/>
          <c:x val="0.1629599440773421"/>
          <c:y val="4.6296255221618419E-2"/>
        </c:manualLayout>
      </c:layout>
      <c:overlay val="0"/>
    </c:title>
    <c:autoTitleDeleted val="0"/>
    <c:view3D>
      <c:rotX val="15"/>
      <c:rotY val="20"/>
      <c:depthPercent val="100"/>
      <c:rAngAx val="1"/>
    </c:view3D>
    <c:floor>
      <c:thickness val="0"/>
    </c:floor>
    <c:sideWall>
      <c:thickness val="0"/>
    </c:sideWall>
    <c:backWall>
      <c:thickness val="0"/>
    </c:backWall>
    <c:plotArea>
      <c:layout>
        <c:manualLayout>
          <c:layoutTarget val="inner"/>
          <c:xMode val="edge"/>
          <c:yMode val="edge"/>
          <c:x val="6.1111086166636776E-2"/>
          <c:y val="0.19432888597258677"/>
          <c:w val="0.93888888888888888"/>
          <c:h val="0.68969123651210262"/>
        </c:manualLayout>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E1CD-4A5F-84B1-3C3605447790}"/>
              </c:ext>
            </c:extLst>
          </c:dPt>
          <c:dPt>
            <c:idx val="1"/>
            <c:invertIfNegative val="0"/>
            <c:bubble3D val="0"/>
            <c:spPr>
              <a:solidFill>
                <a:srgbClr val="CC0000"/>
              </a:solidFill>
            </c:spPr>
            <c:extLst>
              <c:ext xmlns:c16="http://schemas.microsoft.com/office/drawing/2014/chart" uri="{C3380CC4-5D6E-409C-BE32-E72D297353CC}">
                <c16:uniqueId val="{00000001-E1CD-4A5F-84B1-3C360544779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1CD-4A5F-84B1-3C360544779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1CD-4A5F-84B1-3C360544779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Directiva!$R$5:$U$5</c:f>
              <c:numCache>
                <c:formatCode>0%</c:formatCode>
                <c:ptCount val="4"/>
                <c:pt idx="0">
                  <c:v>0</c:v>
                </c:pt>
                <c:pt idx="1">
                  <c:v>0</c:v>
                </c:pt>
                <c:pt idx="2">
                  <c:v>0</c:v>
                </c:pt>
                <c:pt idx="3">
                  <c:v>0</c:v>
                </c:pt>
              </c:numCache>
            </c:numRef>
          </c:val>
          <c:extLst>
            <c:ext xmlns:c16="http://schemas.microsoft.com/office/drawing/2014/chart" uri="{C3380CC4-5D6E-409C-BE32-E72D297353CC}">
              <c16:uniqueId val="{00000004-E1CD-4A5F-84B1-3C3605447790}"/>
            </c:ext>
          </c:extLst>
        </c:ser>
        <c:dLbls>
          <c:showLegendKey val="0"/>
          <c:showVal val="0"/>
          <c:showCatName val="0"/>
          <c:showSerName val="0"/>
          <c:showPercent val="0"/>
          <c:showBubbleSize val="0"/>
        </c:dLbls>
        <c:gapWidth val="150"/>
        <c:shape val="box"/>
        <c:axId val="1069325679"/>
        <c:axId val="1"/>
        <c:axId val="0"/>
      </c:bar3DChart>
      <c:catAx>
        <c:axId val="1069325679"/>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9325679"/>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1F49-48C4-A340-9D8D5227A6BD}"/>
              </c:ext>
            </c:extLst>
          </c:dPt>
          <c:dPt>
            <c:idx val="1"/>
            <c:invertIfNegative val="0"/>
            <c:bubble3D val="0"/>
            <c:spPr>
              <a:solidFill>
                <a:srgbClr val="CC0000"/>
              </a:solidFill>
            </c:spPr>
            <c:extLst>
              <c:ext xmlns:c16="http://schemas.microsoft.com/office/drawing/2014/chart" uri="{C3380CC4-5D6E-409C-BE32-E72D297353CC}">
                <c16:uniqueId val="{00000001-1F49-48C4-A340-9D8D5227A6B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F49-48C4-A340-9D8D5227A6B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F49-48C4-A340-9D8D5227A6B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Directiva!$R$6:$U$6</c:f>
              <c:numCache>
                <c:formatCode>0%</c:formatCode>
                <c:ptCount val="4"/>
                <c:pt idx="0">
                  <c:v>0</c:v>
                </c:pt>
                <c:pt idx="1">
                  <c:v>0</c:v>
                </c:pt>
                <c:pt idx="2">
                  <c:v>0</c:v>
                </c:pt>
                <c:pt idx="3">
                  <c:v>0</c:v>
                </c:pt>
              </c:numCache>
            </c:numRef>
          </c:val>
          <c:extLst>
            <c:ext xmlns:c16="http://schemas.microsoft.com/office/drawing/2014/chart" uri="{C3380CC4-5D6E-409C-BE32-E72D297353CC}">
              <c16:uniqueId val="{00000004-1F49-48C4-A340-9D8D5227A6BD}"/>
            </c:ext>
          </c:extLst>
        </c:ser>
        <c:dLbls>
          <c:showLegendKey val="0"/>
          <c:showVal val="0"/>
          <c:showCatName val="0"/>
          <c:showSerName val="0"/>
          <c:showPercent val="0"/>
          <c:showBubbleSize val="0"/>
        </c:dLbls>
        <c:gapWidth val="150"/>
        <c:shape val="box"/>
        <c:axId val="1069338639"/>
        <c:axId val="1"/>
        <c:axId val="0"/>
      </c:bar3DChart>
      <c:catAx>
        <c:axId val="1069338639"/>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9338639"/>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Cultura Institucional</a:t>
            </a:r>
          </a:p>
        </c:rich>
      </c:tx>
      <c:layout>
        <c:manualLayout>
          <c:xMode val="edge"/>
          <c:yMode val="edge"/>
          <c:x val="0.10075449524033377"/>
          <c:y val="2.8495156966589139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38E7-4B4E-BF81-7E0C887E857B}"/>
              </c:ext>
            </c:extLst>
          </c:dPt>
          <c:dPt>
            <c:idx val="1"/>
            <c:invertIfNegative val="0"/>
            <c:bubble3D val="0"/>
            <c:spPr>
              <a:solidFill>
                <a:srgbClr val="CC0000"/>
              </a:solidFill>
            </c:spPr>
            <c:extLst>
              <c:ext xmlns:c16="http://schemas.microsoft.com/office/drawing/2014/chart" uri="{C3380CC4-5D6E-409C-BE32-E72D297353CC}">
                <c16:uniqueId val="{00000001-38E7-4B4E-BF81-7E0C887E857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8E7-4B4E-BF81-7E0C887E857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8E7-4B4E-BF81-7E0C887E857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Directiva!$R$7:$U$7</c:f>
              <c:numCache>
                <c:formatCode>0%</c:formatCode>
                <c:ptCount val="4"/>
                <c:pt idx="0">
                  <c:v>0</c:v>
                </c:pt>
                <c:pt idx="1">
                  <c:v>0</c:v>
                </c:pt>
                <c:pt idx="2">
                  <c:v>0</c:v>
                </c:pt>
                <c:pt idx="3">
                  <c:v>0</c:v>
                </c:pt>
              </c:numCache>
            </c:numRef>
          </c:val>
          <c:extLst>
            <c:ext xmlns:c16="http://schemas.microsoft.com/office/drawing/2014/chart" uri="{C3380CC4-5D6E-409C-BE32-E72D297353CC}">
              <c16:uniqueId val="{00000004-38E7-4B4E-BF81-7E0C887E857B}"/>
            </c:ext>
          </c:extLst>
        </c:ser>
        <c:dLbls>
          <c:showLegendKey val="0"/>
          <c:showVal val="0"/>
          <c:showCatName val="0"/>
          <c:showSerName val="0"/>
          <c:showPercent val="0"/>
          <c:showBubbleSize val="0"/>
        </c:dLbls>
        <c:gapWidth val="150"/>
        <c:shape val="box"/>
        <c:axId val="1069324239"/>
        <c:axId val="1"/>
        <c:axId val="0"/>
      </c:bar3DChart>
      <c:catAx>
        <c:axId val="1069324239"/>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9324239"/>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Clima Escolar
</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0137-4370-A1CD-D3AEE9B477C2}"/>
              </c:ext>
            </c:extLst>
          </c:dPt>
          <c:dPt>
            <c:idx val="1"/>
            <c:invertIfNegative val="0"/>
            <c:bubble3D val="0"/>
            <c:spPr>
              <a:solidFill>
                <a:srgbClr val="CC0000"/>
              </a:solidFill>
            </c:spPr>
            <c:extLst>
              <c:ext xmlns:c16="http://schemas.microsoft.com/office/drawing/2014/chart" uri="{C3380CC4-5D6E-409C-BE32-E72D297353CC}">
                <c16:uniqueId val="{00000001-0137-4370-A1CD-D3AEE9B477C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137-4370-A1CD-D3AEE9B477C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137-4370-A1CD-D3AEE9B477C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Directiva!$R$8:$U$8</c:f>
              <c:numCache>
                <c:formatCode>0%</c:formatCode>
                <c:ptCount val="4"/>
                <c:pt idx="0">
                  <c:v>0</c:v>
                </c:pt>
                <c:pt idx="1">
                  <c:v>0</c:v>
                </c:pt>
                <c:pt idx="2">
                  <c:v>0</c:v>
                </c:pt>
                <c:pt idx="3">
                  <c:v>0</c:v>
                </c:pt>
              </c:numCache>
            </c:numRef>
          </c:val>
          <c:extLst>
            <c:ext xmlns:c16="http://schemas.microsoft.com/office/drawing/2014/chart" uri="{C3380CC4-5D6E-409C-BE32-E72D297353CC}">
              <c16:uniqueId val="{00000004-0137-4370-A1CD-D3AEE9B477C2}"/>
            </c:ext>
          </c:extLst>
        </c:ser>
        <c:dLbls>
          <c:showLegendKey val="0"/>
          <c:showVal val="0"/>
          <c:showCatName val="0"/>
          <c:showSerName val="0"/>
          <c:showPercent val="0"/>
          <c:showBubbleSize val="0"/>
        </c:dLbls>
        <c:gapWidth val="150"/>
        <c:shape val="box"/>
        <c:axId val="1069344399"/>
        <c:axId val="1"/>
        <c:axId val="0"/>
      </c:bar3DChart>
      <c:catAx>
        <c:axId val="1069344399"/>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9344399"/>
        <c:crosses val="autoZero"/>
        <c:crossBetween val="between"/>
      </c:valAx>
      <c:spPr>
        <a:noFill/>
        <a:ln w="25400">
          <a:noFill/>
        </a:ln>
      </c:spPr>
    </c:plotArea>
    <c:plotVisOnly val="1"/>
    <c:dispBlanksAs val="gap"/>
    <c:showDLblsOverMax val="0"/>
  </c:chart>
  <c:spPr>
    <a:solidFill>
      <a:schemeClr val="bg1"/>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FFD5-4512-8CFD-A4E2DAB4957D}"/>
              </c:ext>
            </c:extLst>
          </c:dPt>
          <c:dPt>
            <c:idx val="1"/>
            <c:invertIfNegative val="0"/>
            <c:bubble3D val="0"/>
            <c:spPr>
              <a:solidFill>
                <a:srgbClr val="C00000"/>
              </a:solidFill>
            </c:spPr>
            <c:extLst>
              <c:ext xmlns:c16="http://schemas.microsoft.com/office/drawing/2014/chart" uri="{C3380CC4-5D6E-409C-BE32-E72D297353CC}">
                <c16:uniqueId val="{00000001-FFD5-4512-8CFD-A4E2DAB4957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FD5-4512-8CFD-A4E2DAB4957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FD5-4512-8CFD-A4E2DAB4957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c:v>
                </c:pt>
                <c:pt idx="2">
                  <c:v>1</c:v>
                </c:pt>
                <c:pt idx="3">
                  <c:v>0</c:v>
                </c:pt>
              </c:numCache>
            </c:numRef>
          </c:val>
          <c:extLst>
            <c:ext xmlns:c16="http://schemas.microsoft.com/office/drawing/2014/chart" uri="{C3380CC4-5D6E-409C-BE32-E72D297353CC}">
              <c16:uniqueId val="{00000004-FFD5-4512-8CFD-A4E2DAB4957D}"/>
            </c:ext>
          </c:extLst>
        </c:ser>
        <c:dLbls>
          <c:showLegendKey val="0"/>
          <c:showVal val="0"/>
          <c:showCatName val="0"/>
          <c:showSerName val="0"/>
          <c:showPercent val="0"/>
          <c:showBubbleSize val="0"/>
        </c:dLbls>
        <c:gapWidth val="150"/>
        <c:shape val="box"/>
        <c:axId val="1089722703"/>
        <c:axId val="1"/>
        <c:axId val="0"/>
      </c:bar3DChart>
      <c:catAx>
        <c:axId val="108972270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9722703"/>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78" l="0.70000000000000062" r="0.70000000000000062" t="0.75000000000000078" header="0.30000000000000032" footer="0.30000000000000032"/>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8B91-4801-BC12-988FFA4F7360}"/>
              </c:ext>
            </c:extLst>
          </c:dPt>
          <c:dPt>
            <c:idx val="1"/>
            <c:invertIfNegative val="0"/>
            <c:bubble3D val="0"/>
            <c:spPr>
              <a:solidFill>
                <a:srgbClr val="CC0000"/>
              </a:solidFill>
            </c:spPr>
            <c:extLst>
              <c:ext xmlns:c16="http://schemas.microsoft.com/office/drawing/2014/chart" uri="{C3380CC4-5D6E-409C-BE32-E72D297353CC}">
                <c16:uniqueId val="{00000001-8B91-4801-BC12-988FFA4F736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8B91-4801-BC12-988FFA4F736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8B91-4801-BC12-988FFA4F736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Directiva!$R$9:$U$9</c:f>
              <c:numCache>
                <c:formatCode>0%</c:formatCode>
                <c:ptCount val="4"/>
                <c:pt idx="0">
                  <c:v>0</c:v>
                </c:pt>
                <c:pt idx="1">
                  <c:v>0</c:v>
                </c:pt>
                <c:pt idx="2">
                  <c:v>0</c:v>
                </c:pt>
                <c:pt idx="3">
                  <c:v>0</c:v>
                </c:pt>
              </c:numCache>
            </c:numRef>
          </c:val>
          <c:extLst>
            <c:ext xmlns:c16="http://schemas.microsoft.com/office/drawing/2014/chart" uri="{C3380CC4-5D6E-409C-BE32-E72D297353CC}">
              <c16:uniqueId val="{00000004-8B91-4801-BC12-988FFA4F7360}"/>
            </c:ext>
          </c:extLst>
        </c:ser>
        <c:dLbls>
          <c:showLegendKey val="0"/>
          <c:showVal val="0"/>
          <c:showCatName val="0"/>
          <c:showSerName val="0"/>
          <c:showPercent val="0"/>
          <c:showBubbleSize val="0"/>
        </c:dLbls>
        <c:gapWidth val="150"/>
        <c:shape val="box"/>
        <c:axId val="1069330479"/>
        <c:axId val="1"/>
        <c:axId val="0"/>
      </c:bar3DChart>
      <c:catAx>
        <c:axId val="1069330479"/>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9330479"/>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Diseño Pedagogico</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98C-499D-8772-631BA7F3A1B3}"/>
              </c:ext>
            </c:extLst>
          </c:dPt>
          <c:dPt>
            <c:idx val="1"/>
            <c:invertIfNegative val="0"/>
            <c:bubble3D val="0"/>
            <c:spPr>
              <a:solidFill>
                <a:srgbClr val="C00000"/>
              </a:solidFill>
            </c:spPr>
            <c:extLst>
              <c:ext xmlns:c16="http://schemas.microsoft.com/office/drawing/2014/chart" uri="{C3380CC4-5D6E-409C-BE32-E72D297353CC}">
                <c16:uniqueId val="{00000001-998C-499D-8772-631BA7F3A1B3}"/>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98C-499D-8772-631BA7F3A1B3}"/>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98C-499D-8772-631BA7F3A1B3}"/>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Academica!$C$4:$F$4</c:f>
              <c:numCache>
                <c:formatCode>0%</c:formatCode>
                <c:ptCount val="4"/>
                <c:pt idx="0">
                  <c:v>0</c:v>
                </c:pt>
                <c:pt idx="1">
                  <c:v>0.2</c:v>
                </c:pt>
                <c:pt idx="2">
                  <c:v>0.8</c:v>
                </c:pt>
                <c:pt idx="3">
                  <c:v>0</c:v>
                </c:pt>
              </c:numCache>
            </c:numRef>
          </c:val>
          <c:extLst>
            <c:ext xmlns:c16="http://schemas.microsoft.com/office/drawing/2014/chart" uri="{C3380CC4-5D6E-409C-BE32-E72D297353CC}">
              <c16:uniqueId val="{00000004-998C-499D-8772-631BA7F3A1B3}"/>
            </c:ext>
          </c:extLst>
        </c:ser>
        <c:dLbls>
          <c:showLegendKey val="0"/>
          <c:showVal val="0"/>
          <c:showCatName val="0"/>
          <c:showSerName val="0"/>
          <c:showPercent val="0"/>
          <c:showBubbleSize val="0"/>
        </c:dLbls>
        <c:gapWidth val="150"/>
        <c:shape val="box"/>
        <c:axId val="987221119"/>
        <c:axId val="1"/>
        <c:axId val="0"/>
      </c:bar3DChart>
      <c:catAx>
        <c:axId val="987221119"/>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987221119"/>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44" l="0.7000000000000004" r="0.7000000000000004" t="0.75000000000000044" header="0.30000000000000021" footer="0.30000000000000021"/>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Diseño Pedagogico</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48C2-4D0B-9D88-B49006D78A10}"/>
              </c:ext>
            </c:extLst>
          </c:dPt>
          <c:dPt>
            <c:idx val="1"/>
            <c:invertIfNegative val="0"/>
            <c:bubble3D val="0"/>
            <c:spPr>
              <a:solidFill>
                <a:srgbClr val="C00000"/>
              </a:solidFill>
            </c:spPr>
            <c:extLst>
              <c:ext xmlns:c16="http://schemas.microsoft.com/office/drawing/2014/chart" uri="{C3380CC4-5D6E-409C-BE32-E72D297353CC}">
                <c16:uniqueId val="{00000001-48C2-4D0B-9D88-B49006D78A1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8C2-4D0B-9D88-B49006D78A1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8C2-4D0B-9D88-B49006D78A1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Academica!$H$4:$K$4</c:f>
              <c:numCache>
                <c:formatCode>0%</c:formatCode>
                <c:ptCount val="4"/>
                <c:pt idx="0">
                  <c:v>0</c:v>
                </c:pt>
                <c:pt idx="1">
                  <c:v>0</c:v>
                </c:pt>
                <c:pt idx="2">
                  <c:v>0.6</c:v>
                </c:pt>
                <c:pt idx="3">
                  <c:v>0.4</c:v>
                </c:pt>
              </c:numCache>
            </c:numRef>
          </c:val>
          <c:extLst>
            <c:ext xmlns:c16="http://schemas.microsoft.com/office/drawing/2014/chart" uri="{C3380CC4-5D6E-409C-BE32-E72D297353CC}">
              <c16:uniqueId val="{00000004-48C2-4D0B-9D88-B49006D78A10}"/>
            </c:ext>
          </c:extLst>
        </c:ser>
        <c:dLbls>
          <c:showLegendKey val="0"/>
          <c:showVal val="0"/>
          <c:showCatName val="0"/>
          <c:showSerName val="0"/>
          <c:showPercent val="0"/>
          <c:showBubbleSize val="0"/>
        </c:dLbls>
        <c:gapWidth val="150"/>
        <c:shape val="box"/>
        <c:axId val="1091577039"/>
        <c:axId val="1"/>
        <c:axId val="0"/>
      </c:bar3DChart>
      <c:catAx>
        <c:axId val="1091577039"/>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91577039"/>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78" l="0.70000000000000062" r="0.70000000000000062" t="0.75000000000000078" header="0.30000000000000032" footer="0.30000000000000032"/>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68B-4798-A5F7-49522ADE4677}"/>
              </c:ext>
            </c:extLst>
          </c:dPt>
          <c:dPt>
            <c:idx val="1"/>
            <c:invertIfNegative val="0"/>
            <c:bubble3D val="0"/>
            <c:spPr>
              <a:solidFill>
                <a:srgbClr val="C00000"/>
              </a:solidFill>
            </c:spPr>
            <c:extLst>
              <c:ext xmlns:c16="http://schemas.microsoft.com/office/drawing/2014/chart" uri="{C3380CC4-5D6E-409C-BE32-E72D297353CC}">
                <c16:uniqueId val="{00000001-168B-4798-A5F7-49522ADE467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68B-4798-A5F7-49522ADE467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68B-4798-A5F7-49522ADE467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Academica!$M$4:$P$4</c:f>
              <c:numCache>
                <c:formatCode>0%</c:formatCode>
                <c:ptCount val="4"/>
                <c:pt idx="0">
                  <c:v>0</c:v>
                </c:pt>
                <c:pt idx="1">
                  <c:v>0</c:v>
                </c:pt>
                <c:pt idx="2">
                  <c:v>0.8</c:v>
                </c:pt>
                <c:pt idx="3">
                  <c:v>0.2</c:v>
                </c:pt>
              </c:numCache>
            </c:numRef>
          </c:val>
          <c:extLst>
            <c:ext xmlns:c16="http://schemas.microsoft.com/office/drawing/2014/chart" uri="{C3380CC4-5D6E-409C-BE32-E72D297353CC}">
              <c16:uniqueId val="{00000004-168B-4798-A5F7-49522ADE4677}"/>
            </c:ext>
          </c:extLst>
        </c:ser>
        <c:dLbls>
          <c:showLegendKey val="0"/>
          <c:showVal val="0"/>
          <c:showCatName val="0"/>
          <c:showSerName val="0"/>
          <c:showPercent val="0"/>
          <c:showBubbleSize val="0"/>
        </c:dLbls>
        <c:gapWidth val="150"/>
        <c:shape val="box"/>
        <c:axId val="1091571759"/>
        <c:axId val="1"/>
        <c:axId val="0"/>
      </c:bar3DChart>
      <c:catAx>
        <c:axId val="1091571759"/>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91571759"/>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 l="0.70000000000000062" r="0.70000000000000062" t="0.750000000000001" header="0.30000000000000032" footer="0.30000000000000032"/>
    <c:pageSetup/>
  </c:printSettings>
</c:chartSpace>
</file>

<file path=xl/charts/chart3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Practicas Pedagogicas</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38B-4E12-8DA0-63BB97D0D6B8}"/>
              </c:ext>
            </c:extLst>
          </c:dPt>
          <c:dPt>
            <c:idx val="1"/>
            <c:invertIfNegative val="0"/>
            <c:bubble3D val="0"/>
            <c:spPr>
              <a:solidFill>
                <a:srgbClr val="C00000"/>
              </a:solidFill>
            </c:spPr>
            <c:extLst>
              <c:ext xmlns:c16="http://schemas.microsoft.com/office/drawing/2014/chart" uri="{C3380CC4-5D6E-409C-BE32-E72D297353CC}">
                <c16:uniqueId val="{00000001-038B-4E12-8DA0-63BB97D0D6B8}"/>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38B-4E12-8DA0-63BB97D0D6B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38B-4E12-8DA0-63BB97D0D6B8}"/>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Academica!$C$5:$F$5</c:f>
              <c:numCache>
                <c:formatCode>0%</c:formatCode>
                <c:ptCount val="4"/>
                <c:pt idx="0">
                  <c:v>0</c:v>
                </c:pt>
                <c:pt idx="1">
                  <c:v>0.5</c:v>
                </c:pt>
                <c:pt idx="2">
                  <c:v>0.5</c:v>
                </c:pt>
                <c:pt idx="3">
                  <c:v>0</c:v>
                </c:pt>
              </c:numCache>
            </c:numRef>
          </c:val>
          <c:extLst>
            <c:ext xmlns:c16="http://schemas.microsoft.com/office/drawing/2014/chart" uri="{C3380CC4-5D6E-409C-BE32-E72D297353CC}">
              <c16:uniqueId val="{00000004-038B-4E12-8DA0-63BB97D0D6B8}"/>
            </c:ext>
          </c:extLst>
        </c:ser>
        <c:dLbls>
          <c:showLegendKey val="0"/>
          <c:showVal val="0"/>
          <c:showCatName val="0"/>
          <c:showSerName val="0"/>
          <c:showPercent val="0"/>
          <c:showBubbleSize val="0"/>
        </c:dLbls>
        <c:gapWidth val="150"/>
        <c:shape val="box"/>
        <c:axId val="1091577999"/>
        <c:axId val="1"/>
        <c:axId val="0"/>
      </c:bar3DChart>
      <c:catAx>
        <c:axId val="1091577999"/>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91577999"/>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78" l="0.70000000000000062" r="0.70000000000000062" t="0.75000000000000078" header="0.30000000000000032" footer="0.30000000000000032"/>
    <c:pageSetup/>
  </c:printSettings>
</c:chartSpace>
</file>

<file path=xl/charts/chart3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Practicas Pedagogicas</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E527-43D2-A98B-E0BE3AF7DC0E}"/>
              </c:ext>
            </c:extLst>
          </c:dPt>
          <c:dPt>
            <c:idx val="1"/>
            <c:invertIfNegative val="0"/>
            <c:bubble3D val="0"/>
            <c:spPr>
              <a:solidFill>
                <a:srgbClr val="C00000"/>
              </a:solidFill>
            </c:spPr>
            <c:extLst>
              <c:ext xmlns:c16="http://schemas.microsoft.com/office/drawing/2014/chart" uri="{C3380CC4-5D6E-409C-BE32-E72D297353CC}">
                <c16:uniqueId val="{00000001-E527-43D2-A98B-E0BE3AF7DC0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527-43D2-A98B-E0BE3AF7DC0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527-43D2-A98B-E0BE3AF7DC0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Academica!$H$5:$K$5</c:f>
              <c:numCache>
                <c:formatCode>0%</c:formatCode>
                <c:ptCount val="4"/>
                <c:pt idx="0">
                  <c:v>0</c:v>
                </c:pt>
                <c:pt idx="1">
                  <c:v>0.25</c:v>
                </c:pt>
                <c:pt idx="2">
                  <c:v>0.75</c:v>
                </c:pt>
                <c:pt idx="3">
                  <c:v>0</c:v>
                </c:pt>
              </c:numCache>
            </c:numRef>
          </c:val>
          <c:extLst>
            <c:ext xmlns:c16="http://schemas.microsoft.com/office/drawing/2014/chart" uri="{C3380CC4-5D6E-409C-BE32-E72D297353CC}">
              <c16:uniqueId val="{00000004-E527-43D2-A98B-E0BE3AF7DC0E}"/>
            </c:ext>
          </c:extLst>
        </c:ser>
        <c:dLbls>
          <c:showLegendKey val="0"/>
          <c:showVal val="0"/>
          <c:showCatName val="0"/>
          <c:showSerName val="0"/>
          <c:showPercent val="0"/>
          <c:showBubbleSize val="0"/>
        </c:dLbls>
        <c:gapWidth val="150"/>
        <c:shape val="box"/>
        <c:axId val="1091575119"/>
        <c:axId val="1"/>
        <c:axId val="0"/>
      </c:bar3DChart>
      <c:catAx>
        <c:axId val="1091575119"/>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91575119"/>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 l="0.70000000000000062" r="0.70000000000000062" t="0.750000000000001" header="0.30000000000000032" footer="0.30000000000000032"/>
    <c:pageSetup/>
  </c:printSettings>
</c:chartSpace>
</file>

<file path=xl/charts/chart3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Practicas Pedagogicas</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E9A9-4133-B7D3-40409AE3B182}"/>
              </c:ext>
            </c:extLst>
          </c:dPt>
          <c:dPt>
            <c:idx val="1"/>
            <c:invertIfNegative val="0"/>
            <c:bubble3D val="0"/>
            <c:spPr>
              <a:solidFill>
                <a:srgbClr val="C00000"/>
              </a:solidFill>
            </c:spPr>
            <c:extLst>
              <c:ext xmlns:c16="http://schemas.microsoft.com/office/drawing/2014/chart" uri="{C3380CC4-5D6E-409C-BE32-E72D297353CC}">
                <c16:uniqueId val="{00000001-E9A9-4133-B7D3-40409AE3B18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9A9-4133-B7D3-40409AE3B18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9A9-4133-B7D3-40409AE3B18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0.8</c:v>
                </c:pt>
                <c:pt idx="3">
                  <c:v>0.2</c:v>
                </c:pt>
              </c:numCache>
            </c:numRef>
          </c:val>
          <c:extLst>
            <c:ext xmlns:c16="http://schemas.microsoft.com/office/drawing/2014/chart" uri="{C3380CC4-5D6E-409C-BE32-E72D297353CC}">
              <c16:uniqueId val="{00000004-E9A9-4133-B7D3-40409AE3B182}"/>
            </c:ext>
          </c:extLst>
        </c:ser>
        <c:dLbls>
          <c:showLegendKey val="0"/>
          <c:showVal val="0"/>
          <c:showCatName val="0"/>
          <c:showSerName val="0"/>
          <c:showPercent val="0"/>
          <c:showBubbleSize val="0"/>
        </c:dLbls>
        <c:gapWidth val="150"/>
        <c:shape val="box"/>
        <c:axId val="1091574159"/>
        <c:axId val="1"/>
        <c:axId val="0"/>
      </c:bar3DChart>
      <c:catAx>
        <c:axId val="1091574159"/>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91574159"/>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22" l="0.70000000000000062" r="0.70000000000000062" t="0.75000000000000122" header="0.30000000000000032" footer="0.30000000000000032"/>
    <c:pageSetup/>
  </c:printSettings>
</c:chartSpace>
</file>

<file path=xl/charts/chart3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Gestion de aula</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E33C-41D8-AF8B-607F08CDFAAA}"/>
              </c:ext>
            </c:extLst>
          </c:dPt>
          <c:dPt>
            <c:idx val="1"/>
            <c:invertIfNegative val="0"/>
            <c:bubble3D val="0"/>
            <c:spPr>
              <a:solidFill>
                <a:srgbClr val="C00000"/>
              </a:solidFill>
            </c:spPr>
            <c:extLst>
              <c:ext xmlns:c16="http://schemas.microsoft.com/office/drawing/2014/chart" uri="{C3380CC4-5D6E-409C-BE32-E72D297353CC}">
                <c16:uniqueId val="{00000001-E33C-41D8-AF8B-607F08CDFAA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33C-41D8-AF8B-607F08CDFAA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33C-41D8-AF8B-607F08CDFAA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Academica!$C$6:$F$6</c:f>
              <c:numCache>
                <c:formatCode>0%</c:formatCode>
                <c:ptCount val="4"/>
                <c:pt idx="0">
                  <c:v>0</c:v>
                </c:pt>
                <c:pt idx="1">
                  <c:v>0.25</c:v>
                </c:pt>
                <c:pt idx="2">
                  <c:v>0.25</c:v>
                </c:pt>
                <c:pt idx="3">
                  <c:v>0.5</c:v>
                </c:pt>
              </c:numCache>
            </c:numRef>
          </c:val>
          <c:extLst>
            <c:ext xmlns:c16="http://schemas.microsoft.com/office/drawing/2014/chart" uri="{C3380CC4-5D6E-409C-BE32-E72D297353CC}">
              <c16:uniqueId val="{00000004-E33C-41D8-AF8B-607F08CDFAAA}"/>
            </c:ext>
          </c:extLst>
        </c:ser>
        <c:dLbls>
          <c:showLegendKey val="0"/>
          <c:showVal val="0"/>
          <c:showCatName val="0"/>
          <c:showSerName val="0"/>
          <c:showPercent val="0"/>
          <c:showBubbleSize val="0"/>
        </c:dLbls>
        <c:gapWidth val="150"/>
        <c:shape val="box"/>
        <c:axId val="1092105871"/>
        <c:axId val="1"/>
        <c:axId val="0"/>
      </c:bar3DChart>
      <c:catAx>
        <c:axId val="109210587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92105871"/>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78" l="0.70000000000000062" r="0.70000000000000062" t="0.75000000000000078" header="0.30000000000000032" footer="0.30000000000000032"/>
    <c:pageSetup/>
  </c:printSettings>
</c:chartSpace>
</file>

<file path=xl/charts/chart3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Gestion de aula</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4E6-4C9F-B440-BAB42F75F20B}"/>
              </c:ext>
            </c:extLst>
          </c:dPt>
          <c:dPt>
            <c:idx val="1"/>
            <c:invertIfNegative val="0"/>
            <c:bubble3D val="0"/>
            <c:spPr>
              <a:solidFill>
                <a:srgbClr val="C00000"/>
              </a:solidFill>
            </c:spPr>
            <c:extLst>
              <c:ext xmlns:c16="http://schemas.microsoft.com/office/drawing/2014/chart" uri="{C3380CC4-5D6E-409C-BE32-E72D297353CC}">
                <c16:uniqueId val="{00000001-A4E6-4C9F-B440-BAB42F75F20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4E6-4C9F-B440-BAB42F75F20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4E6-4C9F-B440-BAB42F75F20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Academica!$H$6:$K$6</c:f>
              <c:numCache>
                <c:formatCode>0%</c:formatCode>
                <c:ptCount val="4"/>
                <c:pt idx="0">
                  <c:v>0</c:v>
                </c:pt>
                <c:pt idx="1">
                  <c:v>0.25</c:v>
                </c:pt>
                <c:pt idx="2">
                  <c:v>0.5</c:v>
                </c:pt>
                <c:pt idx="3">
                  <c:v>0.25</c:v>
                </c:pt>
              </c:numCache>
            </c:numRef>
          </c:val>
          <c:extLst>
            <c:ext xmlns:c16="http://schemas.microsoft.com/office/drawing/2014/chart" uri="{C3380CC4-5D6E-409C-BE32-E72D297353CC}">
              <c16:uniqueId val="{00000004-A4E6-4C9F-B440-BAB42F75F20B}"/>
            </c:ext>
          </c:extLst>
        </c:ser>
        <c:dLbls>
          <c:showLegendKey val="0"/>
          <c:showVal val="0"/>
          <c:showCatName val="0"/>
          <c:showSerName val="0"/>
          <c:showPercent val="0"/>
          <c:showBubbleSize val="0"/>
        </c:dLbls>
        <c:gapWidth val="150"/>
        <c:shape val="box"/>
        <c:axId val="1092106351"/>
        <c:axId val="1"/>
        <c:axId val="0"/>
      </c:bar3DChart>
      <c:catAx>
        <c:axId val="109210635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92106351"/>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 l="0.70000000000000062" r="0.70000000000000062" t="0.750000000000001" header="0.30000000000000032" footer="0.30000000000000032"/>
    <c:pageSetup/>
  </c:printSettings>
</c:chartSpace>
</file>

<file path=xl/charts/chart3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5958-4C9F-8291-DB5F1863FE64}"/>
              </c:ext>
            </c:extLst>
          </c:dPt>
          <c:dPt>
            <c:idx val="1"/>
            <c:invertIfNegative val="0"/>
            <c:bubble3D val="0"/>
            <c:spPr>
              <a:solidFill>
                <a:srgbClr val="C00000"/>
              </a:solidFill>
            </c:spPr>
            <c:extLst>
              <c:ext xmlns:c16="http://schemas.microsoft.com/office/drawing/2014/chart" uri="{C3380CC4-5D6E-409C-BE32-E72D297353CC}">
                <c16:uniqueId val="{00000001-5958-4C9F-8291-DB5F1863FE6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958-4C9F-8291-DB5F1863FE6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958-4C9F-8291-DB5F1863FE6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Academica!$M$6:$P$6</c:f>
              <c:numCache>
                <c:formatCode>0%</c:formatCode>
                <c:ptCount val="4"/>
                <c:pt idx="0">
                  <c:v>0</c:v>
                </c:pt>
                <c:pt idx="1">
                  <c:v>0.25</c:v>
                </c:pt>
                <c:pt idx="2">
                  <c:v>0.75</c:v>
                </c:pt>
                <c:pt idx="3">
                  <c:v>0</c:v>
                </c:pt>
              </c:numCache>
            </c:numRef>
          </c:val>
          <c:extLst>
            <c:ext xmlns:c16="http://schemas.microsoft.com/office/drawing/2014/chart" uri="{C3380CC4-5D6E-409C-BE32-E72D297353CC}">
              <c16:uniqueId val="{00000004-5958-4C9F-8291-DB5F1863FE64}"/>
            </c:ext>
          </c:extLst>
        </c:ser>
        <c:dLbls>
          <c:showLegendKey val="0"/>
          <c:showVal val="0"/>
          <c:showCatName val="0"/>
          <c:showSerName val="0"/>
          <c:showPercent val="0"/>
          <c:showBubbleSize val="0"/>
        </c:dLbls>
        <c:gapWidth val="150"/>
        <c:shape val="box"/>
        <c:axId val="1092103471"/>
        <c:axId val="1"/>
        <c:axId val="0"/>
      </c:bar3DChart>
      <c:catAx>
        <c:axId val="109210347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92103471"/>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22" l="0.70000000000000062" r="0.70000000000000062" t="0.75000000000000122"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Gestión Estrategica</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7598-4244-B36E-723CF6F772E6}"/>
              </c:ext>
            </c:extLst>
          </c:dPt>
          <c:dPt>
            <c:idx val="1"/>
            <c:invertIfNegative val="0"/>
            <c:bubble3D val="0"/>
            <c:spPr>
              <a:solidFill>
                <a:srgbClr val="C00000"/>
              </a:solidFill>
            </c:spPr>
            <c:extLst>
              <c:ext xmlns:c16="http://schemas.microsoft.com/office/drawing/2014/chart" uri="{C3380CC4-5D6E-409C-BE32-E72D297353CC}">
                <c16:uniqueId val="{00000001-7598-4244-B36E-723CF6F772E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7598-4244-B36E-723CF6F772E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7598-4244-B36E-723CF6F772E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Directiva!$C$5:$F$5</c:f>
              <c:numCache>
                <c:formatCode>0%</c:formatCode>
                <c:ptCount val="4"/>
                <c:pt idx="0">
                  <c:v>0</c:v>
                </c:pt>
                <c:pt idx="1">
                  <c:v>0</c:v>
                </c:pt>
                <c:pt idx="2">
                  <c:v>0.6</c:v>
                </c:pt>
                <c:pt idx="3">
                  <c:v>0.4</c:v>
                </c:pt>
              </c:numCache>
            </c:numRef>
          </c:val>
          <c:extLst>
            <c:ext xmlns:c16="http://schemas.microsoft.com/office/drawing/2014/chart" uri="{C3380CC4-5D6E-409C-BE32-E72D297353CC}">
              <c16:uniqueId val="{00000004-7598-4244-B36E-723CF6F772E6}"/>
            </c:ext>
          </c:extLst>
        </c:ser>
        <c:dLbls>
          <c:showLegendKey val="0"/>
          <c:showVal val="0"/>
          <c:showCatName val="0"/>
          <c:showSerName val="0"/>
          <c:showPercent val="0"/>
          <c:showBubbleSize val="0"/>
        </c:dLbls>
        <c:gapWidth val="150"/>
        <c:shape val="box"/>
        <c:axId val="1089719343"/>
        <c:axId val="1"/>
        <c:axId val="0"/>
      </c:bar3DChart>
      <c:catAx>
        <c:axId val="108971934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9719343"/>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44" l="0.7000000000000004" r="0.7000000000000004" t="0.75000000000000044" header="0.30000000000000021" footer="0.30000000000000021"/>
    <c:pageSetup/>
  </c:printSettings>
</c:chartSpace>
</file>

<file path=xl/charts/chart4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DIRECCIONAMIENTO ESTRATEGICO</a:t>
            </a:r>
          </a:p>
        </c:rich>
      </c:tx>
      <c:overlay val="0"/>
    </c:title>
    <c:autoTitleDeleted val="0"/>
    <c:plotArea>
      <c:layout/>
      <c:lineChart>
        <c:grouping val="standard"/>
        <c:varyColors val="0"/>
        <c:ser>
          <c:idx val="2"/>
          <c:order val="0"/>
          <c:tx>
            <c:strRef>
              <c:f>Academica!$C$2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0-674E-40B7-BCA8-0D444A6D4C42}"/>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1-674E-40B7-BCA8-0D444A6D4C4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Academica!$C$4:$F$4</c:f>
              <c:numCache>
                <c:formatCode>0%</c:formatCode>
                <c:ptCount val="4"/>
                <c:pt idx="0">
                  <c:v>0</c:v>
                </c:pt>
                <c:pt idx="1">
                  <c:v>0.2</c:v>
                </c:pt>
                <c:pt idx="2">
                  <c:v>0.8</c:v>
                </c:pt>
                <c:pt idx="3">
                  <c:v>0</c:v>
                </c:pt>
              </c:numCache>
            </c:numRef>
          </c:val>
          <c:smooth val="0"/>
          <c:extLst>
            <c:ext xmlns:c16="http://schemas.microsoft.com/office/drawing/2014/chart" uri="{C3380CC4-5D6E-409C-BE32-E72D297353CC}">
              <c16:uniqueId val="{00000002-674E-40B7-BCA8-0D444A6D4C42}"/>
            </c:ext>
          </c:extLst>
        </c:ser>
        <c:ser>
          <c:idx val="0"/>
          <c:order val="1"/>
          <c:tx>
            <c:strRef>
              <c:f>Academica!$H$2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3-674E-40B7-BCA8-0D444A6D4C42}"/>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4-674E-40B7-BCA8-0D444A6D4C42}"/>
                </c:ext>
              </c:extLst>
            </c:dLbl>
            <c:dLbl>
              <c:idx val="2"/>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5-674E-40B7-BCA8-0D444A6D4C42}"/>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6-674E-40B7-BCA8-0D444A6D4C4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Academica!$H$4:$K$4</c:f>
              <c:numCache>
                <c:formatCode>0%</c:formatCode>
                <c:ptCount val="4"/>
                <c:pt idx="0">
                  <c:v>0</c:v>
                </c:pt>
                <c:pt idx="1">
                  <c:v>0</c:v>
                </c:pt>
                <c:pt idx="2">
                  <c:v>0.6</c:v>
                </c:pt>
                <c:pt idx="3">
                  <c:v>0.4</c:v>
                </c:pt>
              </c:numCache>
            </c:numRef>
          </c:val>
          <c:smooth val="0"/>
          <c:extLst>
            <c:ext xmlns:c16="http://schemas.microsoft.com/office/drawing/2014/chart" uri="{C3380CC4-5D6E-409C-BE32-E72D297353CC}">
              <c16:uniqueId val="{00000007-674E-40B7-BCA8-0D444A6D4C42}"/>
            </c:ext>
          </c:extLst>
        </c:ser>
        <c:ser>
          <c:idx val="1"/>
          <c:order val="2"/>
          <c:tx>
            <c:strRef>
              <c:f>Academica!$M$2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8-674E-40B7-BCA8-0D444A6D4C42}"/>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9-674E-40B7-BCA8-0D444A6D4C42}"/>
                </c:ext>
              </c:extLst>
            </c:dLbl>
            <c:dLbl>
              <c:idx val="2"/>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A-674E-40B7-BCA8-0D444A6D4C42}"/>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B-674E-40B7-BCA8-0D444A6D4C4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Academica!$M$4:$P$4</c:f>
              <c:numCache>
                <c:formatCode>0%</c:formatCode>
                <c:ptCount val="4"/>
                <c:pt idx="0">
                  <c:v>0</c:v>
                </c:pt>
                <c:pt idx="1">
                  <c:v>0</c:v>
                </c:pt>
                <c:pt idx="2">
                  <c:v>0.8</c:v>
                </c:pt>
                <c:pt idx="3">
                  <c:v>0.2</c:v>
                </c:pt>
              </c:numCache>
            </c:numRef>
          </c:val>
          <c:smooth val="0"/>
          <c:extLst>
            <c:ext xmlns:c16="http://schemas.microsoft.com/office/drawing/2014/chart" uri="{C3380CC4-5D6E-409C-BE32-E72D297353CC}">
              <c16:uniqueId val="{0000000C-674E-40B7-BCA8-0D444A6D4C42}"/>
            </c:ext>
          </c:extLst>
        </c:ser>
        <c:ser>
          <c:idx val="3"/>
          <c:order val="3"/>
          <c:tx>
            <c:v>AÑO 2014</c:v>
          </c:tx>
          <c:marker>
            <c:symbol val="none"/>
          </c:marker>
          <c:dLbls>
            <c:dLbl>
              <c:idx val="0"/>
              <c:layout>
                <c:manualLayout>
                  <c:x val="-3.076680667771341E-2"/>
                  <c:y val="-8.4848493846442788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674E-40B7-BCA8-0D444A6D4C42}"/>
                </c:ext>
              </c:extLst>
            </c:dLbl>
            <c:dLbl>
              <c:idx val="1"/>
              <c:layout>
                <c:manualLayout>
                  <c:x val="-1.9891330875647071E-2"/>
                  <c:y val="-5.1851857350603922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674E-40B7-BCA8-0D444A6D4C42}"/>
                </c:ext>
              </c:extLst>
            </c:dLbl>
            <c:dLbl>
              <c:idx val="2"/>
              <c:layout>
                <c:manualLayout>
                  <c:x val="-4.5992472800606289E-2"/>
                  <c:y val="-7.5420883419060253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674E-40B7-BCA8-0D444A6D4C42}"/>
                </c:ext>
              </c:extLst>
            </c:dLbl>
            <c:dLbl>
              <c:idx val="3"/>
              <c:layout>
                <c:manualLayout>
                  <c:x val="-3.7292092158953211E-2"/>
                  <c:y val="-8.956229906013409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674E-40B7-BCA8-0D444A6D4C4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674E-40B7-BCA8-0D444A6D4C42}"/>
            </c:ext>
          </c:extLst>
        </c:ser>
        <c:dLbls>
          <c:showLegendKey val="0"/>
          <c:showVal val="0"/>
          <c:showCatName val="0"/>
          <c:showSerName val="0"/>
          <c:showPercent val="0"/>
          <c:showBubbleSize val="0"/>
        </c:dLbls>
        <c:smooth val="0"/>
        <c:axId val="1092100111"/>
        <c:axId val="1"/>
      </c:lineChart>
      <c:catAx>
        <c:axId val="1092100111"/>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92100111"/>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n-U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22" l="0.70000000000000018" r="0.70000000000000018" t="0.75000000000000022" header="0.3000000000000001" footer="0.3000000000000001"/>
    <c:pageSetup/>
  </c:printSettings>
</c:chartSpace>
</file>

<file path=xl/charts/chart4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PRACTICAS PEDAGOGICAS</a:t>
            </a:r>
          </a:p>
        </c:rich>
      </c:tx>
      <c:overlay val="0"/>
    </c:title>
    <c:autoTitleDeleted val="0"/>
    <c:plotArea>
      <c:layout/>
      <c:lineChart>
        <c:grouping val="standard"/>
        <c:varyColors val="0"/>
        <c:ser>
          <c:idx val="2"/>
          <c:order val="0"/>
          <c:tx>
            <c:strRef>
              <c:f>Academica!$C$2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0-247A-44EF-BBDD-A7E931E99634}"/>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1-247A-44EF-BBDD-A7E931E9963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Academica!$C$5:$F$5</c:f>
              <c:numCache>
                <c:formatCode>0%</c:formatCode>
                <c:ptCount val="4"/>
                <c:pt idx="0">
                  <c:v>0</c:v>
                </c:pt>
                <c:pt idx="1">
                  <c:v>0.5</c:v>
                </c:pt>
                <c:pt idx="2">
                  <c:v>0.5</c:v>
                </c:pt>
                <c:pt idx="3">
                  <c:v>0</c:v>
                </c:pt>
              </c:numCache>
            </c:numRef>
          </c:val>
          <c:smooth val="0"/>
          <c:extLst>
            <c:ext xmlns:c16="http://schemas.microsoft.com/office/drawing/2014/chart" uri="{C3380CC4-5D6E-409C-BE32-E72D297353CC}">
              <c16:uniqueId val="{00000002-247A-44EF-BBDD-A7E931E99634}"/>
            </c:ext>
          </c:extLst>
        </c:ser>
        <c:ser>
          <c:idx val="0"/>
          <c:order val="1"/>
          <c:tx>
            <c:strRef>
              <c:f>Academica!$H$2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3-247A-44EF-BBDD-A7E931E99634}"/>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4-247A-44EF-BBDD-A7E931E99634}"/>
                </c:ext>
              </c:extLst>
            </c:dLbl>
            <c:dLbl>
              <c:idx val="2"/>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5-247A-44EF-BBDD-A7E931E99634}"/>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6-247A-44EF-BBDD-A7E931E9963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Academica!$H$5:$K$5</c:f>
              <c:numCache>
                <c:formatCode>0%</c:formatCode>
                <c:ptCount val="4"/>
                <c:pt idx="0">
                  <c:v>0</c:v>
                </c:pt>
                <c:pt idx="1">
                  <c:v>0.25</c:v>
                </c:pt>
                <c:pt idx="2">
                  <c:v>0.75</c:v>
                </c:pt>
                <c:pt idx="3">
                  <c:v>0</c:v>
                </c:pt>
              </c:numCache>
            </c:numRef>
          </c:val>
          <c:smooth val="0"/>
          <c:extLst>
            <c:ext xmlns:c16="http://schemas.microsoft.com/office/drawing/2014/chart" uri="{C3380CC4-5D6E-409C-BE32-E72D297353CC}">
              <c16:uniqueId val="{00000007-247A-44EF-BBDD-A7E931E99634}"/>
            </c:ext>
          </c:extLst>
        </c:ser>
        <c:ser>
          <c:idx val="1"/>
          <c:order val="2"/>
          <c:tx>
            <c:strRef>
              <c:f>Academica!$M$2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8-247A-44EF-BBDD-A7E931E99634}"/>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9-247A-44EF-BBDD-A7E931E99634}"/>
                </c:ext>
              </c:extLst>
            </c:dLbl>
            <c:dLbl>
              <c:idx val="2"/>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A-247A-44EF-BBDD-A7E931E99634}"/>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B-247A-44EF-BBDD-A7E931E9963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Academica!$M$5:$P$5</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C-247A-44EF-BBDD-A7E931E99634}"/>
            </c:ext>
          </c:extLst>
        </c:ser>
        <c:ser>
          <c:idx val="3"/>
          <c:order val="3"/>
          <c:tx>
            <c:v>AÑO 2014</c:v>
          </c:tx>
          <c:marker>
            <c:symbol val="none"/>
          </c:marker>
          <c:dLbls>
            <c:dLbl>
              <c:idx val="2"/>
              <c:layout>
                <c:manualLayout>
                  <c:x val="-3.5116996998539943E-2"/>
                  <c:y val="-7.9973122511489428E-2"/>
                </c:manualLayout>
              </c:layout>
              <c:spPr/>
              <c:txPr>
                <a:bodyPr/>
                <a:lstStyle/>
                <a:p>
                  <a:pPr>
                    <a:defRPr sz="1600" b="1"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247A-44EF-BBDD-A7E931E99634}"/>
                </c:ext>
              </c:extLst>
            </c:dLbl>
            <c:dLbl>
              <c:idx val="3"/>
              <c:layout>
                <c:manualLayout>
                  <c:x val="-3.9467187319366485E-2"/>
                  <c:y val="-7.526882118728416E-2"/>
                </c:manualLayout>
              </c:layout>
              <c:spPr/>
              <c:txPr>
                <a:bodyPr/>
                <a:lstStyle/>
                <a:p>
                  <a:pPr>
                    <a:defRPr sz="1600" b="1"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247A-44EF-BBDD-A7E931E99634}"/>
                </c:ext>
              </c:extLst>
            </c:dLbl>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F-247A-44EF-BBDD-A7E931E99634}"/>
            </c:ext>
          </c:extLst>
        </c:ser>
        <c:dLbls>
          <c:showLegendKey val="0"/>
          <c:showVal val="0"/>
          <c:showCatName val="0"/>
          <c:showSerName val="0"/>
          <c:showPercent val="0"/>
          <c:showBubbleSize val="0"/>
        </c:dLbls>
        <c:smooth val="0"/>
        <c:axId val="1092103951"/>
        <c:axId val="1"/>
      </c:lineChart>
      <c:catAx>
        <c:axId val="1092103951"/>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92103951"/>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n-U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44" l="0.7000000000000004" r="0.7000000000000004" t="0.75000000000000044" header="0.30000000000000021" footer="0.30000000000000021"/>
    <c:pageSetup/>
  </c:printSettings>
</c:chartSpace>
</file>

<file path=xl/charts/chart4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GESTION DE AULA</a:t>
            </a:r>
          </a:p>
        </c:rich>
      </c:tx>
      <c:overlay val="0"/>
    </c:title>
    <c:autoTitleDeleted val="0"/>
    <c:plotArea>
      <c:layout>
        <c:manualLayout>
          <c:layoutTarget val="inner"/>
          <c:xMode val="edge"/>
          <c:yMode val="edge"/>
          <c:x val="3.2626427406199018E-2"/>
          <c:y val="0.2160324992623083"/>
          <c:w val="0.95214790647090808"/>
          <c:h val="0.52854170880943052"/>
        </c:manualLayout>
      </c:layout>
      <c:lineChart>
        <c:grouping val="standard"/>
        <c:varyColors val="0"/>
        <c:ser>
          <c:idx val="2"/>
          <c:order val="0"/>
          <c:tx>
            <c:strRef>
              <c:f>Academica!$C$2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0-8409-4257-80AB-E8CBD4C82668}"/>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1-8409-4257-80AB-E8CBD4C8266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Academica!$C$6:$F$6</c:f>
              <c:numCache>
                <c:formatCode>0%</c:formatCode>
                <c:ptCount val="4"/>
                <c:pt idx="0">
                  <c:v>0</c:v>
                </c:pt>
                <c:pt idx="1">
                  <c:v>0.25</c:v>
                </c:pt>
                <c:pt idx="2">
                  <c:v>0.25</c:v>
                </c:pt>
                <c:pt idx="3">
                  <c:v>0.5</c:v>
                </c:pt>
              </c:numCache>
            </c:numRef>
          </c:val>
          <c:smooth val="0"/>
          <c:extLst>
            <c:ext xmlns:c16="http://schemas.microsoft.com/office/drawing/2014/chart" uri="{C3380CC4-5D6E-409C-BE32-E72D297353CC}">
              <c16:uniqueId val="{00000002-8409-4257-80AB-E8CBD4C82668}"/>
            </c:ext>
          </c:extLst>
        </c:ser>
        <c:ser>
          <c:idx val="0"/>
          <c:order val="1"/>
          <c:tx>
            <c:strRef>
              <c:f>Academica!$H$2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3-8409-4257-80AB-E8CBD4C82668}"/>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4-8409-4257-80AB-E8CBD4C82668}"/>
                </c:ext>
              </c:extLst>
            </c:dLbl>
            <c:dLbl>
              <c:idx val="2"/>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5-8409-4257-80AB-E8CBD4C82668}"/>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6-8409-4257-80AB-E8CBD4C8266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Academica!$H$6:$K$6</c:f>
              <c:numCache>
                <c:formatCode>0%</c:formatCode>
                <c:ptCount val="4"/>
                <c:pt idx="0">
                  <c:v>0</c:v>
                </c:pt>
                <c:pt idx="1">
                  <c:v>0.25</c:v>
                </c:pt>
                <c:pt idx="2">
                  <c:v>0.5</c:v>
                </c:pt>
                <c:pt idx="3">
                  <c:v>0.25</c:v>
                </c:pt>
              </c:numCache>
            </c:numRef>
          </c:val>
          <c:smooth val="0"/>
          <c:extLst>
            <c:ext xmlns:c16="http://schemas.microsoft.com/office/drawing/2014/chart" uri="{C3380CC4-5D6E-409C-BE32-E72D297353CC}">
              <c16:uniqueId val="{00000007-8409-4257-80AB-E8CBD4C82668}"/>
            </c:ext>
          </c:extLst>
        </c:ser>
        <c:ser>
          <c:idx val="1"/>
          <c:order val="2"/>
          <c:tx>
            <c:strRef>
              <c:f>Academica!$M$2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8-8409-4257-80AB-E8CBD4C82668}"/>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9-8409-4257-80AB-E8CBD4C82668}"/>
                </c:ext>
              </c:extLst>
            </c:dLbl>
            <c:dLbl>
              <c:idx val="2"/>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A-8409-4257-80AB-E8CBD4C82668}"/>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B-8409-4257-80AB-E8CBD4C8266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Academica!$M$6:$P$6</c:f>
              <c:numCache>
                <c:formatCode>0%</c:formatCode>
                <c:ptCount val="4"/>
                <c:pt idx="0">
                  <c:v>0</c:v>
                </c:pt>
                <c:pt idx="1">
                  <c:v>0.25</c:v>
                </c:pt>
                <c:pt idx="2">
                  <c:v>0.75</c:v>
                </c:pt>
                <c:pt idx="3">
                  <c:v>0</c:v>
                </c:pt>
              </c:numCache>
            </c:numRef>
          </c:val>
          <c:smooth val="0"/>
          <c:extLst>
            <c:ext xmlns:c16="http://schemas.microsoft.com/office/drawing/2014/chart" uri="{C3380CC4-5D6E-409C-BE32-E72D297353CC}">
              <c16:uniqueId val="{0000000C-8409-4257-80AB-E8CBD4C82668}"/>
            </c:ext>
          </c:extLst>
        </c:ser>
        <c:ser>
          <c:idx val="3"/>
          <c:order val="3"/>
          <c:tx>
            <c:v>AÑO 2014</c:v>
          </c:tx>
          <c:marker>
            <c:symbol val="none"/>
          </c:marker>
          <c:dLbls>
            <c:dLbl>
              <c:idx val="0"/>
              <c:layout>
                <c:manualLayout>
                  <c:x val="-3.5116996998539943E-2"/>
                  <c:y val="-7.070742312695906E-2"/>
                </c:manualLayout>
              </c:layout>
              <c:spPr/>
              <c:txPr>
                <a:bodyPr/>
                <a:lstStyle/>
                <a:p>
                  <a:pPr>
                    <a:defRPr sz="1600" b="1"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8409-4257-80AB-E8CBD4C82668}"/>
                </c:ext>
              </c:extLst>
            </c:dLbl>
            <c:dLbl>
              <c:idx val="1"/>
              <c:layout>
                <c:manualLayout>
                  <c:x val="-3.2941901838126675E-2"/>
                  <c:y val="-6.127944503315437E-2"/>
                </c:manualLayout>
              </c:layout>
              <c:spPr/>
              <c:txPr>
                <a:bodyPr/>
                <a:lstStyle/>
                <a:p>
                  <a:pPr>
                    <a:defRPr sz="1600" b="1"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8409-4257-80AB-E8CBD4C82668}"/>
                </c:ext>
              </c:extLst>
            </c:dLbl>
            <c:dLbl>
              <c:idx val="2"/>
              <c:layout>
                <c:manualLayout>
                  <c:x val="-3.2941901838126675E-2"/>
                  <c:y val="-7.0707051961331965E-2"/>
                </c:manualLayout>
              </c:layout>
              <c:spPr/>
              <c:txPr>
                <a:bodyPr/>
                <a:lstStyle/>
                <a:p>
                  <a:pPr>
                    <a:defRPr sz="1600" b="1"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8409-4257-80AB-E8CBD4C82668}"/>
                </c:ext>
              </c:extLst>
            </c:dLbl>
            <c:dLbl>
              <c:idx val="3"/>
              <c:layout>
                <c:manualLayout>
                  <c:x val="-3.9467187319366485E-2"/>
                  <c:y val="-6.127944503315437E-2"/>
                </c:manualLayout>
              </c:layout>
              <c:spPr/>
              <c:txPr>
                <a:bodyPr/>
                <a:lstStyle/>
                <a:p>
                  <a:pPr>
                    <a:defRPr sz="1600" b="1"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8409-4257-80AB-E8CBD4C82668}"/>
                </c:ext>
              </c:extLst>
            </c:dLbl>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8409-4257-80AB-E8CBD4C82668}"/>
            </c:ext>
          </c:extLst>
        </c:ser>
        <c:dLbls>
          <c:showLegendKey val="0"/>
          <c:showVal val="0"/>
          <c:showCatName val="0"/>
          <c:showSerName val="0"/>
          <c:showPercent val="0"/>
          <c:showBubbleSize val="0"/>
        </c:dLbls>
        <c:smooth val="0"/>
        <c:axId val="1092990671"/>
        <c:axId val="1"/>
      </c:lineChart>
      <c:catAx>
        <c:axId val="1092990671"/>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92990671"/>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n-U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78" l="0.70000000000000062" r="0.70000000000000062" t="0.75000000000000078" header="0.30000000000000032" footer="0.30000000000000032"/>
    <c:pageSetup/>
  </c:printSettings>
</c:chartSpace>
</file>

<file path=xl/charts/chart4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Seguimiento Academico</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E4A-46FE-8FDA-DD4C0352955A}"/>
              </c:ext>
            </c:extLst>
          </c:dPt>
          <c:dPt>
            <c:idx val="1"/>
            <c:invertIfNegative val="0"/>
            <c:bubble3D val="0"/>
            <c:spPr>
              <a:solidFill>
                <a:srgbClr val="C00000"/>
              </a:solidFill>
            </c:spPr>
            <c:extLst>
              <c:ext xmlns:c16="http://schemas.microsoft.com/office/drawing/2014/chart" uri="{C3380CC4-5D6E-409C-BE32-E72D297353CC}">
                <c16:uniqueId val="{00000001-2E4A-46FE-8FDA-DD4C0352955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E4A-46FE-8FDA-DD4C0352955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E4A-46FE-8FDA-DD4C0352955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Directiva!$C$7:$F$7</c:f>
              <c:numCache>
                <c:formatCode>0%</c:formatCode>
                <c:ptCount val="4"/>
                <c:pt idx="0">
                  <c:v>0</c:v>
                </c:pt>
                <c:pt idx="1">
                  <c:v>0</c:v>
                </c:pt>
                <c:pt idx="2">
                  <c:v>0.25</c:v>
                </c:pt>
                <c:pt idx="3">
                  <c:v>0.75</c:v>
                </c:pt>
              </c:numCache>
            </c:numRef>
          </c:val>
          <c:extLst>
            <c:ext xmlns:c16="http://schemas.microsoft.com/office/drawing/2014/chart" uri="{C3380CC4-5D6E-409C-BE32-E72D297353CC}">
              <c16:uniqueId val="{00000004-2E4A-46FE-8FDA-DD4C0352955A}"/>
            </c:ext>
          </c:extLst>
        </c:ser>
        <c:dLbls>
          <c:showLegendKey val="0"/>
          <c:showVal val="0"/>
          <c:showCatName val="0"/>
          <c:showSerName val="0"/>
          <c:showPercent val="0"/>
          <c:showBubbleSize val="0"/>
        </c:dLbls>
        <c:gapWidth val="150"/>
        <c:shape val="box"/>
        <c:axId val="1092988271"/>
        <c:axId val="1"/>
        <c:axId val="0"/>
      </c:bar3DChart>
      <c:catAx>
        <c:axId val="109298827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92988271"/>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 l="0.70000000000000062" r="0.70000000000000062" t="0.750000000000001" header="0.30000000000000032" footer="0.30000000000000032"/>
    <c:pageSetup/>
  </c:printSettings>
</c:chartSpace>
</file>

<file path=xl/charts/chart4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Seguimiento Academico</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A40-448B-84B8-EAFCDA346297}"/>
              </c:ext>
            </c:extLst>
          </c:dPt>
          <c:dPt>
            <c:idx val="1"/>
            <c:invertIfNegative val="0"/>
            <c:bubble3D val="0"/>
            <c:spPr>
              <a:solidFill>
                <a:srgbClr val="C00000"/>
              </a:solidFill>
            </c:spPr>
            <c:extLst>
              <c:ext xmlns:c16="http://schemas.microsoft.com/office/drawing/2014/chart" uri="{C3380CC4-5D6E-409C-BE32-E72D297353CC}">
                <c16:uniqueId val="{00000001-9A40-448B-84B8-EAFCDA34629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A40-448B-84B8-EAFCDA34629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A40-448B-84B8-EAFCDA34629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Directiva!$H$7:$K$7</c:f>
              <c:numCache>
                <c:formatCode>0%</c:formatCode>
                <c:ptCount val="4"/>
                <c:pt idx="0">
                  <c:v>0.25</c:v>
                </c:pt>
                <c:pt idx="1">
                  <c:v>0</c:v>
                </c:pt>
                <c:pt idx="2">
                  <c:v>0.75</c:v>
                </c:pt>
                <c:pt idx="3">
                  <c:v>0</c:v>
                </c:pt>
              </c:numCache>
            </c:numRef>
          </c:val>
          <c:extLst>
            <c:ext xmlns:c16="http://schemas.microsoft.com/office/drawing/2014/chart" uri="{C3380CC4-5D6E-409C-BE32-E72D297353CC}">
              <c16:uniqueId val="{00000004-9A40-448B-84B8-EAFCDA346297}"/>
            </c:ext>
          </c:extLst>
        </c:ser>
        <c:dLbls>
          <c:showLegendKey val="0"/>
          <c:showVal val="0"/>
          <c:showCatName val="0"/>
          <c:showSerName val="0"/>
          <c:showPercent val="0"/>
          <c:showBubbleSize val="0"/>
        </c:dLbls>
        <c:gapWidth val="150"/>
        <c:shape val="box"/>
        <c:axId val="1092993071"/>
        <c:axId val="1"/>
        <c:axId val="0"/>
      </c:bar3DChart>
      <c:catAx>
        <c:axId val="109299307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92993071"/>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22" l="0.70000000000000062" r="0.70000000000000062" t="0.75000000000000122" header="0.30000000000000032" footer="0.30000000000000032"/>
    <c:pageSetup/>
  </c:printSettings>
</c:chartSpace>
</file>

<file path=xl/charts/chart4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8770-4F54-8019-F95AAC70745F}"/>
              </c:ext>
            </c:extLst>
          </c:dPt>
          <c:dPt>
            <c:idx val="1"/>
            <c:invertIfNegative val="0"/>
            <c:bubble3D val="0"/>
            <c:spPr>
              <a:solidFill>
                <a:srgbClr val="C00000"/>
              </a:solidFill>
            </c:spPr>
            <c:extLst>
              <c:ext xmlns:c16="http://schemas.microsoft.com/office/drawing/2014/chart" uri="{C3380CC4-5D6E-409C-BE32-E72D297353CC}">
                <c16:uniqueId val="{00000001-8770-4F54-8019-F95AAC70745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8770-4F54-8019-F95AAC70745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8770-4F54-8019-F95AAC70745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c:v>
                </c:pt>
                <c:pt idx="1">
                  <c:v>1</c:v>
                </c:pt>
                <c:pt idx="2">
                  <c:v>0</c:v>
                </c:pt>
                <c:pt idx="3">
                  <c:v>0</c:v>
                </c:pt>
              </c:numCache>
            </c:numRef>
          </c:val>
          <c:extLst>
            <c:ext xmlns:c16="http://schemas.microsoft.com/office/drawing/2014/chart" uri="{C3380CC4-5D6E-409C-BE32-E72D297353CC}">
              <c16:uniqueId val="{00000004-8770-4F54-8019-F95AAC70745F}"/>
            </c:ext>
          </c:extLst>
        </c:ser>
        <c:dLbls>
          <c:showLegendKey val="0"/>
          <c:showVal val="0"/>
          <c:showCatName val="0"/>
          <c:showSerName val="0"/>
          <c:showPercent val="0"/>
          <c:showBubbleSize val="0"/>
        </c:dLbls>
        <c:gapWidth val="150"/>
        <c:shape val="box"/>
        <c:axId val="1092989711"/>
        <c:axId val="1"/>
        <c:axId val="0"/>
      </c:bar3DChart>
      <c:catAx>
        <c:axId val="109298971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92989711"/>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44" l="0.70000000000000062" r="0.70000000000000062" t="0.75000000000000144" header="0.30000000000000032" footer="0.30000000000000032"/>
    <c:pageSetup/>
  </c:printSettings>
</c:chartSpace>
</file>

<file path=xl/charts/chart4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SEGUIMIENTO ACADEMICO</a:t>
            </a:r>
          </a:p>
        </c:rich>
      </c:tx>
      <c:overlay val="0"/>
    </c:title>
    <c:autoTitleDeleted val="0"/>
    <c:plotArea>
      <c:layout>
        <c:manualLayout>
          <c:layoutTarget val="inner"/>
          <c:xMode val="edge"/>
          <c:yMode val="edge"/>
          <c:x val="2.392604676454595E-2"/>
          <c:y val="0.19756283224672164"/>
          <c:w val="0.95214790647090808"/>
          <c:h val="0.56220147826628364"/>
        </c:manualLayout>
      </c:layout>
      <c:lineChart>
        <c:grouping val="standard"/>
        <c:varyColors val="0"/>
        <c:ser>
          <c:idx val="2"/>
          <c:order val="0"/>
          <c:tx>
            <c:strRef>
              <c:f>Academica!$C$2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85DA-4913-857E-20A6AB594642}"/>
                </c:ext>
              </c:extLst>
            </c:dLbl>
            <c:dLbl>
              <c:idx val="1"/>
              <c:layout>
                <c:manualLayout>
                  <c:x val="-5.4444444444444504E-2"/>
                  <c:y val="-4.6204618060621185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85DA-4913-857E-20A6AB59464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Academica!$C$7:$F$7</c:f>
              <c:numCache>
                <c:formatCode>0%</c:formatCode>
                <c:ptCount val="4"/>
                <c:pt idx="0">
                  <c:v>0.66666666666666663</c:v>
                </c:pt>
                <c:pt idx="1">
                  <c:v>0</c:v>
                </c:pt>
                <c:pt idx="2">
                  <c:v>0</c:v>
                </c:pt>
                <c:pt idx="3">
                  <c:v>0.33333333333333331</c:v>
                </c:pt>
              </c:numCache>
            </c:numRef>
          </c:val>
          <c:smooth val="0"/>
          <c:extLst>
            <c:ext xmlns:c16="http://schemas.microsoft.com/office/drawing/2014/chart" uri="{C3380CC4-5D6E-409C-BE32-E72D297353CC}">
              <c16:uniqueId val="{00000002-85DA-4913-857E-20A6AB594642}"/>
            </c:ext>
          </c:extLst>
        </c:ser>
        <c:ser>
          <c:idx val="0"/>
          <c:order val="1"/>
          <c:tx>
            <c:strRef>
              <c:f>Academica!$H$2</c:f>
              <c:strCache>
                <c:ptCount val="1"/>
                <c:pt idx="0">
                  <c:v>AÑO 2024</c:v>
                </c:pt>
              </c:strCache>
            </c:strRef>
          </c:tx>
          <c:spPr>
            <a:ln w="63500"/>
          </c:spPr>
          <c:marker>
            <c:symbol val="none"/>
          </c:marker>
          <c:dLbls>
            <c:dLbl>
              <c:idx val="0"/>
              <c:layout>
                <c:manualLayout>
                  <c:x val="-6.7583333333333467E-2"/>
                  <c:y val="-7.3927388896993934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85DA-4913-857E-20A6AB594642}"/>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85DA-4913-857E-20A6AB594642}"/>
                </c:ext>
              </c:extLst>
            </c:dLbl>
            <c:dLbl>
              <c:idx val="2"/>
              <c:layout>
                <c:manualLayout>
                  <c:x val="-6.2027777777777779E-2"/>
                  <c:y val="-6.9306927090932002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85DA-4913-857E-20A6AB594642}"/>
                </c:ext>
              </c:extLst>
            </c:dLbl>
            <c:dLbl>
              <c:idx val="3"/>
              <c:layout>
                <c:manualLayout>
                  <c:x val="-3.9759210547729268E-2"/>
                  <c:y val="-0.12727274076966419"/>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85DA-4913-857E-20A6AB59464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Academica!$H$7:$K$7</c:f>
              <c:numCache>
                <c:formatCode>0%</c:formatCode>
                <c:ptCount val="4"/>
                <c:pt idx="0">
                  <c:v>0</c:v>
                </c:pt>
                <c:pt idx="1">
                  <c:v>0.5</c:v>
                </c:pt>
                <c:pt idx="2">
                  <c:v>0.33333333333333331</c:v>
                </c:pt>
                <c:pt idx="3">
                  <c:v>0.16666666666666666</c:v>
                </c:pt>
              </c:numCache>
            </c:numRef>
          </c:val>
          <c:smooth val="0"/>
          <c:extLst>
            <c:ext xmlns:c16="http://schemas.microsoft.com/office/drawing/2014/chart" uri="{C3380CC4-5D6E-409C-BE32-E72D297353CC}">
              <c16:uniqueId val="{00000007-85DA-4913-857E-20A6AB594642}"/>
            </c:ext>
          </c:extLst>
        </c:ser>
        <c:ser>
          <c:idx val="1"/>
          <c:order val="2"/>
          <c:tx>
            <c:strRef>
              <c:f>Academica!$M$2</c:f>
              <c:strCache>
                <c:ptCount val="1"/>
                <c:pt idx="0">
                  <c:v>AÑO 2025</c:v>
                </c:pt>
              </c:strCache>
            </c:strRef>
          </c:tx>
          <c:spPr>
            <a:ln w="63500"/>
          </c:spPr>
          <c:marker>
            <c:symbol val="none"/>
          </c:marker>
          <c:dLbls>
            <c:dLbl>
              <c:idx val="0"/>
              <c:layout>
                <c:manualLayout>
                  <c:x val="-6.5866433460414833E-2"/>
                  <c:y val="4.7138052136912684E-3"/>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85DA-4913-857E-20A6AB594642}"/>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85DA-4913-857E-20A6AB594642}"/>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85DA-4913-857E-20A6AB594642}"/>
                </c:ext>
              </c:extLst>
            </c:dLbl>
            <c:dLbl>
              <c:idx val="3"/>
              <c:layout>
                <c:manualLayout>
                  <c:x val="-3.9759210547729268E-2"/>
                  <c:y val="-7.0707078205368992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85DA-4913-857E-20A6AB59464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Academica!$M$7:$P$7</c:f>
              <c:numCache>
                <c:formatCode>0%</c:formatCode>
                <c:ptCount val="4"/>
                <c:pt idx="0">
                  <c:v>0</c:v>
                </c:pt>
                <c:pt idx="1">
                  <c:v>0.66666666666666663</c:v>
                </c:pt>
                <c:pt idx="2">
                  <c:v>0.33333333333333331</c:v>
                </c:pt>
                <c:pt idx="3">
                  <c:v>0</c:v>
                </c:pt>
              </c:numCache>
            </c:numRef>
          </c:val>
          <c:smooth val="0"/>
          <c:extLst>
            <c:ext xmlns:c16="http://schemas.microsoft.com/office/drawing/2014/chart" uri="{C3380CC4-5D6E-409C-BE32-E72D297353CC}">
              <c16:uniqueId val="{0000000C-85DA-4913-857E-20A6AB594642}"/>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85DA-4913-857E-20A6AB594642}"/>
            </c:ext>
          </c:extLst>
        </c:ser>
        <c:dLbls>
          <c:showLegendKey val="0"/>
          <c:showVal val="0"/>
          <c:showCatName val="0"/>
          <c:showSerName val="0"/>
          <c:showPercent val="0"/>
          <c:showBubbleSize val="0"/>
        </c:dLbls>
        <c:smooth val="0"/>
        <c:axId val="1092991631"/>
        <c:axId val="1"/>
      </c:lineChart>
      <c:catAx>
        <c:axId val="1092991631"/>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92991631"/>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n-U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 l="0.70000000000000062" r="0.70000000000000062" t="0.750000000000001" header="0.30000000000000032" footer="0.30000000000000032"/>
    <c:pageSetup/>
  </c:printSettings>
</c:chartSpace>
</file>

<file path=xl/charts/chart4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9377-4054-A6B9-49ED198274E4}"/>
              </c:ext>
            </c:extLst>
          </c:dPt>
          <c:dPt>
            <c:idx val="1"/>
            <c:invertIfNegative val="0"/>
            <c:bubble3D val="0"/>
            <c:spPr>
              <a:solidFill>
                <a:srgbClr val="C00000"/>
              </a:solidFill>
            </c:spPr>
            <c:extLst>
              <c:ext xmlns:c16="http://schemas.microsoft.com/office/drawing/2014/chart" uri="{C3380CC4-5D6E-409C-BE32-E72D297353CC}">
                <c16:uniqueId val="{00000001-9377-4054-A6B9-49ED198274E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377-4054-A6B9-49ED198274E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377-4054-A6B9-49ED198274E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9377-4054-A6B9-49ED198274E4}"/>
            </c:ext>
          </c:extLst>
        </c:ser>
        <c:dLbls>
          <c:showLegendKey val="0"/>
          <c:showVal val="0"/>
          <c:showCatName val="0"/>
          <c:showSerName val="0"/>
          <c:showPercent val="0"/>
          <c:showBubbleSize val="0"/>
        </c:dLbls>
        <c:gapWidth val="150"/>
        <c:shape val="box"/>
        <c:axId val="1092986831"/>
        <c:axId val="1"/>
        <c:axId val="0"/>
      </c:bar3DChart>
      <c:catAx>
        <c:axId val="1092986831"/>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92986831"/>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4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E14C-486D-A2A7-791913DE416E}"/>
              </c:ext>
            </c:extLst>
          </c:dPt>
          <c:dPt>
            <c:idx val="1"/>
            <c:invertIfNegative val="0"/>
            <c:bubble3D val="0"/>
            <c:spPr>
              <a:solidFill>
                <a:srgbClr val="C00000"/>
              </a:solidFill>
            </c:spPr>
            <c:extLst>
              <c:ext xmlns:c16="http://schemas.microsoft.com/office/drawing/2014/chart" uri="{C3380CC4-5D6E-409C-BE32-E72D297353CC}">
                <c16:uniqueId val="{00000001-E14C-486D-A2A7-791913DE416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14C-486D-A2A7-791913DE416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14C-486D-A2A7-791913DE416E}"/>
              </c:ext>
            </c:extLst>
          </c:dPt>
          <c:dLbls>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Academica!$R$5:$U$5</c:f>
              <c:numCache>
                <c:formatCode>0%</c:formatCode>
                <c:ptCount val="4"/>
                <c:pt idx="0">
                  <c:v>0</c:v>
                </c:pt>
                <c:pt idx="1">
                  <c:v>0</c:v>
                </c:pt>
                <c:pt idx="2">
                  <c:v>0</c:v>
                </c:pt>
                <c:pt idx="3">
                  <c:v>0</c:v>
                </c:pt>
              </c:numCache>
            </c:numRef>
          </c:val>
          <c:extLst>
            <c:ext xmlns:c16="http://schemas.microsoft.com/office/drawing/2014/chart" uri="{C3380CC4-5D6E-409C-BE32-E72D297353CC}">
              <c16:uniqueId val="{00000004-E14C-486D-A2A7-791913DE416E}"/>
            </c:ext>
          </c:extLst>
        </c:ser>
        <c:dLbls>
          <c:showLegendKey val="0"/>
          <c:showVal val="0"/>
          <c:showCatName val="0"/>
          <c:showSerName val="0"/>
          <c:showPercent val="0"/>
          <c:showBubbleSize val="0"/>
        </c:dLbls>
        <c:gapWidth val="150"/>
        <c:shape val="box"/>
        <c:axId val="1093581359"/>
        <c:axId val="1"/>
        <c:axId val="0"/>
      </c:bar3DChart>
      <c:catAx>
        <c:axId val="1093581359"/>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93581359"/>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4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96CC-4219-86AF-48430B1C376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96CC-4219-86AF-48430B1C3768}"/>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Academica!$R$6:$U$6</c:f>
              <c:numCache>
                <c:formatCode>0%</c:formatCode>
                <c:ptCount val="4"/>
                <c:pt idx="0">
                  <c:v>0</c:v>
                </c:pt>
                <c:pt idx="1">
                  <c:v>0</c:v>
                </c:pt>
                <c:pt idx="2">
                  <c:v>0</c:v>
                </c:pt>
                <c:pt idx="3">
                  <c:v>0</c:v>
                </c:pt>
              </c:numCache>
            </c:numRef>
          </c:val>
          <c:extLst>
            <c:ext xmlns:c16="http://schemas.microsoft.com/office/drawing/2014/chart" uri="{C3380CC4-5D6E-409C-BE32-E72D297353CC}">
              <c16:uniqueId val="{00000002-96CC-4219-86AF-48430B1C3768}"/>
            </c:ext>
          </c:extLst>
        </c:ser>
        <c:dLbls>
          <c:showLegendKey val="0"/>
          <c:showVal val="0"/>
          <c:showCatName val="0"/>
          <c:showSerName val="0"/>
          <c:showPercent val="0"/>
          <c:showBubbleSize val="0"/>
        </c:dLbls>
        <c:gapWidth val="150"/>
        <c:shape val="box"/>
        <c:axId val="1093576559"/>
        <c:axId val="1"/>
        <c:axId val="0"/>
      </c:bar3DChart>
      <c:catAx>
        <c:axId val="1093576559"/>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93576559"/>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Gestión Estrategica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51D-47E7-BCF2-33A1F0358D25}"/>
              </c:ext>
            </c:extLst>
          </c:dPt>
          <c:dPt>
            <c:idx val="1"/>
            <c:invertIfNegative val="0"/>
            <c:bubble3D val="0"/>
            <c:spPr>
              <a:solidFill>
                <a:srgbClr val="C00000"/>
              </a:solidFill>
            </c:spPr>
            <c:extLst>
              <c:ext xmlns:c16="http://schemas.microsoft.com/office/drawing/2014/chart" uri="{C3380CC4-5D6E-409C-BE32-E72D297353CC}">
                <c16:uniqueId val="{00000001-651D-47E7-BCF2-33A1F0358D2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51D-47E7-BCF2-33A1F0358D2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51D-47E7-BCF2-33A1F0358D2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Directiva!$H$5:$K$5</c:f>
              <c:numCache>
                <c:formatCode>0%</c:formatCode>
                <c:ptCount val="4"/>
                <c:pt idx="0">
                  <c:v>0</c:v>
                </c:pt>
                <c:pt idx="1">
                  <c:v>0</c:v>
                </c:pt>
                <c:pt idx="2">
                  <c:v>0.8</c:v>
                </c:pt>
                <c:pt idx="3">
                  <c:v>0.2</c:v>
                </c:pt>
              </c:numCache>
            </c:numRef>
          </c:val>
          <c:extLst>
            <c:ext xmlns:c16="http://schemas.microsoft.com/office/drawing/2014/chart" uri="{C3380CC4-5D6E-409C-BE32-E72D297353CC}">
              <c16:uniqueId val="{00000004-651D-47E7-BCF2-33A1F0358D25}"/>
            </c:ext>
          </c:extLst>
        </c:ser>
        <c:dLbls>
          <c:showLegendKey val="0"/>
          <c:showVal val="0"/>
          <c:showCatName val="0"/>
          <c:showSerName val="0"/>
          <c:showPercent val="0"/>
          <c:showBubbleSize val="0"/>
        </c:dLbls>
        <c:gapWidth val="150"/>
        <c:shape val="box"/>
        <c:axId val="1089731343"/>
        <c:axId val="1"/>
        <c:axId val="0"/>
      </c:bar3DChart>
      <c:catAx>
        <c:axId val="108973134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9731343"/>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78" l="0.70000000000000062" r="0.70000000000000062" t="0.75000000000000078" header="0.30000000000000032" footer="0.30000000000000032"/>
    <c:pageSetup/>
  </c:printSettings>
</c:chartSpace>
</file>

<file path=xl/charts/chart5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01E7-4A48-9F05-45876331053C}"/>
              </c:ext>
            </c:extLst>
          </c:dPt>
          <c:dPt>
            <c:idx val="1"/>
            <c:invertIfNegative val="0"/>
            <c:bubble3D val="0"/>
            <c:spPr>
              <a:solidFill>
                <a:srgbClr val="C00000"/>
              </a:solidFill>
            </c:spPr>
            <c:extLst>
              <c:ext xmlns:c16="http://schemas.microsoft.com/office/drawing/2014/chart" uri="{C3380CC4-5D6E-409C-BE32-E72D297353CC}">
                <c16:uniqueId val="{00000001-01E7-4A48-9F05-45876331053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1E7-4A48-9F05-45876331053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1E7-4A48-9F05-45876331053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Academica!$R$7:$U$7</c:f>
              <c:numCache>
                <c:formatCode>0%</c:formatCode>
                <c:ptCount val="4"/>
                <c:pt idx="0">
                  <c:v>0</c:v>
                </c:pt>
                <c:pt idx="1">
                  <c:v>0</c:v>
                </c:pt>
                <c:pt idx="2">
                  <c:v>0</c:v>
                </c:pt>
                <c:pt idx="3">
                  <c:v>0</c:v>
                </c:pt>
              </c:numCache>
            </c:numRef>
          </c:val>
          <c:extLst>
            <c:ext xmlns:c16="http://schemas.microsoft.com/office/drawing/2014/chart" uri="{C3380CC4-5D6E-409C-BE32-E72D297353CC}">
              <c16:uniqueId val="{00000004-01E7-4A48-9F05-45876331053C}"/>
            </c:ext>
          </c:extLst>
        </c:ser>
        <c:dLbls>
          <c:showLegendKey val="0"/>
          <c:showVal val="0"/>
          <c:showCatName val="0"/>
          <c:showSerName val="0"/>
          <c:showPercent val="0"/>
          <c:showBubbleSize val="0"/>
        </c:dLbls>
        <c:gapWidth val="150"/>
        <c:shape val="box"/>
        <c:axId val="1093574639"/>
        <c:axId val="1"/>
        <c:axId val="0"/>
      </c:bar3DChart>
      <c:catAx>
        <c:axId val="1093574639"/>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93574639"/>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5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Apoyo a la gestión académica</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359-4539-83D0-5179CF69173B}"/>
              </c:ext>
            </c:extLst>
          </c:dPt>
          <c:dPt>
            <c:idx val="1"/>
            <c:invertIfNegative val="0"/>
            <c:bubble3D val="0"/>
            <c:spPr>
              <a:solidFill>
                <a:srgbClr val="C00000"/>
              </a:solidFill>
            </c:spPr>
            <c:extLst>
              <c:ext xmlns:c16="http://schemas.microsoft.com/office/drawing/2014/chart" uri="{C3380CC4-5D6E-409C-BE32-E72D297353CC}">
                <c16:uniqueId val="{00000001-C359-4539-83D0-5179CF69173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359-4539-83D0-5179CF69173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359-4539-83D0-5179CF69173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Admon!$C$4:$F$4</c:f>
              <c:numCache>
                <c:formatCode>0%</c:formatCode>
                <c:ptCount val="4"/>
                <c:pt idx="0">
                  <c:v>0</c:v>
                </c:pt>
                <c:pt idx="1">
                  <c:v>0.33333333333333331</c:v>
                </c:pt>
                <c:pt idx="2">
                  <c:v>0.66666666666666663</c:v>
                </c:pt>
                <c:pt idx="3">
                  <c:v>0</c:v>
                </c:pt>
              </c:numCache>
            </c:numRef>
          </c:val>
          <c:extLst>
            <c:ext xmlns:c16="http://schemas.microsoft.com/office/drawing/2014/chart" uri="{C3380CC4-5D6E-409C-BE32-E72D297353CC}">
              <c16:uniqueId val="{00000004-C359-4539-83D0-5179CF69173B}"/>
            </c:ext>
          </c:extLst>
        </c:ser>
        <c:dLbls>
          <c:showLegendKey val="0"/>
          <c:showVal val="0"/>
          <c:showCatName val="0"/>
          <c:showSerName val="0"/>
          <c:showPercent val="0"/>
          <c:showBubbleSize val="0"/>
        </c:dLbls>
        <c:gapWidth val="150"/>
        <c:shape val="box"/>
        <c:axId val="1093578959"/>
        <c:axId val="1"/>
        <c:axId val="0"/>
      </c:bar3DChart>
      <c:catAx>
        <c:axId val="1093578959"/>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93578959"/>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44" l="0.7000000000000004" r="0.7000000000000004" t="0.75000000000000044" header="0.30000000000000021" footer="0.30000000000000021"/>
    <c:pageSetup/>
  </c:printSettings>
</c:chartSpace>
</file>

<file path=xl/charts/chart5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Apoyo a la gestión académica</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B968-4AF4-A0C9-DBEAB9D75E4A}"/>
              </c:ext>
            </c:extLst>
          </c:dPt>
          <c:dPt>
            <c:idx val="1"/>
            <c:invertIfNegative val="0"/>
            <c:bubble3D val="0"/>
            <c:spPr>
              <a:solidFill>
                <a:srgbClr val="C00000"/>
              </a:solidFill>
            </c:spPr>
            <c:extLst>
              <c:ext xmlns:c16="http://schemas.microsoft.com/office/drawing/2014/chart" uri="{C3380CC4-5D6E-409C-BE32-E72D297353CC}">
                <c16:uniqueId val="{00000001-B968-4AF4-A0C9-DBEAB9D75E4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968-4AF4-A0C9-DBEAB9D75E4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968-4AF4-A0C9-DBEAB9D75E4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Admon!$H$4:$K$4</c:f>
              <c:numCache>
                <c:formatCode>0%</c:formatCode>
                <c:ptCount val="4"/>
                <c:pt idx="0">
                  <c:v>0</c:v>
                </c:pt>
                <c:pt idx="1">
                  <c:v>0</c:v>
                </c:pt>
                <c:pt idx="2">
                  <c:v>0.66666666666666663</c:v>
                </c:pt>
                <c:pt idx="3">
                  <c:v>0.33333333333333331</c:v>
                </c:pt>
              </c:numCache>
            </c:numRef>
          </c:val>
          <c:extLst>
            <c:ext xmlns:c16="http://schemas.microsoft.com/office/drawing/2014/chart" uri="{C3380CC4-5D6E-409C-BE32-E72D297353CC}">
              <c16:uniqueId val="{00000004-B968-4AF4-A0C9-DBEAB9D75E4A}"/>
            </c:ext>
          </c:extLst>
        </c:ser>
        <c:dLbls>
          <c:showLegendKey val="0"/>
          <c:showVal val="0"/>
          <c:showCatName val="0"/>
          <c:showSerName val="0"/>
          <c:showPercent val="0"/>
          <c:showBubbleSize val="0"/>
        </c:dLbls>
        <c:gapWidth val="150"/>
        <c:shape val="box"/>
        <c:axId val="1093576079"/>
        <c:axId val="1"/>
        <c:axId val="0"/>
      </c:bar3DChart>
      <c:catAx>
        <c:axId val="1093576079"/>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93576079"/>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78" l="0.70000000000000062" r="0.70000000000000062" t="0.75000000000000078" header="0.30000000000000032" footer="0.30000000000000032"/>
    <c:pageSetup/>
  </c:printSettings>
</c:chartSpace>
</file>

<file path=xl/charts/chart5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57B1-4A18-B118-25C0FA13CA9F}"/>
              </c:ext>
            </c:extLst>
          </c:dPt>
          <c:dPt>
            <c:idx val="1"/>
            <c:invertIfNegative val="0"/>
            <c:bubble3D val="0"/>
            <c:spPr>
              <a:solidFill>
                <a:srgbClr val="C00000"/>
              </a:solidFill>
            </c:spPr>
            <c:extLst>
              <c:ext xmlns:c16="http://schemas.microsoft.com/office/drawing/2014/chart" uri="{C3380CC4-5D6E-409C-BE32-E72D297353CC}">
                <c16:uniqueId val="{00000001-57B1-4A18-B118-25C0FA13CA9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7B1-4A18-B118-25C0FA13CA9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7B1-4A18-B118-25C0FA13CA9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c:v>
                </c:pt>
                <c:pt idx="2">
                  <c:v>1</c:v>
                </c:pt>
                <c:pt idx="3">
                  <c:v>0</c:v>
                </c:pt>
              </c:numCache>
            </c:numRef>
          </c:val>
          <c:extLst>
            <c:ext xmlns:c16="http://schemas.microsoft.com/office/drawing/2014/chart" uri="{C3380CC4-5D6E-409C-BE32-E72D297353CC}">
              <c16:uniqueId val="{00000004-57B1-4A18-B118-25C0FA13CA9F}"/>
            </c:ext>
          </c:extLst>
        </c:ser>
        <c:dLbls>
          <c:showLegendKey val="0"/>
          <c:showVal val="0"/>
          <c:showCatName val="0"/>
          <c:showSerName val="0"/>
          <c:showPercent val="0"/>
          <c:showBubbleSize val="0"/>
        </c:dLbls>
        <c:gapWidth val="150"/>
        <c:shape val="box"/>
        <c:axId val="1087657727"/>
        <c:axId val="1"/>
        <c:axId val="0"/>
      </c:bar3DChart>
      <c:catAx>
        <c:axId val="108765772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7657727"/>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 l="0.70000000000000062" r="0.70000000000000062" t="0.750000000000001" header="0.30000000000000032" footer="0.30000000000000032"/>
    <c:pageSetup/>
  </c:printSettings>
</c:chartSpace>
</file>

<file path=xl/charts/chart5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Administración de la planta fisica y de los recursos</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07E-4709-9389-89AE38F2BEEC}"/>
              </c:ext>
            </c:extLst>
          </c:dPt>
          <c:dPt>
            <c:idx val="1"/>
            <c:invertIfNegative val="0"/>
            <c:bubble3D val="0"/>
            <c:spPr>
              <a:solidFill>
                <a:srgbClr val="C00000"/>
              </a:solidFill>
            </c:spPr>
            <c:extLst>
              <c:ext xmlns:c16="http://schemas.microsoft.com/office/drawing/2014/chart" uri="{C3380CC4-5D6E-409C-BE32-E72D297353CC}">
                <c16:uniqueId val="{00000001-007E-4709-9389-89AE38F2BEE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07E-4709-9389-89AE38F2BEE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07E-4709-9389-89AE38F2BEE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Admon!$C$5:$F$5</c:f>
              <c:numCache>
                <c:formatCode>0%</c:formatCode>
                <c:ptCount val="4"/>
                <c:pt idx="0">
                  <c:v>0</c:v>
                </c:pt>
                <c:pt idx="1">
                  <c:v>0.42857142857142855</c:v>
                </c:pt>
                <c:pt idx="2">
                  <c:v>0.5714285714285714</c:v>
                </c:pt>
                <c:pt idx="3">
                  <c:v>0</c:v>
                </c:pt>
              </c:numCache>
            </c:numRef>
          </c:val>
          <c:extLst>
            <c:ext xmlns:c16="http://schemas.microsoft.com/office/drawing/2014/chart" uri="{C3380CC4-5D6E-409C-BE32-E72D297353CC}">
              <c16:uniqueId val="{00000004-007E-4709-9389-89AE38F2BEEC}"/>
            </c:ext>
          </c:extLst>
        </c:ser>
        <c:dLbls>
          <c:showLegendKey val="0"/>
          <c:showVal val="0"/>
          <c:showCatName val="0"/>
          <c:showSerName val="0"/>
          <c:showPercent val="0"/>
          <c:showBubbleSize val="0"/>
        </c:dLbls>
        <c:gapWidth val="150"/>
        <c:shape val="box"/>
        <c:axId val="1087651487"/>
        <c:axId val="1"/>
        <c:axId val="0"/>
      </c:bar3DChart>
      <c:catAx>
        <c:axId val="108765148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7651487"/>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78" l="0.70000000000000062" r="0.70000000000000062" t="0.75000000000000078" header="0.30000000000000032" footer="0.30000000000000032"/>
    <c:pageSetup/>
  </c:printSettings>
</c:chartSpace>
</file>

<file path=xl/charts/chart5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Administración de la planta fisica y de los recursos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E4B3-42F0-99DA-6A4A14DAAC6A}"/>
              </c:ext>
            </c:extLst>
          </c:dPt>
          <c:dPt>
            <c:idx val="1"/>
            <c:invertIfNegative val="0"/>
            <c:bubble3D val="0"/>
            <c:spPr>
              <a:solidFill>
                <a:srgbClr val="C00000"/>
              </a:solidFill>
            </c:spPr>
            <c:extLst>
              <c:ext xmlns:c16="http://schemas.microsoft.com/office/drawing/2014/chart" uri="{C3380CC4-5D6E-409C-BE32-E72D297353CC}">
                <c16:uniqueId val="{00000001-E4B3-42F0-99DA-6A4A14DAAC6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4B3-42F0-99DA-6A4A14DAAC6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4B3-42F0-99DA-6A4A14DAAC6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Admon!$H$5:$K$5</c:f>
              <c:numCache>
                <c:formatCode>0%</c:formatCode>
                <c:ptCount val="4"/>
                <c:pt idx="0">
                  <c:v>0</c:v>
                </c:pt>
                <c:pt idx="1">
                  <c:v>0.14285714285714285</c:v>
                </c:pt>
                <c:pt idx="2">
                  <c:v>0</c:v>
                </c:pt>
                <c:pt idx="3">
                  <c:v>0.14285714285714285</c:v>
                </c:pt>
              </c:numCache>
            </c:numRef>
          </c:val>
          <c:extLst>
            <c:ext xmlns:c16="http://schemas.microsoft.com/office/drawing/2014/chart" uri="{C3380CC4-5D6E-409C-BE32-E72D297353CC}">
              <c16:uniqueId val="{00000004-E4B3-42F0-99DA-6A4A14DAAC6A}"/>
            </c:ext>
          </c:extLst>
        </c:ser>
        <c:dLbls>
          <c:showLegendKey val="0"/>
          <c:showVal val="0"/>
          <c:showCatName val="0"/>
          <c:showSerName val="0"/>
          <c:showPercent val="0"/>
          <c:showBubbleSize val="0"/>
        </c:dLbls>
        <c:gapWidth val="150"/>
        <c:shape val="box"/>
        <c:axId val="1087656287"/>
        <c:axId val="1"/>
        <c:axId val="0"/>
      </c:bar3DChart>
      <c:catAx>
        <c:axId val="108765628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7656287"/>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 l="0.70000000000000062" r="0.70000000000000062" t="0.750000000000001" header="0.30000000000000032" footer="0.30000000000000032"/>
    <c:pageSetup/>
  </c:printSettings>
</c:chartSpace>
</file>

<file path=xl/charts/chart5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Administración de la planta fisica y de los recursos</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464A-4A28-8D6B-D77F480823CA}"/>
              </c:ext>
            </c:extLst>
          </c:dPt>
          <c:dPt>
            <c:idx val="1"/>
            <c:invertIfNegative val="0"/>
            <c:bubble3D val="0"/>
            <c:spPr>
              <a:solidFill>
                <a:srgbClr val="C00000"/>
              </a:solidFill>
            </c:spPr>
            <c:extLst>
              <c:ext xmlns:c16="http://schemas.microsoft.com/office/drawing/2014/chart" uri="{C3380CC4-5D6E-409C-BE32-E72D297353CC}">
                <c16:uniqueId val="{00000001-464A-4A28-8D6B-D77F480823C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64A-4A28-8D6B-D77F480823C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64A-4A28-8D6B-D77F480823C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Admon!$M$5:$P$5</c:f>
              <c:numCache>
                <c:formatCode>0%</c:formatCode>
                <c:ptCount val="4"/>
                <c:pt idx="0">
                  <c:v>0</c:v>
                </c:pt>
                <c:pt idx="1">
                  <c:v>0.2857142857142857</c:v>
                </c:pt>
                <c:pt idx="2">
                  <c:v>0.2857142857142857</c:v>
                </c:pt>
                <c:pt idx="3">
                  <c:v>0.42857142857142855</c:v>
                </c:pt>
              </c:numCache>
            </c:numRef>
          </c:val>
          <c:extLst>
            <c:ext xmlns:c16="http://schemas.microsoft.com/office/drawing/2014/chart" uri="{C3380CC4-5D6E-409C-BE32-E72D297353CC}">
              <c16:uniqueId val="{00000004-464A-4A28-8D6B-D77F480823CA}"/>
            </c:ext>
          </c:extLst>
        </c:ser>
        <c:dLbls>
          <c:showLegendKey val="0"/>
          <c:showVal val="0"/>
          <c:showCatName val="0"/>
          <c:showSerName val="0"/>
          <c:showPercent val="0"/>
          <c:showBubbleSize val="0"/>
        </c:dLbls>
        <c:gapWidth val="150"/>
        <c:shape val="box"/>
        <c:axId val="1087657247"/>
        <c:axId val="1"/>
        <c:axId val="0"/>
      </c:bar3DChart>
      <c:catAx>
        <c:axId val="108765724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7657247"/>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22" l="0.70000000000000062" r="0.70000000000000062" t="0.75000000000000122" header="0.30000000000000032" footer="0.30000000000000032"/>
    <c:pageSetup/>
  </c:printSettings>
</c:chartSpace>
</file>

<file path=xl/charts/chart5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Administración de servicios complementarios</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F2E-4D9F-B492-D5C49ACBEE61}"/>
              </c:ext>
            </c:extLst>
          </c:dPt>
          <c:dPt>
            <c:idx val="1"/>
            <c:invertIfNegative val="0"/>
            <c:bubble3D val="0"/>
            <c:spPr>
              <a:solidFill>
                <a:srgbClr val="C00000"/>
              </a:solidFill>
            </c:spPr>
            <c:extLst>
              <c:ext xmlns:c16="http://schemas.microsoft.com/office/drawing/2014/chart" uri="{C3380CC4-5D6E-409C-BE32-E72D297353CC}">
                <c16:uniqueId val="{00000001-9F2E-4D9F-B492-D5C49ACBEE6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F2E-4D9F-B492-D5C49ACBEE6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F2E-4D9F-B492-D5C49ACBEE6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Admon!$C$6:$F$6</c:f>
              <c:numCache>
                <c:formatCode>0%</c:formatCode>
                <c:ptCount val="4"/>
                <c:pt idx="0">
                  <c:v>0</c:v>
                </c:pt>
                <c:pt idx="1">
                  <c:v>1</c:v>
                </c:pt>
                <c:pt idx="2">
                  <c:v>0</c:v>
                </c:pt>
                <c:pt idx="3">
                  <c:v>0</c:v>
                </c:pt>
              </c:numCache>
            </c:numRef>
          </c:val>
          <c:extLst>
            <c:ext xmlns:c16="http://schemas.microsoft.com/office/drawing/2014/chart" uri="{C3380CC4-5D6E-409C-BE32-E72D297353CC}">
              <c16:uniqueId val="{00000004-9F2E-4D9F-B492-D5C49ACBEE61}"/>
            </c:ext>
          </c:extLst>
        </c:ser>
        <c:dLbls>
          <c:showLegendKey val="0"/>
          <c:showVal val="0"/>
          <c:showCatName val="0"/>
          <c:showSerName val="0"/>
          <c:showPercent val="0"/>
          <c:showBubbleSize val="0"/>
        </c:dLbls>
        <c:gapWidth val="150"/>
        <c:shape val="box"/>
        <c:axId val="1087653407"/>
        <c:axId val="1"/>
        <c:axId val="0"/>
      </c:bar3DChart>
      <c:catAx>
        <c:axId val="108765340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7653407"/>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78" l="0.70000000000000062" r="0.70000000000000062" t="0.75000000000000078" header="0.30000000000000032" footer="0.30000000000000032"/>
    <c:pageSetup/>
  </c:printSettings>
</c:chartSpace>
</file>

<file path=xl/charts/chart5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C80-496D-A1A0-871E6CF7F3F9}"/>
              </c:ext>
            </c:extLst>
          </c:dPt>
          <c:dPt>
            <c:idx val="1"/>
            <c:invertIfNegative val="0"/>
            <c:bubble3D val="0"/>
            <c:spPr>
              <a:solidFill>
                <a:srgbClr val="C00000"/>
              </a:solidFill>
            </c:spPr>
            <c:extLst>
              <c:ext xmlns:c16="http://schemas.microsoft.com/office/drawing/2014/chart" uri="{C3380CC4-5D6E-409C-BE32-E72D297353CC}">
                <c16:uniqueId val="{00000001-1C80-496D-A1A0-871E6CF7F3F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C80-496D-A1A0-871E6CF7F3F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C80-496D-A1A0-871E6CF7F3F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Admon!$H$6:$K$6</c:f>
              <c:numCache>
                <c:formatCode>0%</c:formatCode>
                <c:ptCount val="4"/>
                <c:pt idx="0">
                  <c:v>0</c:v>
                </c:pt>
                <c:pt idx="1">
                  <c:v>1</c:v>
                </c:pt>
                <c:pt idx="2">
                  <c:v>0</c:v>
                </c:pt>
                <c:pt idx="3">
                  <c:v>0</c:v>
                </c:pt>
              </c:numCache>
            </c:numRef>
          </c:val>
          <c:extLst>
            <c:ext xmlns:c16="http://schemas.microsoft.com/office/drawing/2014/chart" uri="{C3380CC4-5D6E-409C-BE32-E72D297353CC}">
              <c16:uniqueId val="{00000004-1C80-496D-A1A0-871E6CF7F3F9}"/>
            </c:ext>
          </c:extLst>
        </c:ser>
        <c:dLbls>
          <c:showLegendKey val="0"/>
          <c:showVal val="0"/>
          <c:showCatName val="0"/>
          <c:showSerName val="0"/>
          <c:showPercent val="0"/>
          <c:showBubbleSize val="0"/>
        </c:dLbls>
        <c:gapWidth val="150"/>
        <c:shape val="box"/>
        <c:axId val="1087565295"/>
        <c:axId val="1"/>
        <c:axId val="0"/>
      </c:bar3DChart>
      <c:catAx>
        <c:axId val="108756529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7565295"/>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 l="0.70000000000000062" r="0.70000000000000062" t="0.750000000000001" header="0.30000000000000032" footer="0.30000000000000032"/>
    <c:pageSetup/>
  </c:printSettings>
</c:chartSpace>
</file>

<file path=xl/charts/chart5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DE1A-4FE3-8D41-F8862C19B3AA}"/>
              </c:ext>
            </c:extLst>
          </c:dPt>
          <c:dPt>
            <c:idx val="1"/>
            <c:invertIfNegative val="0"/>
            <c:bubble3D val="0"/>
            <c:spPr>
              <a:solidFill>
                <a:srgbClr val="C00000"/>
              </a:solidFill>
            </c:spPr>
            <c:extLst>
              <c:ext xmlns:c16="http://schemas.microsoft.com/office/drawing/2014/chart" uri="{C3380CC4-5D6E-409C-BE32-E72D297353CC}">
                <c16:uniqueId val="{00000001-DE1A-4FE3-8D41-F8862C19B3A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E1A-4FE3-8D41-F8862C19B3A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E1A-4FE3-8D41-F8862C19B3A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Admon!$M$6:$P$6</c:f>
              <c:numCache>
                <c:formatCode>0%</c:formatCode>
                <c:ptCount val="4"/>
                <c:pt idx="0">
                  <c:v>0</c:v>
                </c:pt>
                <c:pt idx="1">
                  <c:v>0</c:v>
                </c:pt>
                <c:pt idx="2">
                  <c:v>1</c:v>
                </c:pt>
                <c:pt idx="3">
                  <c:v>0</c:v>
                </c:pt>
              </c:numCache>
            </c:numRef>
          </c:val>
          <c:extLst>
            <c:ext xmlns:c16="http://schemas.microsoft.com/office/drawing/2014/chart" uri="{C3380CC4-5D6E-409C-BE32-E72D297353CC}">
              <c16:uniqueId val="{00000004-DE1A-4FE3-8D41-F8862C19B3AA}"/>
            </c:ext>
          </c:extLst>
        </c:ser>
        <c:dLbls>
          <c:showLegendKey val="0"/>
          <c:showVal val="0"/>
          <c:showCatName val="0"/>
          <c:showSerName val="0"/>
          <c:showPercent val="0"/>
          <c:showBubbleSize val="0"/>
        </c:dLbls>
        <c:gapWidth val="150"/>
        <c:shape val="box"/>
        <c:axId val="1087570095"/>
        <c:axId val="1"/>
        <c:axId val="0"/>
      </c:bar3DChart>
      <c:catAx>
        <c:axId val="108757009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7570095"/>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22" l="0.70000000000000062" r="0.70000000000000062" t="0.75000000000000122"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Gestión Estrategica</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6F8-40D0-B0A5-5174A30B043F}"/>
              </c:ext>
            </c:extLst>
          </c:dPt>
          <c:dPt>
            <c:idx val="1"/>
            <c:invertIfNegative val="0"/>
            <c:bubble3D val="0"/>
            <c:spPr>
              <a:solidFill>
                <a:srgbClr val="C00000"/>
              </a:solidFill>
            </c:spPr>
            <c:extLst>
              <c:ext xmlns:c16="http://schemas.microsoft.com/office/drawing/2014/chart" uri="{C3380CC4-5D6E-409C-BE32-E72D297353CC}">
                <c16:uniqueId val="{00000001-16F8-40D0-B0A5-5174A30B043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6F8-40D0-B0A5-5174A30B043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6F8-40D0-B0A5-5174A30B043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0.8</c:v>
                </c:pt>
                <c:pt idx="3">
                  <c:v>0.2</c:v>
                </c:pt>
              </c:numCache>
            </c:numRef>
          </c:val>
          <c:extLst>
            <c:ext xmlns:c16="http://schemas.microsoft.com/office/drawing/2014/chart" uri="{C3380CC4-5D6E-409C-BE32-E72D297353CC}">
              <c16:uniqueId val="{00000004-16F8-40D0-B0A5-5174A30B043F}"/>
            </c:ext>
          </c:extLst>
        </c:ser>
        <c:dLbls>
          <c:showLegendKey val="0"/>
          <c:showVal val="0"/>
          <c:showCatName val="0"/>
          <c:showSerName val="0"/>
          <c:showPercent val="0"/>
          <c:showBubbleSize val="0"/>
        </c:dLbls>
        <c:gapWidth val="150"/>
        <c:shape val="box"/>
        <c:axId val="1089717903"/>
        <c:axId val="1"/>
        <c:axId val="0"/>
      </c:bar3DChart>
      <c:catAx>
        <c:axId val="108971790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9717903"/>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 l="0.70000000000000062" r="0.70000000000000062" t="0.750000000000001" header="0.30000000000000032" footer="0.30000000000000032"/>
    <c:pageSetup/>
  </c:printSettings>
</c:chartSpace>
</file>

<file path=xl/charts/chart6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APOYO A LA GESTION ACADEMICA</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0-41A1-4A69-BEC9-8A0551F317DC}"/>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1-41A1-4A69-BEC9-8A0551F317D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Admon!$C$4:$F$4</c:f>
              <c:numCache>
                <c:formatCode>0%</c:formatCode>
                <c:ptCount val="4"/>
                <c:pt idx="0">
                  <c:v>0</c:v>
                </c:pt>
                <c:pt idx="1">
                  <c:v>0.33333333333333331</c:v>
                </c:pt>
                <c:pt idx="2">
                  <c:v>0.66666666666666663</c:v>
                </c:pt>
                <c:pt idx="3">
                  <c:v>0</c:v>
                </c:pt>
              </c:numCache>
            </c:numRef>
          </c:val>
          <c:smooth val="0"/>
          <c:extLst>
            <c:ext xmlns:c16="http://schemas.microsoft.com/office/drawing/2014/chart" uri="{C3380CC4-5D6E-409C-BE32-E72D297353CC}">
              <c16:uniqueId val="{00000002-41A1-4A69-BEC9-8A0551F317DC}"/>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3-41A1-4A69-BEC9-8A0551F317DC}"/>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4-41A1-4A69-BEC9-8A0551F317DC}"/>
                </c:ext>
              </c:extLst>
            </c:dLbl>
            <c:dLbl>
              <c:idx val="2"/>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5-41A1-4A69-BEC9-8A0551F317DC}"/>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6-41A1-4A69-BEC9-8A0551F317D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Admon!$H$4:$K$4</c:f>
              <c:numCache>
                <c:formatCode>0%</c:formatCode>
                <c:ptCount val="4"/>
                <c:pt idx="0">
                  <c:v>0</c:v>
                </c:pt>
                <c:pt idx="1">
                  <c:v>0</c:v>
                </c:pt>
                <c:pt idx="2">
                  <c:v>0.66666666666666663</c:v>
                </c:pt>
                <c:pt idx="3">
                  <c:v>0.33333333333333331</c:v>
                </c:pt>
              </c:numCache>
            </c:numRef>
          </c:val>
          <c:smooth val="0"/>
          <c:extLst>
            <c:ext xmlns:c16="http://schemas.microsoft.com/office/drawing/2014/chart" uri="{C3380CC4-5D6E-409C-BE32-E72D297353CC}">
              <c16:uniqueId val="{00000007-41A1-4A69-BEC9-8A0551F317DC}"/>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8-41A1-4A69-BEC9-8A0551F317DC}"/>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9-41A1-4A69-BEC9-8A0551F317DC}"/>
                </c:ext>
              </c:extLst>
            </c:dLbl>
            <c:dLbl>
              <c:idx val="2"/>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A-41A1-4A69-BEC9-8A0551F317DC}"/>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B-41A1-4A69-BEC9-8A0551F317D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Admon!$M$4:$P$4</c:f>
              <c:numCache>
                <c:formatCode>0%</c:formatCode>
                <c:ptCount val="4"/>
                <c:pt idx="0">
                  <c:v>0</c:v>
                </c:pt>
                <c:pt idx="1">
                  <c:v>0</c:v>
                </c:pt>
                <c:pt idx="2">
                  <c:v>0.33333333333333331</c:v>
                </c:pt>
                <c:pt idx="3">
                  <c:v>0.66666666666666663</c:v>
                </c:pt>
              </c:numCache>
            </c:numRef>
          </c:val>
          <c:smooth val="0"/>
          <c:extLst>
            <c:ext xmlns:c16="http://schemas.microsoft.com/office/drawing/2014/chart" uri="{C3380CC4-5D6E-409C-BE32-E72D297353CC}">
              <c16:uniqueId val="{0000000C-41A1-4A69-BEC9-8A0551F317DC}"/>
            </c:ext>
          </c:extLst>
        </c:ser>
        <c:ser>
          <c:idx val="3"/>
          <c:order val="3"/>
          <c:tx>
            <c:v>AÑO 4</c:v>
          </c:tx>
          <c:marker>
            <c:symbol val="none"/>
          </c:marker>
          <c:dLbls>
            <c:dLbl>
              <c:idx val="0"/>
              <c:layout>
                <c:manualLayout>
                  <c:x val="-2.8591711517300143E-2"/>
                  <c:y val="-8.9562299060134049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41A1-4A69-BEC9-8A0551F317DC}"/>
                </c:ext>
              </c:extLst>
            </c:dLbl>
            <c:dLbl>
              <c:idx val="1"/>
              <c:layout>
                <c:manualLayout>
                  <c:x val="-3.8455682436106538E-2"/>
                  <c:y val="-5.6565662564295169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41A1-4A69-BEC9-8A0551F317DC}"/>
                </c:ext>
              </c:extLst>
            </c:dLbl>
            <c:dLbl>
              <c:idx val="3"/>
              <c:layout>
                <c:manualLayout>
                  <c:x val="-2.4241521196473607E-2"/>
                  <c:y val="-6.1279467777986457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41A1-4A69-BEC9-8A0551F317DC}"/>
                </c:ext>
              </c:extLst>
            </c:dLbl>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0-41A1-4A69-BEC9-8A0551F317DC}"/>
            </c:ext>
          </c:extLst>
        </c:ser>
        <c:dLbls>
          <c:showLegendKey val="0"/>
          <c:showVal val="0"/>
          <c:showCatName val="0"/>
          <c:showSerName val="0"/>
          <c:showPercent val="0"/>
          <c:showBubbleSize val="0"/>
        </c:dLbls>
        <c:smooth val="0"/>
        <c:axId val="1087565775"/>
        <c:axId val="1"/>
      </c:lineChart>
      <c:catAx>
        <c:axId val="1087565775"/>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7565775"/>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n-U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22" l="0.70000000000000018" r="0.70000000000000018" t="0.75000000000000022" header="0.3000000000000001" footer="0.3000000000000001"/>
    <c:pageSetup/>
  </c:printSettings>
</c:chartSpace>
</file>

<file path=xl/charts/chart6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ADMINISTRACIÓN DE LA PLANTA FISICA Y DE LOS RECURSOS</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9EE4-4FB2-B858-2F1A8B2B81BC}"/>
                </c:ext>
              </c:extLst>
            </c:dLbl>
            <c:dLbl>
              <c:idx val="1"/>
              <c:layout>
                <c:manualLayout>
                  <c:x val="-5.444444444444449E-2"/>
                  <c:y val="-4.6204618060621185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9EE4-4FB2-B858-2F1A8B2B81B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Admon!$C$5:$F$5</c:f>
              <c:numCache>
                <c:formatCode>0%</c:formatCode>
                <c:ptCount val="4"/>
                <c:pt idx="0">
                  <c:v>0</c:v>
                </c:pt>
                <c:pt idx="1">
                  <c:v>0.42857142857142855</c:v>
                </c:pt>
                <c:pt idx="2">
                  <c:v>0.5714285714285714</c:v>
                </c:pt>
                <c:pt idx="3">
                  <c:v>0</c:v>
                </c:pt>
              </c:numCache>
            </c:numRef>
          </c:val>
          <c:smooth val="0"/>
          <c:extLst>
            <c:ext xmlns:c16="http://schemas.microsoft.com/office/drawing/2014/chart" uri="{C3380CC4-5D6E-409C-BE32-E72D297353CC}">
              <c16:uniqueId val="{00000002-9EE4-4FB2-B858-2F1A8B2B81BC}"/>
            </c:ext>
          </c:extLst>
        </c:ser>
        <c:ser>
          <c:idx val="0"/>
          <c:order val="1"/>
          <c:tx>
            <c:strRef>
              <c:f>Admon!$H$2</c:f>
              <c:strCache>
                <c:ptCount val="1"/>
                <c:pt idx="0">
                  <c:v>AÑO 2024</c:v>
                </c:pt>
              </c:strCache>
            </c:strRef>
          </c:tx>
          <c:spPr>
            <a:ln w="63500"/>
          </c:spPr>
          <c:marker>
            <c:symbol val="none"/>
          </c:marker>
          <c:dLbls>
            <c:dLbl>
              <c:idx val="0"/>
              <c:layout>
                <c:manualLayout>
                  <c:x val="-6.7583333333333398E-2"/>
                  <c:y val="-7.3927388896993934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9EE4-4FB2-B858-2F1A8B2B81BC}"/>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9EE4-4FB2-B858-2F1A8B2B81BC}"/>
                </c:ext>
              </c:extLst>
            </c:dLbl>
            <c:dLbl>
              <c:idx val="2"/>
              <c:layout>
                <c:manualLayout>
                  <c:x val="-6.2027777777777779E-2"/>
                  <c:y val="-6.9306927090931891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9EE4-4FB2-B858-2F1A8B2B81BC}"/>
                </c:ext>
              </c:extLst>
            </c:dLbl>
            <c:dLbl>
              <c:idx val="3"/>
              <c:layout>
                <c:manualLayout>
                  <c:x val="-3.9759210547729226E-2"/>
                  <c:y val="-0.12727274076966419"/>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9EE4-4FB2-B858-2F1A8B2B81B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Admon!$H$5:$K$5</c:f>
              <c:numCache>
                <c:formatCode>0%</c:formatCode>
                <c:ptCount val="4"/>
                <c:pt idx="0">
                  <c:v>0</c:v>
                </c:pt>
                <c:pt idx="1">
                  <c:v>0.14285714285714285</c:v>
                </c:pt>
                <c:pt idx="2">
                  <c:v>0</c:v>
                </c:pt>
                <c:pt idx="3">
                  <c:v>0.14285714285714285</c:v>
                </c:pt>
              </c:numCache>
            </c:numRef>
          </c:val>
          <c:smooth val="0"/>
          <c:extLst>
            <c:ext xmlns:c16="http://schemas.microsoft.com/office/drawing/2014/chart" uri="{C3380CC4-5D6E-409C-BE32-E72D297353CC}">
              <c16:uniqueId val="{00000007-9EE4-4FB2-B858-2F1A8B2B81BC}"/>
            </c:ext>
          </c:extLst>
        </c:ser>
        <c:ser>
          <c:idx val="1"/>
          <c:order val="2"/>
          <c:tx>
            <c:strRef>
              <c:f>Directiva!$M$2</c:f>
              <c:strCache>
                <c:ptCount val="1"/>
                <c:pt idx="0">
                  <c:v>AÑO 2025</c:v>
                </c:pt>
              </c:strCache>
            </c:strRef>
          </c:tx>
          <c:spPr>
            <a:ln w="63500"/>
          </c:spPr>
          <c:marker>
            <c:symbol val="none"/>
          </c:marker>
          <c:dLbls>
            <c:dLbl>
              <c:idx val="0"/>
              <c:layout>
                <c:manualLayout>
                  <c:x val="-6.5866433460414806E-2"/>
                  <c:y val="4.7138052136912684E-3"/>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9EE4-4FB2-B858-2F1A8B2B81BC}"/>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9EE4-4FB2-B858-2F1A8B2B81BC}"/>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9EE4-4FB2-B858-2F1A8B2B81BC}"/>
                </c:ext>
              </c:extLst>
            </c:dLbl>
            <c:dLbl>
              <c:idx val="3"/>
              <c:layout>
                <c:manualLayout>
                  <c:x val="-3.9759210547729226E-2"/>
                  <c:y val="-7.0707078205368992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9EE4-4FB2-B858-2F1A8B2B81B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0.8</c:v>
                </c:pt>
                <c:pt idx="3">
                  <c:v>0.2</c:v>
                </c:pt>
              </c:numCache>
            </c:numRef>
          </c:val>
          <c:smooth val="0"/>
          <c:extLst>
            <c:ext xmlns:c16="http://schemas.microsoft.com/office/drawing/2014/chart" uri="{C3380CC4-5D6E-409C-BE32-E72D297353CC}">
              <c16:uniqueId val="{0000000C-9EE4-4FB2-B858-2F1A8B2B81BC}"/>
            </c:ext>
          </c:extLst>
        </c:ser>
        <c:ser>
          <c:idx val="3"/>
          <c:order val="3"/>
          <c:tx>
            <c:v>AÑO 4</c:v>
          </c:tx>
          <c:marker>
            <c:symbol val="none"/>
          </c:marker>
          <c:dLbls>
            <c:dLbl>
              <c:idx val="0"/>
              <c:layout>
                <c:manualLayout>
                  <c:x val="-4.4219684611201737E-2"/>
                  <c:y val="-4.6113302198987252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9EE4-4FB2-B858-2F1A8B2B81BC}"/>
                </c:ext>
              </c:extLst>
            </c:dLbl>
            <c:dLbl>
              <c:idx val="1"/>
              <c:layout>
                <c:manualLayout>
                  <c:x val="-4.6394779771615005E-2"/>
                  <c:y val="-5.9947292858683422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9EE4-4FB2-B858-2F1A8B2B81BC}"/>
                </c:ext>
              </c:extLst>
            </c:dLbl>
            <c:dLbl>
              <c:idx val="2"/>
              <c:layout>
                <c:manualLayout>
                  <c:x val="-4.4219684611201737E-2"/>
                  <c:y val="-7.3781283518379606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9EE4-4FB2-B858-2F1A8B2B81BC}"/>
                </c:ext>
              </c:extLst>
            </c:dLbl>
            <c:dLbl>
              <c:idx val="3"/>
              <c:layout>
                <c:manualLayout>
                  <c:x val="-4.2044589450788469E-2"/>
                  <c:y val="-4.6113302198987252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9EE4-4FB2-B858-2F1A8B2B81B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9EE4-4FB2-B858-2F1A8B2B81BC}"/>
            </c:ext>
          </c:extLst>
        </c:ser>
        <c:dLbls>
          <c:showLegendKey val="0"/>
          <c:showVal val="0"/>
          <c:showCatName val="0"/>
          <c:showSerName val="0"/>
          <c:showPercent val="0"/>
          <c:showBubbleSize val="0"/>
        </c:dLbls>
        <c:smooth val="0"/>
        <c:axId val="1087563375"/>
        <c:axId val="1"/>
      </c:lineChart>
      <c:catAx>
        <c:axId val="1087563375"/>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7563375"/>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n-U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44" l="0.7000000000000004" r="0.7000000000000004" t="0.75000000000000044" header="0.30000000000000021" footer="0.30000000000000021"/>
    <c:pageSetup/>
  </c:printSettings>
</c:chartSpace>
</file>

<file path=xl/charts/chart6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ADMINISTRACION DE SERVICIOS COMPLEMENTARIOS</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0-7C12-4B8A-8A67-393A5A0CB5FE}"/>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1-7C12-4B8A-8A67-393A5A0CB5F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Admon!$C$6:$F$6</c:f>
              <c:numCache>
                <c:formatCode>0%</c:formatCode>
                <c:ptCount val="4"/>
                <c:pt idx="0">
                  <c:v>0</c:v>
                </c:pt>
                <c:pt idx="1">
                  <c:v>1</c:v>
                </c:pt>
                <c:pt idx="2">
                  <c:v>0</c:v>
                </c:pt>
                <c:pt idx="3">
                  <c:v>0</c:v>
                </c:pt>
              </c:numCache>
            </c:numRef>
          </c:val>
          <c:smooth val="0"/>
          <c:extLst>
            <c:ext xmlns:c16="http://schemas.microsoft.com/office/drawing/2014/chart" uri="{C3380CC4-5D6E-409C-BE32-E72D297353CC}">
              <c16:uniqueId val="{00000002-7C12-4B8A-8A67-393A5A0CB5FE}"/>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3-7C12-4B8A-8A67-393A5A0CB5FE}"/>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4-7C12-4B8A-8A67-393A5A0CB5FE}"/>
                </c:ext>
              </c:extLst>
            </c:dLbl>
            <c:dLbl>
              <c:idx val="2"/>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5-7C12-4B8A-8A67-393A5A0CB5FE}"/>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6-7C12-4B8A-8A67-393A5A0CB5F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Admon!$H$6:$K$6</c:f>
              <c:numCache>
                <c:formatCode>0%</c:formatCode>
                <c:ptCount val="4"/>
                <c:pt idx="0">
                  <c:v>0</c:v>
                </c:pt>
                <c:pt idx="1">
                  <c:v>1</c:v>
                </c:pt>
                <c:pt idx="2">
                  <c:v>0</c:v>
                </c:pt>
                <c:pt idx="3">
                  <c:v>0</c:v>
                </c:pt>
              </c:numCache>
            </c:numRef>
          </c:val>
          <c:smooth val="0"/>
          <c:extLst>
            <c:ext xmlns:c16="http://schemas.microsoft.com/office/drawing/2014/chart" uri="{C3380CC4-5D6E-409C-BE32-E72D297353CC}">
              <c16:uniqueId val="{00000007-7C12-4B8A-8A67-393A5A0CB5FE}"/>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8-7C12-4B8A-8A67-393A5A0CB5FE}"/>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9-7C12-4B8A-8A67-393A5A0CB5FE}"/>
                </c:ext>
              </c:extLst>
            </c:dLbl>
            <c:dLbl>
              <c:idx val="2"/>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A-7C12-4B8A-8A67-393A5A0CB5FE}"/>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B-7C12-4B8A-8A67-393A5A0CB5F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Admon!$M$6:$P$6</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C-7C12-4B8A-8A67-393A5A0CB5FE}"/>
            </c:ext>
          </c:extLst>
        </c:ser>
        <c:ser>
          <c:idx val="3"/>
          <c:order val="3"/>
          <c:tx>
            <c:v>AÑO 4</c:v>
          </c:tx>
          <c:marker>
            <c:symbol val="none"/>
          </c:marker>
          <c:dLbls>
            <c:dLbl>
              <c:idx val="0"/>
              <c:layout>
                <c:manualLayout>
                  <c:x val="-4.8569874932028273E-2"/>
                  <c:y val="-6.1279467777986457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7C12-4B8A-8A67-393A5A0CB5FE}"/>
                </c:ext>
              </c:extLst>
            </c:dLbl>
            <c:dLbl>
              <c:idx val="1"/>
              <c:layout>
                <c:manualLayout>
                  <c:x val="-3.5519303969548666E-2"/>
                  <c:y val="-5.1851857350603964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7C12-4B8A-8A67-393A5A0CB5F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F-7C12-4B8A-8A67-393A5A0CB5FE}"/>
            </c:ext>
          </c:extLst>
        </c:ser>
        <c:dLbls>
          <c:showLegendKey val="0"/>
          <c:showVal val="0"/>
          <c:showCatName val="0"/>
          <c:showSerName val="0"/>
          <c:showPercent val="0"/>
          <c:showBubbleSize val="0"/>
        </c:dLbls>
        <c:smooth val="0"/>
        <c:axId val="1087567695"/>
        <c:axId val="1"/>
      </c:lineChart>
      <c:catAx>
        <c:axId val="1087567695"/>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7567695"/>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n-U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78" l="0.70000000000000062" r="0.70000000000000062" t="0.75000000000000078" header="0.30000000000000032" footer="0.30000000000000032"/>
    <c:pageSetup/>
  </c:printSettings>
</c:chartSpace>
</file>

<file path=xl/charts/chart6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Talento Humano</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42E5-4610-866D-D7E009CBDE51}"/>
              </c:ext>
            </c:extLst>
          </c:dPt>
          <c:dPt>
            <c:idx val="1"/>
            <c:invertIfNegative val="0"/>
            <c:bubble3D val="0"/>
            <c:spPr>
              <a:solidFill>
                <a:srgbClr val="C00000"/>
              </a:solidFill>
            </c:spPr>
            <c:extLst>
              <c:ext xmlns:c16="http://schemas.microsoft.com/office/drawing/2014/chart" uri="{C3380CC4-5D6E-409C-BE32-E72D297353CC}">
                <c16:uniqueId val="{00000001-42E5-4610-866D-D7E009CBDE5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2E5-4610-866D-D7E009CBDE5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2E5-4610-866D-D7E009CBDE5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Admon!$C$7:$F$7</c:f>
              <c:numCache>
                <c:formatCode>0%</c:formatCode>
                <c:ptCount val="4"/>
                <c:pt idx="0">
                  <c:v>0</c:v>
                </c:pt>
                <c:pt idx="1">
                  <c:v>0.3</c:v>
                </c:pt>
                <c:pt idx="2">
                  <c:v>0.5</c:v>
                </c:pt>
                <c:pt idx="3">
                  <c:v>0.2</c:v>
                </c:pt>
              </c:numCache>
            </c:numRef>
          </c:val>
          <c:extLst>
            <c:ext xmlns:c16="http://schemas.microsoft.com/office/drawing/2014/chart" uri="{C3380CC4-5D6E-409C-BE32-E72D297353CC}">
              <c16:uniqueId val="{00000004-42E5-4610-866D-D7E009CBDE51}"/>
            </c:ext>
          </c:extLst>
        </c:ser>
        <c:dLbls>
          <c:showLegendKey val="0"/>
          <c:showVal val="0"/>
          <c:showCatName val="0"/>
          <c:showSerName val="0"/>
          <c:showPercent val="0"/>
          <c:showBubbleSize val="0"/>
        </c:dLbls>
        <c:gapWidth val="150"/>
        <c:shape val="box"/>
        <c:axId val="1087569615"/>
        <c:axId val="1"/>
        <c:axId val="0"/>
      </c:bar3DChart>
      <c:catAx>
        <c:axId val="108756961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7569615"/>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 l="0.70000000000000062" r="0.70000000000000062" t="0.750000000000001" header="0.30000000000000032" footer="0.30000000000000032"/>
    <c:pageSetup/>
  </c:printSettings>
</c:chartSpace>
</file>

<file path=xl/charts/chart6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DF64-4751-BC1D-00CDF02EF701}"/>
              </c:ext>
            </c:extLst>
          </c:dPt>
          <c:dPt>
            <c:idx val="1"/>
            <c:invertIfNegative val="0"/>
            <c:bubble3D val="0"/>
            <c:spPr>
              <a:solidFill>
                <a:srgbClr val="C00000"/>
              </a:solidFill>
            </c:spPr>
            <c:extLst>
              <c:ext xmlns:c16="http://schemas.microsoft.com/office/drawing/2014/chart" uri="{C3380CC4-5D6E-409C-BE32-E72D297353CC}">
                <c16:uniqueId val="{00000001-DF64-4751-BC1D-00CDF02EF70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F64-4751-BC1D-00CDF02EF70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F64-4751-BC1D-00CDF02EF70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c:v>
                </c:pt>
                <c:pt idx="1">
                  <c:v>0.3</c:v>
                </c:pt>
                <c:pt idx="2">
                  <c:v>0.4</c:v>
                </c:pt>
                <c:pt idx="3">
                  <c:v>0.3</c:v>
                </c:pt>
              </c:numCache>
            </c:numRef>
          </c:val>
          <c:extLst>
            <c:ext xmlns:c16="http://schemas.microsoft.com/office/drawing/2014/chart" uri="{C3380CC4-5D6E-409C-BE32-E72D297353CC}">
              <c16:uniqueId val="{00000004-DF64-4751-BC1D-00CDF02EF701}"/>
            </c:ext>
          </c:extLst>
        </c:ser>
        <c:dLbls>
          <c:showLegendKey val="0"/>
          <c:showVal val="0"/>
          <c:showCatName val="0"/>
          <c:showSerName val="0"/>
          <c:showPercent val="0"/>
          <c:showBubbleSize val="0"/>
        </c:dLbls>
        <c:gapWidth val="150"/>
        <c:shape val="box"/>
        <c:axId val="1064039695"/>
        <c:axId val="1"/>
        <c:axId val="0"/>
      </c:bar3DChart>
      <c:catAx>
        <c:axId val="106403969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4039695"/>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22" l="0.70000000000000062" r="0.70000000000000062" t="0.75000000000000122" header="0.30000000000000032" footer="0.30000000000000032"/>
    <c:pageSetup/>
  </c:printSettings>
</c:chartSpace>
</file>

<file path=xl/charts/chart6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D7A-45D0-B124-991EC4DFF6A0}"/>
              </c:ext>
            </c:extLst>
          </c:dPt>
          <c:dPt>
            <c:idx val="1"/>
            <c:invertIfNegative val="0"/>
            <c:bubble3D val="0"/>
            <c:spPr>
              <a:solidFill>
                <a:srgbClr val="C00000"/>
              </a:solidFill>
            </c:spPr>
            <c:extLst>
              <c:ext xmlns:c16="http://schemas.microsoft.com/office/drawing/2014/chart" uri="{C3380CC4-5D6E-409C-BE32-E72D297353CC}">
                <c16:uniqueId val="{00000001-3D7A-45D0-B124-991EC4DFF6A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D7A-45D0-B124-991EC4DFF6A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D7A-45D0-B124-991EC4DFF6A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c:v>
                </c:pt>
                <c:pt idx="1">
                  <c:v>0.3</c:v>
                </c:pt>
                <c:pt idx="2">
                  <c:v>0.4</c:v>
                </c:pt>
                <c:pt idx="3">
                  <c:v>0.3</c:v>
                </c:pt>
              </c:numCache>
            </c:numRef>
          </c:val>
          <c:extLst>
            <c:ext xmlns:c16="http://schemas.microsoft.com/office/drawing/2014/chart" uri="{C3380CC4-5D6E-409C-BE32-E72D297353CC}">
              <c16:uniqueId val="{00000004-3D7A-45D0-B124-991EC4DFF6A0}"/>
            </c:ext>
          </c:extLst>
        </c:ser>
        <c:dLbls>
          <c:showLegendKey val="0"/>
          <c:showVal val="0"/>
          <c:showCatName val="0"/>
          <c:showSerName val="0"/>
          <c:showPercent val="0"/>
          <c:showBubbleSize val="0"/>
        </c:dLbls>
        <c:gapWidth val="150"/>
        <c:shape val="box"/>
        <c:axId val="1064045935"/>
        <c:axId val="1"/>
        <c:axId val="0"/>
      </c:bar3DChart>
      <c:catAx>
        <c:axId val="106404593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4045935"/>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44" l="0.70000000000000062" r="0.70000000000000062" t="0.75000000000000144" header="0.30000000000000032" footer="0.30000000000000032"/>
    <c:pageSetup/>
  </c:printSettings>
</c:chartSpace>
</file>

<file path=xl/charts/chart6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TALENTO HUMANO</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0-38DF-4284-9F4E-60FCC8D56598}"/>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1-38DF-4284-9F4E-60FCC8D5659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Admon!$I$5</c:f>
              <c:numCache>
                <c:formatCode>0%</c:formatCode>
                <c:ptCount val="1"/>
                <c:pt idx="0">
                  <c:v>0.14285714285714285</c:v>
                </c:pt>
              </c:numCache>
            </c:numRef>
          </c:val>
          <c:smooth val="0"/>
          <c:extLst>
            <c:ext xmlns:c16="http://schemas.microsoft.com/office/drawing/2014/chart" uri="{C3380CC4-5D6E-409C-BE32-E72D297353CC}">
              <c16:uniqueId val="{00000002-38DF-4284-9F4E-60FCC8D56598}"/>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3-38DF-4284-9F4E-60FCC8D56598}"/>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4-38DF-4284-9F4E-60FCC8D56598}"/>
                </c:ext>
              </c:extLst>
            </c:dLbl>
            <c:dLbl>
              <c:idx val="2"/>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5-38DF-4284-9F4E-60FCC8D56598}"/>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6-38DF-4284-9F4E-60FCC8D5659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c:v>
                </c:pt>
                <c:pt idx="1">
                  <c:v>0.3</c:v>
                </c:pt>
                <c:pt idx="2">
                  <c:v>0.4</c:v>
                </c:pt>
                <c:pt idx="3">
                  <c:v>0.3</c:v>
                </c:pt>
              </c:numCache>
            </c:numRef>
          </c:val>
          <c:smooth val="0"/>
          <c:extLst>
            <c:ext xmlns:c16="http://schemas.microsoft.com/office/drawing/2014/chart" uri="{C3380CC4-5D6E-409C-BE32-E72D297353CC}">
              <c16:uniqueId val="{00000007-38DF-4284-9F4E-60FCC8D56598}"/>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8-38DF-4284-9F4E-60FCC8D56598}"/>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9-38DF-4284-9F4E-60FCC8D56598}"/>
                </c:ext>
              </c:extLst>
            </c:dLbl>
            <c:dLbl>
              <c:idx val="2"/>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A-38DF-4284-9F4E-60FCC8D56598}"/>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B-38DF-4284-9F4E-60FCC8D5659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Admon!$M$7:$P$7</c:f>
              <c:numCache>
                <c:formatCode>0%</c:formatCode>
                <c:ptCount val="4"/>
                <c:pt idx="0">
                  <c:v>0</c:v>
                </c:pt>
                <c:pt idx="1">
                  <c:v>0.3</c:v>
                </c:pt>
                <c:pt idx="2">
                  <c:v>0.3</c:v>
                </c:pt>
                <c:pt idx="3">
                  <c:v>0.4</c:v>
                </c:pt>
              </c:numCache>
            </c:numRef>
          </c:val>
          <c:smooth val="0"/>
          <c:extLst>
            <c:ext xmlns:c16="http://schemas.microsoft.com/office/drawing/2014/chart" uri="{C3380CC4-5D6E-409C-BE32-E72D297353CC}">
              <c16:uniqueId val="{0000000C-38DF-4284-9F4E-60FCC8D56598}"/>
            </c:ext>
          </c:extLst>
        </c:ser>
        <c:ser>
          <c:idx val="3"/>
          <c:order val="3"/>
          <c:tx>
            <c:v>AÑO 2014</c:v>
          </c:tx>
          <c:marker>
            <c:symbol val="none"/>
          </c:marker>
          <c:dLbls>
            <c:dLbl>
              <c:idx val="0"/>
              <c:layout>
                <c:manualLayout>
                  <c:x val="-4.4219684611201737E-2"/>
                  <c:y val="-7.5306758299772028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38DF-4284-9F4E-60FCC8D56598}"/>
                </c:ext>
              </c:extLst>
            </c:dLbl>
            <c:dLbl>
              <c:idx val="1"/>
              <c:layout>
                <c:manualLayout>
                  <c:x val="-9.4181620445894509E-3"/>
                  <c:y val="-6.1186741118564765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38DF-4284-9F4E-60FCC8D56598}"/>
                </c:ext>
              </c:extLst>
            </c:dLbl>
            <c:dLbl>
              <c:idx val="2"/>
              <c:layout>
                <c:manualLayout>
                  <c:x val="-4.1925044850633475E-2"/>
                  <c:y val="-9.4133447874715045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38DF-4284-9F4E-60FCC8D56598}"/>
                </c:ext>
              </c:extLst>
            </c:dLbl>
            <c:dLbl>
              <c:idx val="3"/>
              <c:layout>
                <c:manualLayout>
                  <c:x val="-3.3344208809135398E-2"/>
                  <c:y val="-8.9426775480979284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38DF-4284-9F4E-60FCC8D5659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38DF-4284-9F4E-60FCC8D56598}"/>
            </c:ext>
          </c:extLst>
        </c:ser>
        <c:dLbls>
          <c:showLegendKey val="0"/>
          <c:showVal val="0"/>
          <c:showCatName val="0"/>
          <c:showSerName val="0"/>
          <c:showPercent val="0"/>
          <c:showBubbleSize val="0"/>
        </c:dLbls>
        <c:smooth val="0"/>
        <c:axId val="1064041135"/>
        <c:axId val="1"/>
      </c:lineChart>
      <c:catAx>
        <c:axId val="1064041135"/>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4041135"/>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n-U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 l="0.70000000000000062" r="0.70000000000000062" t="0.750000000000001" header="0.30000000000000032" footer="0.30000000000000032"/>
    <c:pageSetup/>
  </c:printSettings>
</c:chartSpace>
</file>

<file path=xl/charts/chart6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Apoyo financiero y contable</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886C-4246-A39A-76AD2B0A40FB}"/>
              </c:ext>
            </c:extLst>
          </c:dPt>
          <c:dPt>
            <c:idx val="1"/>
            <c:invertIfNegative val="0"/>
            <c:bubble3D val="0"/>
            <c:spPr>
              <a:solidFill>
                <a:srgbClr val="C00000"/>
              </a:solidFill>
            </c:spPr>
            <c:extLst>
              <c:ext xmlns:c16="http://schemas.microsoft.com/office/drawing/2014/chart" uri="{C3380CC4-5D6E-409C-BE32-E72D297353CC}">
                <c16:uniqueId val="{00000001-886C-4246-A39A-76AD2B0A40F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886C-4246-A39A-76AD2B0A40F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886C-4246-A39A-76AD2B0A40F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Admon!$C$8:$F$8</c:f>
              <c:numCache>
                <c:formatCode>0%</c:formatCode>
                <c:ptCount val="4"/>
                <c:pt idx="0">
                  <c:v>0</c:v>
                </c:pt>
                <c:pt idx="1">
                  <c:v>0</c:v>
                </c:pt>
                <c:pt idx="2">
                  <c:v>1</c:v>
                </c:pt>
                <c:pt idx="3">
                  <c:v>0</c:v>
                </c:pt>
              </c:numCache>
            </c:numRef>
          </c:val>
          <c:extLst>
            <c:ext xmlns:c16="http://schemas.microsoft.com/office/drawing/2014/chart" uri="{C3380CC4-5D6E-409C-BE32-E72D297353CC}">
              <c16:uniqueId val="{00000004-886C-4246-A39A-76AD2B0A40FB}"/>
            </c:ext>
          </c:extLst>
        </c:ser>
        <c:dLbls>
          <c:showLegendKey val="0"/>
          <c:showVal val="0"/>
          <c:showCatName val="0"/>
          <c:showSerName val="0"/>
          <c:showPercent val="0"/>
          <c:showBubbleSize val="0"/>
        </c:dLbls>
        <c:gapWidth val="150"/>
        <c:shape val="box"/>
        <c:axId val="1064046895"/>
        <c:axId val="1"/>
        <c:axId val="0"/>
      </c:bar3DChart>
      <c:catAx>
        <c:axId val="106404689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4046895"/>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22" l="0.70000000000000062" r="0.70000000000000062" t="0.75000000000000122" header="0.30000000000000032" footer="0.30000000000000032"/>
    <c:pageSetup/>
  </c:printSettings>
</c:chartSpace>
</file>

<file path=xl/charts/chart6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7B9F-42D0-9B0C-BA303CB91009}"/>
              </c:ext>
            </c:extLst>
          </c:dPt>
          <c:dPt>
            <c:idx val="1"/>
            <c:invertIfNegative val="0"/>
            <c:bubble3D val="0"/>
            <c:spPr>
              <a:solidFill>
                <a:srgbClr val="C00000"/>
              </a:solidFill>
            </c:spPr>
            <c:extLst>
              <c:ext xmlns:c16="http://schemas.microsoft.com/office/drawing/2014/chart" uri="{C3380CC4-5D6E-409C-BE32-E72D297353CC}">
                <c16:uniqueId val="{00000001-7B9F-42D0-9B0C-BA303CB9100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7B9F-42D0-9B0C-BA303CB9100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7B9F-42D0-9B0C-BA303CB9100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Admon!$H$8:$K$8</c:f>
              <c:numCache>
                <c:formatCode>0%</c:formatCode>
                <c:ptCount val="4"/>
                <c:pt idx="0">
                  <c:v>0</c:v>
                </c:pt>
                <c:pt idx="1">
                  <c:v>0</c:v>
                </c:pt>
                <c:pt idx="2">
                  <c:v>1</c:v>
                </c:pt>
                <c:pt idx="3">
                  <c:v>0</c:v>
                </c:pt>
              </c:numCache>
            </c:numRef>
          </c:val>
          <c:extLst>
            <c:ext xmlns:c16="http://schemas.microsoft.com/office/drawing/2014/chart" uri="{C3380CC4-5D6E-409C-BE32-E72D297353CC}">
              <c16:uniqueId val="{00000004-7B9F-42D0-9B0C-BA303CB91009}"/>
            </c:ext>
          </c:extLst>
        </c:ser>
        <c:dLbls>
          <c:showLegendKey val="0"/>
          <c:showVal val="0"/>
          <c:showCatName val="0"/>
          <c:showSerName val="0"/>
          <c:showPercent val="0"/>
          <c:showBubbleSize val="0"/>
        </c:dLbls>
        <c:gapWidth val="150"/>
        <c:shape val="box"/>
        <c:axId val="1064040175"/>
        <c:axId val="1"/>
        <c:axId val="0"/>
      </c:bar3DChart>
      <c:catAx>
        <c:axId val="106404017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4040175"/>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44" l="0.70000000000000062" r="0.70000000000000062" t="0.75000000000000144" header="0.30000000000000032" footer="0.30000000000000032"/>
    <c:pageSetup/>
  </c:printSettings>
</c:chartSpace>
</file>

<file path=xl/charts/chart6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266-413F-9A8E-810920CE4E96}"/>
              </c:ext>
            </c:extLst>
          </c:dPt>
          <c:dPt>
            <c:idx val="1"/>
            <c:invertIfNegative val="0"/>
            <c:bubble3D val="0"/>
            <c:spPr>
              <a:solidFill>
                <a:srgbClr val="C00000"/>
              </a:solidFill>
            </c:spPr>
            <c:extLst>
              <c:ext xmlns:c16="http://schemas.microsoft.com/office/drawing/2014/chart" uri="{C3380CC4-5D6E-409C-BE32-E72D297353CC}">
                <c16:uniqueId val="{00000001-3266-413F-9A8E-810920CE4E9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266-413F-9A8E-810920CE4E9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266-413F-9A8E-810920CE4E9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0</c:v>
                </c:pt>
                <c:pt idx="2">
                  <c:v>1</c:v>
                </c:pt>
                <c:pt idx="3">
                  <c:v>0</c:v>
                </c:pt>
              </c:numCache>
            </c:numRef>
          </c:val>
          <c:extLst>
            <c:ext xmlns:c16="http://schemas.microsoft.com/office/drawing/2014/chart" uri="{C3380CC4-5D6E-409C-BE32-E72D297353CC}">
              <c16:uniqueId val="{00000004-3266-413F-9A8E-810920CE4E96}"/>
            </c:ext>
          </c:extLst>
        </c:ser>
        <c:dLbls>
          <c:showLegendKey val="0"/>
          <c:showVal val="0"/>
          <c:showCatName val="0"/>
          <c:showSerName val="0"/>
          <c:showPercent val="0"/>
          <c:showBubbleSize val="0"/>
        </c:dLbls>
        <c:gapWidth val="150"/>
        <c:shape val="box"/>
        <c:axId val="1065303023"/>
        <c:axId val="1"/>
        <c:axId val="0"/>
      </c:bar3DChart>
      <c:catAx>
        <c:axId val="106530302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5303023"/>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67" l="0.70000000000000062" r="0.70000000000000062" t="0.75000000000000167"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Gobierno Escolar</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4714-4EED-B1D1-040D53F88272}"/>
              </c:ext>
            </c:extLst>
          </c:dPt>
          <c:dPt>
            <c:idx val="1"/>
            <c:invertIfNegative val="0"/>
            <c:bubble3D val="0"/>
            <c:spPr>
              <a:solidFill>
                <a:srgbClr val="C00000"/>
              </a:solidFill>
            </c:spPr>
            <c:extLst>
              <c:ext xmlns:c16="http://schemas.microsoft.com/office/drawing/2014/chart" uri="{C3380CC4-5D6E-409C-BE32-E72D297353CC}">
                <c16:uniqueId val="{00000001-4714-4EED-B1D1-040D53F8827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714-4EED-B1D1-040D53F8827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714-4EED-B1D1-040D53F8827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Directiva!$C$6:$F$6</c:f>
              <c:numCache>
                <c:formatCode>0%</c:formatCode>
                <c:ptCount val="4"/>
                <c:pt idx="0">
                  <c:v>0</c:v>
                </c:pt>
                <c:pt idx="1">
                  <c:v>0</c:v>
                </c:pt>
                <c:pt idx="2">
                  <c:v>0.25</c:v>
                </c:pt>
                <c:pt idx="3">
                  <c:v>0.75</c:v>
                </c:pt>
              </c:numCache>
            </c:numRef>
          </c:val>
          <c:extLst>
            <c:ext xmlns:c16="http://schemas.microsoft.com/office/drawing/2014/chart" uri="{C3380CC4-5D6E-409C-BE32-E72D297353CC}">
              <c16:uniqueId val="{00000004-4714-4EED-B1D1-040D53F88272}"/>
            </c:ext>
          </c:extLst>
        </c:ser>
        <c:dLbls>
          <c:showLegendKey val="0"/>
          <c:showVal val="0"/>
          <c:showCatName val="0"/>
          <c:showSerName val="0"/>
          <c:showPercent val="0"/>
          <c:showBubbleSize val="0"/>
        </c:dLbls>
        <c:gapWidth val="150"/>
        <c:shape val="box"/>
        <c:axId val="1089724623"/>
        <c:axId val="1"/>
        <c:axId val="0"/>
      </c:bar3DChart>
      <c:catAx>
        <c:axId val="108972462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9724623"/>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44" l="0.7000000000000004" r="0.7000000000000004" t="0.75000000000000044" header="0.30000000000000021" footer="0.30000000000000021"/>
    <c:pageSetup/>
  </c:printSettings>
</c:chartSpace>
</file>

<file path=xl/charts/chart7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APOYO FINANCIERO Y CONTABLE</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0-2C57-4A88-BA77-2C23E15DC97F}"/>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1-2C57-4A88-BA77-2C23E15DC97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Admon!$C$8:$F$8</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2-2C57-4A88-BA77-2C23E15DC97F}"/>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3-2C57-4A88-BA77-2C23E15DC97F}"/>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4-2C57-4A88-BA77-2C23E15DC97F}"/>
                </c:ext>
              </c:extLst>
            </c:dLbl>
            <c:dLbl>
              <c:idx val="2"/>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5-2C57-4A88-BA77-2C23E15DC97F}"/>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6-2C57-4A88-BA77-2C23E15DC97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Admon!$H$8:$K$8</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7-2C57-4A88-BA77-2C23E15DC97F}"/>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8-2C57-4A88-BA77-2C23E15DC97F}"/>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9-2C57-4A88-BA77-2C23E15DC97F}"/>
                </c:ext>
              </c:extLst>
            </c:dLbl>
            <c:dLbl>
              <c:idx val="2"/>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A-2C57-4A88-BA77-2C23E15DC97F}"/>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B-2C57-4A88-BA77-2C23E15DC97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C-2C57-4A88-BA77-2C23E15DC97F}"/>
            </c:ext>
          </c:extLst>
        </c:ser>
        <c:ser>
          <c:idx val="3"/>
          <c:order val="3"/>
          <c:tx>
            <c:v>AÑO 2014</c:v>
          </c:tx>
          <c:marker>
            <c:symbol val="none"/>
          </c:marker>
          <c:dLbls>
            <c:dLbl>
              <c:idx val="0"/>
              <c:layout>
                <c:manualLayout>
                  <c:x val="-5.9445350734094619E-2"/>
                  <c:y val="-6.1279467777986457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2C57-4A88-BA77-2C23E15DC97F}"/>
                </c:ext>
              </c:extLst>
            </c:dLbl>
            <c:dLbl>
              <c:idx val="1"/>
              <c:layout>
                <c:manualLayout>
                  <c:x val="-4.2044589450788469E-2"/>
                  <c:y val="-6.1279467777986457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2C57-4A88-BA77-2C23E15DC97F}"/>
                </c:ext>
              </c:extLst>
            </c:dLbl>
            <c:dLbl>
              <c:idx val="2"/>
              <c:layout>
                <c:manualLayout>
                  <c:x val="-5.2920065252854816E-2"/>
                  <c:y val="-5.656566256429519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2C57-4A88-BA77-2C23E15DC97F}"/>
                </c:ext>
              </c:extLst>
            </c:dLbl>
            <c:dLbl>
              <c:idx val="3"/>
              <c:layout>
                <c:manualLayout>
                  <c:x val="-5.0744970092441541E-2"/>
                  <c:y val="-6.1279467777986457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2C57-4A88-BA77-2C23E15DC97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Admon!$R$8:$U$8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2C57-4A88-BA77-2C23E15DC97F}"/>
            </c:ext>
          </c:extLst>
        </c:ser>
        <c:dLbls>
          <c:showLegendKey val="0"/>
          <c:showVal val="0"/>
          <c:showCatName val="0"/>
          <c:showSerName val="0"/>
          <c:showPercent val="0"/>
          <c:showBubbleSize val="0"/>
        </c:dLbls>
        <c:smooth val="0"/>
        <c:axId val="1065303983"/>
        <c:axId val="1"/>
      </c:lineChart>
      <c:catAx>
        <c:axId val="1065303983"/>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5303983"/>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n-U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22" l="0.70000000000000062" r="0.70000000000000062" t="0.75000000000000122" header="0.30000000000000032" footer="0.30000000000000032"/>
    <c:pageSetup/>
  </c:printSettings>
</c:chartSpace>
</file>

<file path=xl/charts/chart7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598B-4A06-A903-FBAD95FA2243}"/>
              </c:ext>
            </c:extLst>
          </c:dPt>
          <c:dPt>
            <c:idx val="1"/>
            <c:invertIfNegative val="0"/>
            <c:bubble3D val="0"/>
            <c:spPr>
              <a:solidFill>
                <a:srgbClr val="C00000"/>
              </a:solidFill>
            </c:spPr>
            <c:extLst>
              <c:ext xmlns:c16="http://schemas.microsoft.com/office/drawing/2014/chart" uri="{C3380CC4-5D6E-409C-BE32-E72D297353CC}">
                <c16:uniqueId val="{00000001-598B-4A06-A903-FBAD95FA2243}"/>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98B-4A06-A903-FBAD95FA2243}"/>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98B-4A06-A903-FBAD95FA2243}"/>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598B-4A06-A903-FBAD95FA2243}"/>
            </c:ext>
          </c:extLst>
        </c:ser>
        <c:dLbls>
          <c:showLegendKey val="0"/>
          <c:showVal val="0"/>
          <c:showCatName val="0"/>
          <c:showSerName val="0"/>
          <c:showPercent val="0"/>
          <c:showBubbleSize val="0"/>
        </c:dLbls>
        <c:gapWidth val="150"/>
        <c:shape val="box"/>
        <c:axId val="1065307343"/>
        <c:axId val="1"/>
        <c:axId val="0"/>
      </c:bar3DChart>
      <c:catAx>
        <c:axId val="1065307343"/>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5307343"/>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7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Administración de la planta fisica y de los recursos
</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CBD0-480A-A03D-D05924731177}"/>
              </c:ext>
            </c:extLst>
          </c:dPt>
          <c:dPt>
            <c:idx val="1"/>
            <c:invertIfNegative val="0"/>
            <c:bubble3D val="0"/>
            <c:spPr>
              <a:solidFill>
                <a:srgbClr val="C00000"/>
              </a:solidFill>
            </c:spPr>
            <c:extLst>
              <c:ext xmlns:c16="http://schemas.microsoft.com/office/drawing/2014/chart" uri="{C3380CC4-5D6E-409C-BE32-E72D297353CC}">
                <c16:uniqueId val="{00000001-CBD0-480A-A03D-D0592473117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BD0-480A-A03D-D0592473117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BD0-480A-A03D-D0592473117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Admon!$R$5:$U$5</c:f>
              <c:numCache>
                <c:formatCode>0%</c:formatCode>
                <c:ptCount val="4"/>
                <c:pt idx="0">
                  <c:v>0</c:v>
                </c:pt>
                <c:pt idx="1">
                  <c:v>0</c:v>
                </c:pt>
                <c:pt idx="2">
                  <c:v>0</c:v>
                </c:pt>
                <c:pt idx="3">
                  <c:v>0</c:v>
                </c:pt>
              </c:numCache>
            </c:numRef>
          </c:val>
          <c:extLst>
            <c:ext xmlns:c16="http://schemas.microsoft.com/office/drawing/2014/chart" uri="{C3380CC4-5D6E-409C-BE32-E72D297353CC}">
              <c16:uniqueId val="{00000004-CBD0-480A-A03D-D05924731177}"/>
            </c:ext>
          </c:extLst>
        </c:ser>
        <c:dLbls>
          <c:showLegendKey val="0"/>
          <c:showVal val="0"/>
          <c:showCatName val="0"/>
          <c:showSerName val="0"/>
          <c:showPercent val="0"/>
          <c:showBubbleSize val="0"/>
        </c:dLbls>
        <c:gapWidth val="150"/>
        <c:shape val="box"/>
        <c:axId val="1065300623"/>
        <c:axId val="1"/>
        <c:axId val="0"/>
      </c:bar3DChart>
      <c:catAx>
        <c:axId val="1065300623"/>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5300623"/>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7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6FC1-4E2B-8E8B-816E14FAB8C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6FC1-4E2B-8E8B-816E14FAB8C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Admon!$R$6:$U$6</c:f>
              <c:numCache>
                <c:formatCode>0%</c:formatCode>
                <c:ptCount val="4"/>
                <c:pt idx="0">
                  <c:v>0</c:v>
                </c:pt>
                <c:pt idx="1">
                  <c:v>0</c:v>
                </c:pt>
                <c:pt idx="2">
                  <c:v>0</c:v>
                </c:pt>
                <c:pt idx="3">
                  <c:v>0</c:v>
                </c:pt>
              </c:numCache>
            </c:numRef>
          </c:val>
          <c:extLst>
            <c:ext xmlns:c16="http://schemas.microsoft.com/office/drawing/2014/chart" uri="{C3380CC4-5D6E-409C-BE32-E72D297353CC}">
              <c16:uniqueId val="{00000002-6FC1-4E2B-8E8B-816E14FAB8C4}"/>
            </c:ext>
          </c:extLst>
        </c:ser>
        <c:dLbls>
          <c:showLegendKey val="0"/>
          <c:showVal val="0"/>
          <c:showCatName val="0"/>
          <c:showSerName val="0"/>
          <c:showPercent val="0"/>
          <c:showBubbleSize val="0"/>
        </c:dLbls>
        <c:gapWidth val="150"/>
        <c:shape val="box"/>
        <c:axId val="1065303503"/>
        <c:axId val="1"/>
        <c:axId val="0"/>
      </c:bar3DChart>
      <c:catAx>
        <c:axId val="1065303503"/>
        <c:scaling>
          <c:orientation val="minMax"/>
        </c:scaling>
        <c:delete val="1"/>
        <c:axPos val="b"/>
        <c:majorTickMark val="out"/>
        <c:minorTickMark val="none"/>
        <c:tickLblPos val="nextTo"/>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5303503"/>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7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8A21-4686-A347-1116216E32C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8A21-4686-A347-1116216E32C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Admon!$R$7:$U$7</c:f>
              <c:numCache>
                <c:formatCode>0%</c:formatCode>
                <c:ptCount val="4"/>
                <c:pt idx="0">
                  <c:v>0</c:v>
                </c:pt>
                <c:pt idx="1">
                  <c:v>0</c:v>
                </c:pt>
                <c:pt idx="2">
                  <c:v>0</c:v>
                </c:pt>
                <c:pt idx="3">
                  <c:v>0</c:v>
                </c:pt>
              </c:numCache>
            </c:numRef>
          </c:val>
          <c:extLst>
            <c:ext xmlns:c16="http://schemas.microsoft.com/office/drawing/2014/chart" uri="{C3380CC4-5D6E-409C-BE32-E72D297353CC}">
              <c16:uniqueId val="{00000002-8A21-4686-A347-1116216E32CF}"/>
            </c:ext>
          </c:extLst>
        </c:ser>
        <c:dLbls>
          <c:showLegendKey val="0"/>
          <c:showVal val="0"/>
          <c:showCatName val="0"/>
          <c:showSerName val="0"/>
          <c:showPercent val="0"/>
          <c:showBubbleSize val="0"/>
        </c:dLbls>
        <c:gapWidth val="150"/>
        <c:shape val="box"/>
        <c:axId val="1065870431"/>
        <c:axId val="1"/>
        <c:axId val="0"/>
      </c:bar3DChart>
      <c:catAx>
        <c:axId val="1065870431"/>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5870431"/>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7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398E-4C4C-9831-5C2DAED10919}"/>
              </c:ext>
            </c:extLst>
          </c:dPt>
          <c:dPt>
            <c:idx val="1"/>
            <c:invertIfNegative val="0"/>
            <c:bubble3D val="0"/>
            <c:spPr>
              <a:solidFill>
                <a:srgbClr val="C00000"/>
              </a:solidFill>
            </c:spPr>
            <c:extLst>
              <c:ext xmlns:c16="http://schemas.microsoft.com/office/drawing/2014/chart" uri="{C3380CC4-5D6E-409C-BE32-E72D297353CC}">
                <c16:uniqueId val="{00000001-398E-4C4C-9831-5C2DAED1091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98E-4C4C-9831-5C2DAED1091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98E-4C4C-9831-5C2DAED1091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Admon!$R$8:$U$8</c:f>
              <c:numCache>
                <c:formatCode>0%</c:formatCode>
                <c:ptCount val="4"/>
                <c:pt idx="0">
                  <c:v>0</c:v>
                </c:pt>
                <c:pt idx="1">
                  <c:v>0</c:v>
                </c:pt>
                <c:pt idx="2">
                  <c:v>0</c:v>
                </c:pt>
                <c:pt idx="3">
                  <c:v>0</c:v>
                </c:pt>
              </c:numCache>
            </c:numRef>
          </c:val>
          <c:extLst>
            <c:ext xmlns:c16="http://schemas.microsoft.com/office/drawing/2014/chart" uri="{C3380CC4-5D6E-409C-BE32-E72D297353CC}">
              <c16:uniqueId val="{00000004-398E-4C4C-9831-5C2DAED10919}"/>
            </c:ext>
          </c:extLst>
        </c:ser>
        <c:dLbls>
          <c:showLegendKey val="0"/>
          <c:showVal val="0"/>
          <c:showCatName val="0"/>
          <c:showSerName val="0"/>
          <c:showPercent val="0"/>
          <c:showBubbleSize val="0"/>
        </c:dLbls>
        <c:gapWidth val="150"/>
        <c:shape val="box"/>
        <c:axId val="1065869471"/>
        <c:axId val="1"/>
        <c:axId val="0"/>
      </c:bar3DChart>
      <c:catAx>
        <c:axId val="1065869471"/>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5869471"/>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7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Accesibilidad</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5D10-411C-92C7-486528A13086}"/>
              </c:ext>
            </c:extLst>
          </c:dPt>
          <c:dPt>
            <c:idx val="1"/>
            <c:invertIfNegative val="0"/>
            <c:bubble3D val="0"/>
            <c:spPr>
              <a:solidFill>
                <a:srgbClr val="C00000"/>
              </a:solidFill>
            </c:spPr>
            <c:extLst>
              <c:ext xmlns:c16="http://schemas.microsoft.com/office/drawing/2014/chart" uri="{C3380CC4-5D6E-409C-BE32-E72D297353CC}">
                <c16:uniqueId val="{00000001-5D10-411C-92C7-486528A1308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D10-411C-92C7-486528A1308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D10-411C-92C7-486528A1308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Comunidad!$C$4:$F$4</c:f>
              <c:numCache>
                <c:formatCode>0%</c:formatCode>
                <c:ptCount val="4"/>
                <c:pt idx="0">
                  <c:v>0.25</c:v>
                </c:pt>
                <c:pt idx="1">
                  <c:v>0.25</c:v>
                </c:pt>
                <c:pt idx="2">
                  <c:v>0.25</c:v>
                </c:pt>
                <c:pt idx="3">
                  <c:v>0.25</c:v>
                </c:pt>
              </c:numCache>
            </c:numRef>
          </c:val>
          <c:extLst>
            <c:ext xmlns:c16="http://schemas.microsoft.com/office/drawing/2014/chart" uri="{C3380CC4-5D6E-409C-BE32-E72D297353CC}">
              <c16:uniqueId val="{00000004-5D10-411C-92C7-486528A13086}"/>
            </c:ext>
          </c:extLst>
        </c:ser>
        <c:dLbls>
          <c:showLegendKey val="0"/>
          <c:showVal val="0"/>
          <c:showCatName val="0"/>
          <c:showSerName val="0"/>
          <c:showPercent val="0"/>
          <c:showBubbleSize val="0"/>
        </c:dLbls>
        <c:gapWidth val="150"/>
        <c:shape val="box"/>
        <c:axId val="1065869951"/>
        <c:axId val="1"/>
        <c:axId val="0"/>
      </c:bar3DChart>
      <c:catAx>
        <c:axId val="106586995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5869951"/>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78" l="0.70000000000000062" r="0.70000000000000062" t="0.75000000000000078" header="0.30000000000000032" footer="0.30000000000000032"/>
    <c:pageSetup/>
  </c:printSettings>
</c:chartSpace>
</file>

<file path=xl/charts/chart7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Accesibilidad</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8CF-4739-9AFA-42E861ED6886}"/>
              </c:ext>
            </c:extLst>
          </c:dPt>
          <c:dPt>
            <c:idx val="1"/>
            <c:invertIfNegative val="0"/>
            <c:bubble3D val="0"/>
            <c:spPr>
              <a:solidFill>
                <a:srgbClr val="C00000"/>
              </a:solidFill>
            </c:spPr>
            <c:extLst>
              <c:ext xmlns:c16="http://schemas.microsoft.com/office/drawing/2014/chart" uri="{C3380CC4-5D6E-409C-BE32-E72D297353CC}">
                <c16:uniqueId val="{00000001-28CF-4739-9AFA-42E861ED688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8CF-4739-9AFA-42E861ED688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8CF-4739-9AFA-42E861ED688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Comunidad!$H$4:$K$4</c:f>
              <c:numCache>
                <c:formatCode>0%</c:formatCode>
                <c:ptCount val="4"/>
                <c:pt idx="0">
                  <c:v>0</c:v>
                </c:pt>
                <c:pt idx="1">
                  <c:v>0.5</c:v>
                </c:pt>
                <c:pt idx="2">
                  <c:v>0.25</c:v>
                </c:pt>
                <c:pt idx="3">
                  <c:v>0.25</c:v>
                </c:pt>
              </c:numCache>
            </c:numRef>
          </c:val>
          <c:extLst>
            <c:ext xmlns:c16="http://schemas.microsoft.com/office/drawing/2014/chart" uri="{C3380CC4-5D6E-409C-BE32-E72D297353CC}">
              <c16:uniqueId val="{00000004-28CF-4739-9AFA-42E861ED6886}"/>
            </c:ext>
          </c:extLst>
        </c:ser>
        <c:dLbls>
          <c:showLegendKey val="0"/>
          <c:showVal val="0"/>
          <c:showCatName val="0"/>
          <c:showSerName val="0"/>
          <c:showPercent val="0"/>
          <c:showBubbleSize val="0"/>
        </c:dLbls>
        <c:gapWidth val="150"/>
        <c:shape val="box"/>
        <c:axId val="1065872351"/>
        <c:axId val="1"/>
        <c:axId val="0"/>
      </c:bar3DChart>
      <c:catAx>
        <c:axId val="106587235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5872351"/>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 l="0.70000000000000062" r="0.70000000000000062" t="0.750000000000001" header="0.30000000000000032" footer="0.30000000000000032"/>
    <c:pageSetup/>
  </c:printSettings>
</c:chartSpace>
</file>

<file path=xl/charts/chart7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BDC-4604-B687-258D78BBE9E4}"/>
              </c:ext>
            </c:extLst>
          </c:dPt>
          <c:dPt>
            <c:idx val="1"/>
            <c:invertIfNegative val="0"/>
            <c:bubble3D val="0"/>
            <c:spPr>
              <a:solidFill>
                <a:srgbClr val="C00000"/>
              </a:solidFill>
            </c:spPr>
            <c:extLst>
              <c:ext xmlns:c16="http://schemas.microsoft.com/office/drawing/2014/chart" uri="{C3380CC4-5D6E-409C-BE32-E72D297353CC}">
                <c16:uniqueId val="{00000001-0BDC-4604-B687-258D78BBE9E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BDC-4604-B687-258D78BBE9E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BDC-4604-B687-258D78BBE9E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Comunidad!$M$4:$P$4</c:f>
              <c:numCache>
                <c:formatCode>0%</c:formatCode>
                <c:ptCount val="4"/>
                <c:pt idx="0">
                  <c:v>0</c:v>
                </c:pt>
                <c:pt idx="1">
                  <c:v>0</c:v>
                </c:pt>
                <c:pt idx="2">
                  <c:v>0.75</c:v>
                </c:pt>
                <c:pt idx="3">
                  <c:v>0.25</c:v>
                </c:pt>
              </c:numCache>
            </c:numRef>
          </c:val>
          <c:extLst>
            <c:ext xmlns:c16="http://schemas.microsoft.com/office/drawing/2014/chart" uri="{C3380CC4-5D6E-409C-BE32-E72D297353CC}">
              <c16:uniqueId val="{00000004-0BDC-4604-B687-258D78BBE9E4}"/>
            </c:ext>
          </c:extLst>
        </c:ser>
        <c:dLbls>
          <c:showLegendKey val="0"/>
          <c:showVal val="0"/>
          <c:showCatName val="0"/>
          <c:showSerName val="0"/>
          <c:showPercent val="0"/>
          <c:showBubbleSize val="0"/>
        </c:dLbls>
        <c:gapWidth val="150"/>
        <c:shape val="box"/>
        <c:axId val="1065875231"/>
        <c:axId val="1"/>
        <c:axId val="0"/>
      </c:bar3DChart>
      <c:catAx>
        <c:axId val="106587523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5875231"/>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22" l="0.70000000000000062" r="0.70000000000000062" t="0.75000000000000122" header="0.30000000000000032" footer="0.30000000000000032"/>
    <c:pageSetup/>
  </c:printSettings>
</c:chartSpace>
</file>

<file path=xl/charts/chart7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Proyección a la comunidad</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7971-43D4-A364-B23618D13CC4}"/>
              </c:ext>
            </c:extLst>
          </c:dPt>
          <c:dPt>
            <c:idx val="1"/>
            <c:invertIfNegative val="0"/>
            <c:bubble3D val="0"/>
            <c:spPr>
              <a:solidFill>
                <a:srgbClr val="C00000"/>
              </a:solidFill>
            </c:spPr>
            <c:extLst>
              <c:ext xmlns:c16="http://schemas.microsoft.com/office/drawing/2014/chart" uri="{C3380CC4-5D6E-409C-BE32-E72D297353CC}">
                <c16:uniqueId val="{00000001-7971-43D4-A364-B23618D13CC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7971-43D4-A364-B23618D13CC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7971-43D4-A364-B23618D13CC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Comunidad!$C$5:$F$5</c:f>
              <c:numCache>
                <c:formatCode>0%</c:formatCode>
                <c:ptCount val="4"/>
                <c:pt idx="0">
                  <c:v>0</c:v>
                </c:pt>
                <c:pt idx="1">
                  <c:v>0.75</c:v>
                </c:pt>
                <c:pt idx="2">
                  <c:v>0.25</c:v>
                </c:pt>
                <c:pt idx="3">
                  <c:v>0</c:v>
                </c:pt>
              </c:numCache>
            </c:numRef>
          </c:val>
          <c:extLst>
            <c:ext xmlns:c16="http://schemas.microsoft.com/office/drawing/2014/chart" uri="{C3380CC4-5D6E-409C-BE32-E72D297353CC}">
              <c16:uniqueId val="{00000004-7971-43D4-A364-B23618D13CC4}"/>
            </c:ext>
          </c:extLst>
        </c:ser>
        <c:dLbls>
          <c:showLegendKey val="0"/>
          <c:showVal val="0"/>
          <c:showCatName val="0"/>
          <c:showSerName val="0"/>
          <c:showPercent val="0"/>
          <c:showBubbleSize val="0"/>
        </c:dLbls>
        <c:gapWidth val="150"/>
        <c:shape val="box"/>
        <c:axId val="1065872831"/>
        <c:axId val="1"/>
        <c:axId val="0"/>
      </c:bar3DChart>
      <c:catAx>
        <c:axId val="106587283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5872831"/>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 l="0.70000000000000062" r="0.70000000000000062" t="0.750000000000001"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A14-41E4-9CDD-E2D04E131F39}"/>
              </c:ext>
            </c:extLst>
          </c:dPt>
          <c:dPt>
            <c:idx val="1"/>
            <c:invertIfNegative val="0"/>
            <c:bubble3D val="0"/>
            <c:spPr>
              <a:solidFill>
                <a:srgbClr val="C00000"/>
              </a:solidFill>
            </c:spPr>
            <c:extLst>
              <c:ext xmlns:c16="http://schemas.microsoft.com/office/drawing/2014/chart" uri="{C3380CC4-5D6E-409C-BE32-E72D297353CC}">
                <c16:uniqueId val="{00000001-0A14-41E4-9CDD-E2D04E131F3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A14-41E4-9CDD-E2D04E131F3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A14-41E4-9CDD-E2D04E131F3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Directiva!$H$6:$K$6</c:f>
              <c:numCache>
                <c:formatCode>0%</c:formatCode>
                <c:ptCount val="4"/>
                <c:pt idx="0">
                  <c:v>0</c:v>
                </c:pt>
                <c:pt idx="1">
                  <c:v>0.375</c:v>
                </c:pt>
                <c:pt idx="2">
                  <c:v>0</c:v>
                </c:pt>
                <c:pt idx="3">
                  <c:v>0.25</c:v>
                </c:pt>
              </c:numCache>
            </c:numRef>
          </c:val>
          <c:extLst>
            <c:ext xmlns:c16="http://schemas.microsoft.com/office/drawing/2014/chart" uri="{C3380CC4-5D6E-409C-BE32-E72D297353CC}">
              <c16:uniqueId val="{00000004-0A14-41E4-9CDD-E2D04E131F39}"/>
            </c:ext>
          </c:extLst>
        </c:ser>
        <c:dLbls>
          <c:showLegendKey val="0"/>
          <c:showVal val="0"/>
          <c:showCatName val="0"/>
          <c:showSerName val="0"/>
          <c:showPercent val="0"/>
          <c:showBubbleSize val="0"/>
        </c:dLbls>
        <c:gapWidth val="150"/>
        <c:shape val="box"/>
        <c:axId val="1089720303"/>
        <c:axId val="1"/>
        <c:axId val="0"/>
      </c:bar3DChart>
      <c:catAx>
        <c:axId val="108972030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9720303"/>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78" l="0.70000000000000062" r="0.70000000000000062" t="0.75000000000000078" header="0.30000000000000032" footer="0.30000000000000032"/>
    <c:pageSetup/>
  </c:printSettings>
</c:chartSpace>
</file>

<file path=xl/charts/chart8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Proyección a la comunidad</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268-454B-88F7-58628EA91706}"/>
              </c:ext>
            </c:extLst>
          </c:dPt>
          <c:dPt>
            <c:idx val="1"/>
            <c:invertIfNegative val="0"/>
            <c:bubble3D val="0"/>
            <c:spPr>
              <a:solidFill>
                <a:srgbClr val="C00000"/>
              </a:solidFill>
            </c:spPr>
            <c:extLst>
              <c:ext xmlns:c16="http://schemas.microsoft.com/office/drawing/2014/chart" uri="{C3380CC4-5D6E-409C-BE32-E72D297353CC}">
                <c16:uniqueId val="{00000001-1268-454B-88F7-58628EA9170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268-454B-88F7-58628EA9170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268-454B-88F7-58628EA9170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Comunidad!$H$5:$K$5</c:f>
              <c:numCache>
                <c:formatCode>0%</c:formatCode>
                <c:ptCount val="4"/>
                <c:pt idx="0">
                  <c:v>0</c:v>
                </c:pt>
                <c:pt idx="1">
                  <c:v>0</c:v>
                </c:pt>
                <c:pt idx="2">
                  <c:v>0.5</c:v>
                </c:pt>
                <c:pt idx="3">
                  <c:v>0.5</c:v>
                </c:pt>
              </c:numCache>
            </c:numRef>
          </c:val>
          <c:extLst>
            <c:ext xmlns:c16="http://schemas.microsoft.com/office/drawing/2014/chart" uri="{C3380CC4-5D6E-409C-BE32-E72D297353CC}">
              <c16:uniqueId val="{00000004-1268-454B-88F7-58628EA91706}"/>
            </c:ext>
          </c:extLst>
        </c:ser>
        <c:dLbls>
          <c:showLegendKey val="0"/>
          <c:showVal val="0"/>
          <c:showCatName val="0"/>
          <c:showSerName val="0"/>
          <c:showPercent val="0"/>
          <c:showBubbleSize val="0"/>
        </c:dLbls>
        <c:gapWidth val="150"/>
        <c:shape val="box"/>
        <c:axId val="1065866111"/>
        <c:axId val="1"/>
        <c:axId val="0"/>
      </c:bar3DChart>
      <c:catAx>
        <c:axId val="106586611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5866111"/>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22" l="0.70000000000000062" r="0.70000000000000062" t="0.75000000000000122" header="0.30000000000000032" footer="0.30000000000000032"/>
    <c:pageSetup/>
  </c:printSettings>
</c:chartSpace>
</file>

<file path=xl/charts/chart8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Proyección a la comunidad</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F26-47AC-B24B-6797E3C7F4AD}"/>
              </c:ext>
            </c:extLst>
          </c:dPt>
          <c:dPt>
            <c:idx val="1"/>
            <c:invertIfNegative val="0"/>
            <c:bubble3D val="0"/>
            <c:spPr>
              <a:solidFill>
                <a:srgbClr val="C00000"/>
              </a:solidFill>
            </c:spPr>
            <c:extLst>
              <c:ext xmlns:c16="http://schemas.microsoft.com/office/drawing/2014/chart" uri="{C3380CC4-5D6E-409C-BE32-E72D297353CC}">
                <c16:uniqueId val="{00000001-9F26-47AC-B24B-6797E3C7F4A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F26-47AC-B24B-6797E3C7F4A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F26-47AC-B24B-6797E3C7F4A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Comunidad!$M$5:$P$5</c:f>
              <c:numCache>
                <c:formatCode>0%</c:formatCode>
                <c:ptCount val="4"/>
                <c:pt idx="0">
                  <c:v>0</c:v>
                </c:pt>
                <c:pt idx="1">
                  <c:v>0</c:v>
                </c:pt>
                <c:pt idx="2">
                  <c:v>0.75</c:v>
                </c:pt>
                <c:pt idx="3">
                  <c:v>0.25</c:v>
                </c:pt>
              </c:numCache>
            </c:numRef>
          </c:val>
          <c:extLst>
            <c:ext xmlns:c16="http://schemas.microsoft.com/office/drawing/2014/chart" uri="{C3380CC4-5D6E-409C-BE32-E72D297353CC}">
              <c16:uniqueId val="{00000004-9F26-47AC-B24B-6797E3C7F4AD}"/>
            </c:ext>
          </c:extLst>
        </c:ser>
        <c:dLbls>
          <c:showLegendKey val="0"/>
          <c:showVal val="0"/>
          <c:showCatName val="0"/>
          <c:showSerName val="0"/>
          <c:showPercent val="0"/>
          <c:showBubbleSize val="0"/>
        </c:dLbls>
        <c:gapWidth val="150"/>
        <c:shape val="box"/>
        <c:axId val="1065874271"/>
        <c:axId val="1"/>
        <c:axId val="0"/>
      </c:bar3DChart>
      <c:catAx>
        <c:axId val="106587427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5874271"/>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44" l="0.70000000000000062" r="0.70000000000000062" t="0.75000000000000144" header="0.30000000000000032" footer="0.30000000000000032"/>
    <c:pageSetup/>
  </c:printSettings>
</c:chartSpace>
</file>

<file path=xl/charts/chart8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Participación y convivencia</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0E5-478C-B2A7-C7E9B348B256}"/>
              </c:ext>
            </c:extLst>
          </c:dPt>
          <c:dPt>
            <c:idx val="1"/>
            <c:invertIfNegative val="0"/>
            <c:bubble3D val="0"/>
            <c:spPr>
              <a:solidFill>
                <a:srgbClr val="C00000"/>
              </a:solidFill>
            </c:spPr>
            <c:extLst>
              <c:ext xmlns:c16="http://schemas.microsoft.com/office/drawing/2014/chart" uri="{C3380CC4-5D6E-409C-BE32-E72D297353CC}">
                <c16:uniqueId val="{00000001-00E5-478C-B2A7-C7E9B348B25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0E5-478C-B2A7-C7E9B348B25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0E5-478C-B2A7-C7E9B348B25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Comunidad!$C$6:$F$6</c:f>
              <c:numCache>
                <c:formatCode>0%</c:formatCode>
                <c:ptCount val="4"/>
                <c:pt idx="0">
                  <c:v>0</c:v>
                </c:pt>
                <c:pt idx="1">
                  <c:v>0.66666666666666663</c:v>
                </c:pt>
                <c:pt idx="2">
                  <c:v>0.33333333333333331</c:v>
                </c:pt>
                <c:pt idx="3">
                  <c:v>0</c:v>
                </c:pt>
              </c:numCache>
            </c:numRef>
          </c:val>
          <c:extLst>
            <c:ext xmlns:c16="http://schemas.microsoft.com/office/drawing/2014/chart" uri="{C3380CC4-5D6E-409C-BE32-E72D297353CC}">
              <c16:uniqueId val="{00000004-00E5-478C-B2A7-C7E9B348B256}"/>
            </c:ext>
          </c:extLst>
        </c:ser>
        <c:dLbls>
          <c:showLegendKey val="0"/>
          <c:showVal val="0"/>
          <c:showCatName val="0"/>
          <c:showSerName val="0"/>
          <c:showPercent val="0"/>
          <c:showBubbleSize val="0"/>
        </c:dLbls>
        <c:gapWidth val="150"/>
        <c:shape val="box"/>
        <c:axId val="1065875711"/>
        <c:axId val="1"/>
        <c:axId val="0"/>
      </c:bar3DChart>
      <c:catAx>
        <c:axId val="106587571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5875711"/>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 l="0.70000000000000062" r="0.70000000000000062" t="0.750000000000001" header="0.30000000000000032" footer="0.30000000000000032"/>
    <c:pageSetup/>
  </c:printSettings>
</c:chartSpace>
</file>

<file path=xl/charts/chart8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Participación y convivencia</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869-43A2-9B93-0EFE50B734CA}"/>
              </c:ext>
            </c:extLst>
          </c:dPt>
          <c:dPt>
            <c:idx val="1"/>
            <c:invertIfNegative val="0"/>
            <c:bubble3D val="0"/>
            <c:spPr>
              <a:solidFill>
                <a:srgbClr val="C00000"/>
              </a:solidFill>
            </c:spPr>
            <c:extLst>
              <c:ext xmlns:c16="http://schemas.microsoft.com/office/drawing/2014/chart" uri="{C3380CC4-5D6E-409C-BE32-E72D297353CC}">
                <c16:uniqueId val="{00000001-9869-43A2-9B93-0EFE50B734C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869-43A2-9B93-0EFE50B734C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869-43A2-9B93-0EFE50B734C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Comunidad!$H$6:$K$6</c:f>
              <c:numCache>
                <c:formatCode>0%</c:formatCode>
                <c:ptCount val="4"/>
                <c:pt idx="0">
                  <c:v>0</c:v>
                </c:pt>
                <c:pt idx="1">
                  <c:v>0</c:v>
                </c:pt>
                <c:pt idx="2">
                  <c:v>1</c:v>
                </c:pt>
                <c:pt idx="3">
                  <c:v>0</c:v>
                </c:pt>
              </c:numCache>
            </c:numRef>
          </c:val>
          <c:extLst>
            <c:ext xmlns:c16="http://schemas.microsoft.com/office/drawing/2014/chart" uri="{C3380CC4-5D6E-409C-BE32-E72D297353CC}">
              <c16:uniqueId val="{00000004-9869-43A2-9B93-0EFE50B734CA}"/>
            </c:ext>
          </c:extLst>
        </c:ser>
        <c:dLbls>
          <c:showLegendKey val="0"/>
          <c:showVal val="0"/>
          <c:showCatName val="0"/>
          <c:showSerName val="0"/>
          <c:showPercent val="0"/>
          <c:showBubbleSize val="0"/>
        </c:dLbls>
        <c:gapWidth val="150"/>
        <c:shape val="box"/>
        <c:axId val="1065863231"/>
        <c:axId val="1"/>
        <c:axId val="0"/>
      </c:bar3DChart>
      <c:catAx>
        <c:axId val="106586323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5863231"/>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22" l="0.70000000000000062" r="0.70000000000000062" t="0.75000000000000122" header="0.30000000000000032" footer="0.30000000000000032"/>
    <c:pageSetup/>
  </c:printSettings>
</c:chartSpace>
</file>

<file path=xl/charts/chart8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4720-45B9-9888-3382D1B8359C}"/>
              </c:ext>
            </c:extLst>
          </c:dPt>
          <c:dPt>
            <c:idx val="1"/>
            <c:invertIfNegative val="0"/>
            <c:bubble3D val="0"/>
            <c:spPr>
              <a:solidFill>
                <a:srgbClr val="C00000"/>
              </a:solidFill>
            </c:spPr>
            <c:extLst>
              <c:ext xmlns:c16="http://schemas.microsoft.com/office/drawing/2014/chart" uri="{C3380CC4-5D6E-409C-BE32-E72D297353CC}">
                <c16:uniqueId val="{00000001-4720-45B9-9888-3382D1B8359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720-45B9-9888-3382D1B8359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720-45B9-9888-3382D1B8359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Comunidad!$M$6:$P$6</c:f>
              <c:numCache>
                <c:formatCode>0%</c:formatCode>
                <c:ptCount val="4"/>
                <c:pt idx="0">
                  <c:v>0</c:v>
                </c:pt>
                <c:pt idx="1">
                  <c:v>0</c:v>
                </c:pt>
                <c:pt idx="2">
                  <c:v>1</c:v>
                </c:pt>
                <c:pt idx="3">
                  <c:v>0</c:v>
                </c:pt>
              </c:numCache>
            </c:numRef>
          </c:val>
          <c:extLst>
            <c:ext xmlns:c16="http://schemas.microsoft.com/office/drawing/2014/chart" uri="{C3380CC4-5D6E-409C-BE32-E72D297353CC}">
              <c16:uniqueId val="{00000004-4720-45B9-9888-3382D1B8359C}"/>
            </c:ext>
          </c:extLst>
        </c:ser>
        <c:dLbls>
          <c:showLegendKey val="0"/>
          <c:showVal val="0"/>
          <c:showCatName val="0"/>
          <c:showSerName val="0"/>
          <c:showPercent val="0"/>
          <c:showBubbleSize val="0"/>
        </c:dLbls>
        <c:gapWidth val="150"/>
        <c:shape val="box"/>
        <c:axId val="1065867071"/>
        <c:axId val="1"/>
        <c:axId val="0"/>
      </c:bar3DChart>
      <c:catAx>
        <c:axId val="106586707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5867071"/>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44" l="0.70000000000000062" r="0.70000000000000062" t="0.75000000000000144" header="0.30000000000000032" footer="0.30000000000000032"/>
    <c:pageSetup/>
  </c:printSettings>
</c:chartSpace>
</file>

<file path=xl/charts/chart8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ACCESIBILIDAD</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0-8C85-4682-9B43-B04CCC1CBC17}"/>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1-8C85-4682-9B43-B04CCC1CBC1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Comunidad!$C$4:$F$4</c:f>
              <c:numCache>
                <c:formatCode>0%</c:formatCode>
                <c:ptCount val="4"/>
                <c:pt idx="0">
                  <c:v>0.25</c:v>
                </c:pt>
                <c:pt idx="1">
                  <c:v>0.25</c:v>
                </c:pt>
                <c:pt idx="2">
                  <c:v>0.25</c:v>
                </c:pt>
                <c:pt idx="3">
                  <c:v>0.25</c:v>
                </c:pt>
              </c:numCache>
            </c:numRef>
          </c:val>
          <c:smooth val="0"/>
          <c:extLst>
            <c:ext xmlns:c16="http://schemas.microsoft.com/office/drawing/2014/chart" uri="{C3380CC4-5D6E-409C-BE32-E72D297353CC}">
              <c16:uniqueId val="{00000002-8C85-4682-9B43-B04CCC1CBC17}"/>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3-8C85-4682-9B43-B04CCC1CBC17}"/>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4-8C85-4682-9B43-B04CCC1CBC17}"/>
                </c:ext>
              </c:extLst>
            </c:dLbl>
            <c:dLbl>
              <c:idx val="2"/>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5-8C85-4682-9B43-B04CCC1CBC17}"/>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6-8C85-4682-9B43-B04CCC1CBC1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Comunidad!$H$4:$K$4</c:f>
              <c:numCache>
                <c:formatCode>0%</c:formatCode>
                <c:ptCount val="4"/>
                <c:pt idx="0">
                  <c:v>0</c:v>
                </c:pt>
                <c:pt idx="1">
                  <c:v>0.5</c:v>
                </c:pt>
                <c:pt idx="2">
                  <c:v>0.25</c:v>
                </c:pt>
                <c:pt idx="3">
                  <c:v>0.25</c:v>
                </c:pt>
              </c:numCache>
            </c:numRef>
          </c:val>
          <c:smooth val="0"/>
          <c:extLst>
            <c:ext xmlns:c16="http://schemas.microsoft.com/office/drawing/2014/chart" uri="{C3380CC4-5D6E-409C-BE32-E72D297353CC}">
              <c16:uniqueId val="{00000007-8C85-4682-9B43-B04CCC1CBC17}"/>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8-8C85-4682-9B43-B04CCC1CBC17}"/>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9-8C85-4682-9B43-B04CCC1CBC17}"/>
                </c:ext>
              </c:extLst>
            </c:dLbl>
            <c:dLbl>
              <c:idx val="2"/>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A-8C85-4682-9B43-B04CCC1CBC17}"/>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B-8C85-4682-9B43-B04CCC1CBC1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Comunidad!$M$4:$P$4</c:f>
              <c:numCache>
                <c:formatCode>0%</c:formatCode>
                <c:ptCount val="4"/>
                <c:pt idx="0">
                  <c:v>0</c:v>
                </c:pt>
                <c:pt idx="1">
                  <c:v>0</c:v>
                </c:pt>
                <c:pt idx="2">
                  <c:v>0.75</c:v>
                </c:pt>
                <c:pt idx="3">
                  <c:v>0.25</c:v>
                </c:pt>
              </c:numCache>
            </c:numRef>
          </c:val>
          <c:smooth val="0"/>
          <c:extLst>
            <c:ext xmlns:c16="http://schemas.microsoft.com/office/drawing/2014/chart" uri="{C3380CC4-5D6E-409C-BE32-E72D297353CC}">
              <c16:uniqueId val="{0000000C-8C85-4682-9B43-B04CCC1CBC17}"/>
            </c:ext>
          </c:extLst>
        </c:ser>
        <c:ser>
          <c:idx val="3"/>
          <c:order val="3"/>
          <c:tx>
            <c:v>AÑO 2014</c:v>
          </c:tx>
          <c:marker>
            <c:symbol val="none"/>
          </c:marker>
          <c:dLbls>
            <c:dLbl>
              <c:idx val="0"/>
              <c:layout>
                <c:manualLayout>
                  <c:x val="-6.1620445894507887E-2"/>
                  <c:y val="-7.0707078205368992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8C85-4682-9B43-B04CCC1CBC17}"/>
                </c:ext>
              </c:extLst>
            </c:dLbl>
            <c:dLbl>
              <c:idx val="1"/>
              <c:layout>
                <c:manualLayout>
                  <c:x val="-5.0744970092441541E-2"/>
                  <c:y val="-8.0134688632751513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8C85-4682-9B43-B04CCC1CBC17}"/>
                </c:ext>
              </c:extLst>
            </c:dLbl>
            <c:dLbl>
              <c:idx val="2"/>
              <c:layout>
                <c:manualLayout>
                  <c:x val="-3.9749949690220207E-2"/>
                  <c:y val="-8.0134688632751513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8C85-4682-9B43-B04CCC1CBC17}"/>
                </c:ext>
              </c:extLst>
            </c:dLbl>
            <c:dLbl>
              <c:idx val="3"/>
              <c:layout>
                <c:manualLayout>
                  <c:x val="-5.5095160413268084E-2"/>
                  <c:y val="-8.9562299060134049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8C85-4682-9B43-B04CCC1CBC1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8C85-4682-9B43-B04CCC1CBC17}"/>
            </c:ext>
          </c:extLst>
        </c:ser>
        <c:dLbls>
          <c:showLegendKey val="0"/>
          <c:showVal val="0"/>
          <c:showCatName val="0"/>
          <c:showSerName val="0"/>
          <c:showPercent val="0"/>
          <c:showBubbleSize val="0"/>
        </c:dLbls>
        <c:smooth val="0"/>
        <c:axId val="1066461471"/>
        <c:axId val="1"/>
      </c:lineChart>
      <c:catAx>
        <c:axId val="1066461471"/>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6461471"/>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n-U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44" l="0.7000000000000004" r="0.7000000000000004" t="0.75000000000000044" header="0.30000000000000021" footer="0.30000000000000021"/>
    <c:pageSetup/>
  </c:printSettings>
</c:chartSpace>
</file>

<file path=xl/charts/chart8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PROYECCIÓN A LA COMUNIDAD</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0-C8A9-47AD-B469-284036C09941}"/>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1-C8A9-47AD-B469-284036C09941}"/>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Comunidad!$C$5:$F$5</c:f>
              <c:numCache>
                <c:formatCode>0%</c:formatCode>
                <c:ptCount val="4"/>
                <c:pt idx="0">
                  <c:v>0</c:v>
                </c:pt>
                <c:pt idx="1">
                  <c:v>0.75</c:v>
                </c:pt>
                <c:pt idx="2">
                  <c:v>0.25</c:v>
                </c:pt>
                <c:pt idx="3">
                  <c:v>0</c:v>
                </c:pt>
              </c:numCache>
            </c:numRef>
          </c:val>
          <c:smooth val="0"/>
          <c:extLst>
            <c:ext xmlns:c16="http://schemas.microsoft.com/office/drawing/2014/chart" uri="{C3380CC4-5D6E-409C-BE32-E72D297353CC}">
              <c16:uniqueId val="{00000002-C8A9-47AD-B469-284036C09941}"/>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3-C8A9-47AD-B469-284036C09941}"/>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4-C8A9-47AD-B469-284036C09941}"/>
                </c:ext>
              </c:extLst>
            </c:dLbl>
            <c:dLbl>
              <c:idx val="2"/>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5-C8A9-47AD-B469-284036C09941}"/>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6-C8A9-47AD-B469-284036C09941}"/>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Comunidad!$H$5:$K$5</c:f>
              <c:numCache>
                <c:formatCode>0%</c:formatCode>
                <c:ptCount val="4"/>
                <c:pt idx="0">
                  <c:v>0</c:v>
                </c:pt>
                <c:pt idx="1">
                  <c:v>0</c:v>
                </c:pt>
                <c:pt idx="2">
                  <c:v>0.5</c:v>
                </c:pt>
                <c:pt idx="3">
                  <c:v>0.5</c:v>
                </c:pt>
              </c:numCache>
            </c:numRef>
          </c:val>
          <c:smooth val="0"/>
          <c:extLst>
            <c:ext xmlns:c16="http://schemas.microsoft.com/office/drawing/2014/chart" uri="{C3380CC4-5D6E-409C-BE32-E72D297353CC}">
              <c16:uniqueId val="{00000007-C8A9-47AD-B469-284036C09941}"/>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8-C8A9-47AD-B469-284036C09941}"/>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9-C8A9-47AD-B469-284036C09941}"/>
                </c:ext>
              </c:extLst>
            </c:dLbl>
            <c:dLbl>
              <c:idx val="2"/>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A-C8A9-47AD-B469-284036C09941}"/>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B-C8A9-47AD-B469-284036C09941}"/>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Comunidad!$M$5:$P$5</c:f>
              <c:numCache>
                <c:formatCode>0%</c:formatCode>
                <c:ptCount val="4"/>
                <c:pt idx="0">
                  <c:v>0</c:v>
                </c:pt>
                <c:pt idx="1">
                  <c:v>0</c:v>
                </c:pt>
                <c:pt idx="2">
                  <c:v>0.75</c:v>
                </c:pt>
                <c:pt idx="3">
                  <c:v>0.25</c:v>
                </c:pt>
              </c:numCache>
            </c:numRef>
          </c:val>
          <c:smooth val="0"/>
          <c:extLst>
            <c:ext xmlns:c16="http://schemas.microsoft.com/office/drawing/2014/chart" uri="{C3380CC4-5D6E-409C-BE32-E72D297353CC}">
              <c16:uniqueId val="{0000000C-C8A9-47AD-B469-284036C09941}"/>
            </c:ext>
          </c:extLst>
        </c:ser>
        <c:ser>
          <c:idx val="3"/>
          <c:order val="3"/>
          <c:tx>
            <c:v>AÑO 2014</c:v>
          </c:tx>
          <c:marker>
            <c:symbol val="none"/>
          </c:marker>
          <c:dLbls>
            <c:dLbl>
              <c:idx val="0"/>
              <c:layout>
                <c:manualLayout>
                  <c:x val="-4.8569874932028273E-2"/>
                  <c:y val="-6.9169953298480871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C8A9-47AD-B469-284036C09941}"/>
                </c:ext>
              </c:extLst>
            </c:dLbl>
            <c:dLbl>
              <c:idx val="1"/>
              <c:layout>
                <c:manualLayout>
                  <c:x val="-5.7270255573681352E-2"/>
                  <c:y val="-7.3781283518379606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C8A9-47AD-B469-284036C09941}"/>
                </c:ext>
              </c:extLst>
            </c:dLbl>
            <c:dLbl>
              <c:idx val="2"/>
              <c:layout>
                <c:manualLayout>
                  <c:x val="-4.8569874932028273E-2"/>
                  <c:y val="-6.9169953298480871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C8A9-47AD-B469-284036C09941}"/>
                </c:ext>
              </c:extLst>
            </c:dLbl>
            <c:dLbl>
              <c:idx val="3"/>
              <c:layout>
                <c:manualLayout>
                  <c:x val="-5.7270255573681352E-2"/>
                  <c:y val="-8.3003943958177048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C8A9-47AD-B469-284036C09941}"/>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C8A9-47AD-B469-284036C09941}"/>
            </c:ext>
          </c:extLst>
        </c:ser>
        <c:dLbls>
          <c:showLegendKey val="0"/>
          <c:showVal val="0"/>
          <c:showCatName val="0"/>
          <c:showSerName val="0"/>
          <c:showPercent val="0"/>
          <c:showBubbleSize val="0"/>
        </c:dLbls>
        <c:smooth val="0"/>
        <c:axId val="1066460991"/>
        <c:axId val="1"/>
      </c:lineChart>
      <c:catAx>
        <c:axId val="1066460991"/>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6460991"/>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n-U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78" l="0.70000000000000062" r="0.70000000000000062" t="0.75000000000000078" header="0.30000000000000032" footer="0.30000000000000032"/>
    <c:pageSetup/>
  </c:printSettings>
</c:chartSpace>
</file>

<file path=xl/charts/chart8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PARTICIPACION Y CONVIVENCIA</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0-AA73-4BA9-9F69-1D30E415D362}"/>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1-AA73-4BA9-9F69-1D30E415D36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Comunidad!$C$6:$F$6</c:f>
              <c:numCache>
                <c:formatCode>0%</c:formatCode>
                <c:ptCount val="4"/>
                <c:pt idx="0">
                  <c:v>0</c:v>
                </c:pt>
                <c:pt idx="1">
                  <c:v>0.66666666666666663</c:v>
                </c:pt>
                <c:pt idx="2">
                  <c:v>0.33333333333333331</c:v>
                </c:pt>
                <c:pt idx="3">
                  <c:v>0</c:v>
                </c:pt>
              </c:numCache>
            </c:numRef>
          </c:val>
          <c:smooth val="0"/>
          <c:extLst>
            <c:ext xmlns:c16="http://schemas.microsoft.com/office/drawing/2014/chart" uri="{C3380CC4-5D6E-409C-BE32-E72D297353CC}">
              <c16:uniqueId val="{00000002-AA73-4BA9-9F69-1D30E415D362}"/>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3-AA73-4BA9-9F69-1D30E415D362}"/>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4-AA73-4BA9-9F69-1D30E415D362}"/>
                </c:ext>
              </c:extLst>
            </c:dLbl>
            <c:dLbl>
              <c:idx val="2"/>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5-AA73-4BA9-9F69-1D30E415D362}"/>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6-AA73-4BA9-9F69-1D30E415D36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Comunidad!$H$6:$K$6</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7-AA73-4BA9-9F69-1D30E415D362}"/>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8-AA73-4BA9-9F69-1D30E415D362}"/>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9-AA73-4BA9-9F69-1D30E415D362}"/>
                </c:ext>
              </c:extLst>
            </c:dLbl>
            <c:dLbl>
              <c:idx val="2"/>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A-AA73-4BA9-9F69-1D30E415D362}"/>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B-AA73-4BA9-9F69-1D30E415D36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Comunidad!$M$6:$P$6</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C-AA73-4BA9-9F69-1D30E415D362}"/>
            </c:ext>
          </c:extLst>
        </c:ser>
        <c:ser>
          <c:idx val="3"/>
          <c:order val="3"/>
          <c:tx>
            <c:v>AÑO 2014</c:v>
          </c:tx>
          <c:marker>
            <c:symbol val="none"/>
          </c:marker>
          <c:dLbls>
            <c:dLbl>
              <c:idx val="0"/>
              <c:layout>
                <c:manualLayout>
                  <c:x val="-4.8569874932028273E-2"/>
                  <c:y val="-6.1279467777986436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AA73-4BA9-9F69-1D30E415D362}"/>
                </c:ext>
              </c:extLst>
            </c:dLbl>
            <c:dLbl>
              <c:idx val="1"/>
              <c:layout>
                <c:manualLayout>
                  <c:x val="-5.2920065252854816E-2"/>
                  <c:y val="-5.6565662564295169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AA73-4BA9-9F69-1D30E415D362}"/>
                </c:ext>
              </c:extLst>
            </c:dLbl>
            <c:dLbl>
              <c:idx val="2"/>
              <c:layout>
                <c:manualLayout>
                  <c:x val="-4.6394779771615005E-2"/>
                  <c:y val="-6.1279467777986436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AA73-4BA9-9F69-1D30E415D362}"/>
                </c:ext>
              </c:extLst>
            </c:dLbl>
            <c:dLbl>
              <c:idx val="3"/>
              <c:layout>
                <c:manualLayout>
                  <c:x val="-3.9749949690220207E-2"/>
                  <c:y val="-9.4276104273825309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AA73-4BA9-9F69-1D30E415D36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AA73-4BA9-9F69-1D30E415D362}"/>
            </c:ext>
          </c:extLst>
        </c:ser>
        <c:dLbls>
          <c:showLegendKey val="0"/>
          <c:showVal val="0"/>
          <c:showCatName val="0"/>
          <c:showSerName val="0"/>
          <c:showPercent val="0"/>
          <c:showBubbleSize val="0"/>
        </c:dLbls>
        <c:smooth val="0"/>
        <c:axId val="1066462431"/>
        <c:axId val="1"/>
      </c:lineChart>
      <c:catAx>
        <c:axId val="1066462431"/>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6462431"/>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n-U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 l="0.70000000000000062" r="0.70000000000000062" t="0.750000000000001" header="0.30000000000000032" footer="0.30000000000000032"/>
    <c:pageSetup/>
  </c:printSettings>
</c:chartSpace>
</file>

<file path=xl/charts/chart8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Prevención de riesgos</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CC8-483B-887B-6E263CB3B47D}"/>
              </c:ext>
            </c:extLst>
          </c:dPt>
          <c:dPt>
            <c:idx val="1"/>
            <c:invertIfNegative val="0"/>
            <c:bubble3D val="0"/>
            <c:spPr>
              <a:solidFill>
                <a:srgbClr val="C00000"/>
              </a:solidFill>
            </c:spPr>
            <c:extLst>
              <c:ext xmlns:c16="http://schemas.microsoft.com/office/drawing/2014/chart" uri="{C3380CC4-5D6E-409C-BE32-E72D297353CC}">
                <c16:uniqueId val="{00000001-1CC8-483B-887B-6E263CB3B47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CC8-483B-887B-6E263CB3B47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CC8-483B-887B-6E263CB3B47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Comunidad!$C$7:$F$7</c:f>
              <c:numCache>
                <c:formatCode>0%</c:formatCode>
                <c:ptCount val="4"/>
                <c:pt idx="0">
                  <c:v>0.33333333333333331</c:v>
                </c:pt>
                <c:pt idx="1">
                  <c:v>0.33333333333333331</c:v>
                </c:pt>
                <c:pt idx="2">
                  <c:v>0.33333333333333331</c:v>
                </c:pt>
                <c:pt idx="3">
                  <c:v>0</c:v>
                </c:pt>
              </c:numCache>
            </c:numRef>
          </c:val>
          <c:extLst>
            <c:ext xmlns:c16="http://schemas.microsoft.com/office/drawing/2014/chart" uri="{C3380CC4-5D6E-409C-BE32-E72D297353CC}">
              <c16:uniqueId val="{00000004-1CC8-483B-887B-6E263CB3B47D}"/>
            </c:ext>
          </c:extLst>
        </c:ser>
        <c:dLbls>
          <c:showLegendKey val="0"/>
          <c:showVal val="0"/>
          <c:showCatName val="0"/>
          <c:showSerName val="0"/>
          <c:showPercent val="0"/>
          <c:showBubbleSize val="0"/>
        </c:dLbls>
        <c:gapWidth val="150"/>
        <c:shape val="box"/>
        <c:axId val="1066452831"/>
        <c:axId val="1"/>
        <c:axId val="0"/>
      </c:bar3DChart>
      <c:catAx>
        <c:axId val="106645283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6452831"/>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22" l="0.70000000000000062" r="0.70000000000000062" t="0.75000000000000122" header="0.30000000000000032" footer="0.30000000000000032"/>
    <c:pageSetup/>
  </c:printSettings>
</c:chartSpace>
</file>

<file path=xl/charts/chart8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Prevención de riesgos</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A18-4093-8FDC-452C50AAAFCA}"/>
              </c:ext>
            </c:extLst>
          </c:dPt>
          <c:dPt>
            <c:idx val="1"/>
            <c:invertIfNegative val="0"/>
            <c:bubble3D val="0"/>
            <c:spPr>
              <a:solidFill>
                <a:srgbClr val="C00000"/>
              </a:solidFill>
            </c:spPr>
            <c:extLst>
              <c:ext xmlns:c16="http://schemas.microsoft.com/office/drawing/2014/chart" uri="{C3380CC4-5D6E-409C-BE32-E72D297353CC}">
                <c16:uniqueId val="{00000001-AA18-4093-8FDC-452C50AAAFC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A18-4093-8FDC-452C50AAAFC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A18-4093-8FDC-452C50AAAFC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Comunidad!$H$7:$K$7</c:f>
              <c:numCache>
                <c:formatCode>0%</c:formatCode>
                <c:ptCount val="4"/>
                <c:pt idx="0">
                  <c:v>0.33333333333333331</c:v>
                </c:pt>
                <c:pt idx="1">
                  <c:v>0</c:v>
                </c:pt>
                <c:pt idx="2">
                  <c:v>0.66666666666666663</c:v>
                </c:pt>
                <c:pt idx="3">
                  <c:v>0</c:v>
                </c:pt>
              </c:numCache>
            </c:numRef>
          </c:val>
          <c:extLst>
            <c:ext xmlns:c16="http://schemas.microsoft.com/office/drawing/2014/chart" uri="{C3380CC4-5D6E-409C-BE32-E72D297353CC}">
              <c16:uniqueId val="{00000004-AA18-4093-8FDC-452C50AAAFCA}"/>
            </c:ext>
          </c:extLst>
        </c:ser>
        <c:dLbls>
          <c:showLegendKey val="0"/>
          <c:showVal val="0"/>
          <c:showCatName val="0"/>
          <c:showSerName val="0"/>
          <c:showPercent val="0"/>
          <c:showBubbleSize val="0"/>
        </c:dLbls>
        <c:gapWidth val="150"/>
        <c:shape val="box"/>
        <c:axId val="1066448991"/>
        <c:axId val="1"/>
        <c:axId val="0"/>
      </c:bar3DChart>
      <c:catAx>
        <c:axId val="106644899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6448991"/>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44" l="0.70000000000000062" r="0.70000000000000062" t="0.75000000000000144"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7AD2-4B54-B6BC-1C77B6355D03}"/>
              </c:ext>
            </c:extLst>
          </c:dPt>
          <c:dPt>
            <c:idx val="1"/>
            <c:invertIfNegative val="0"/>
            <c:bubble3D val="0"/>
            <c:spPr>
              <a:solidFill>
                <a:srgbClr val="C00000"/>
              </a:solidFill>
            </c:spPr>
            <c:extLst>
              <c:ext xmlns:c16="http://schemas.microsoft.com/office/drawing/2014/chart" uri="{C3380CC4-5D6E-409C-BE32-E72D297353CC}">
                <c16:uniqueId val="{00000001-7AD2-4B54-B6BC-1C77B6355D03}"/>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7AD2-4B54-B6BC-1C77B6355D03}"/>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7AD2-4B54-B6BC-1C77B6355D03}"/>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Directiva!$M$6:$P$6</c:f>
              <c:numCache>
                <c:formatCode>0%</c:formatCode>
                <c:ptCount val="4"/>
                <c:pt idx="0">
                  <c:v>0</c:v>
                </c:pt>
                <c:pt idx="1">
                  <c:v>0.375</c:v>
                </c:pt>
                <c:pt idx="2">
                  <c:v>0.375</c:v>
                </c:pt>
                <c:pt idx="3">
                  <c:v>0.25</c:v>
                </c:pt>
              </c:numCache>
            </c:numRef>
          </c:val>
          <c:extLst>
            <c:ext xmlns:c16="http://schemas.microsoft.com/office/drawing/2014/chart" uri="{C3380CC4-5D6E-409C-BE32-E72D297353CC}">
              <c16:uniqueId val="{00000004-7AD2-4B54-B6BC-1C77B6355D03}"/>
            </c:ext>
          </c:extLst>
        </c:ser>
        <c:dLbls>
          <c:showLegendKey val="0"/>
          <c:showVal val="0"/>
          <c:showCatName val="0"/>
          <c:showSerName val="0"/>
          <c:showPercent val="0"/>
          <c:showBubbleSize val="0"/>
        </c:dLbls>
        <c:gapWidth val="150"/>
        <c:shape val="box"/>
        <c:axId val="1089726543"/>
        <c:axId val="1"/>
        <c:axId val="0"/>
      </c:bar3DChart>
      <c:catAx>
        <c:axId val="108972654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9726543"/>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 l="0.70000000000000062" r="0.70000000000000062" t="0.750000000000001" header="0.30000000000000032" footer="0.30000000000000032"/>
    <c:pageSetup/>
  </c:printSettings>
</c:chartSpace>
</file>

<file path=xl/charts/chart9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691-4303-A6F0-732DC5D8A15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0</c:v>
                </c:pt>
                <c:pt idx="2">
                  <c:v>1</c:v>
                </c:pt>
                <c:pt idx="3">
                  <c:v>0</c:v>
                </c:pt>
              </c:numCache>
            </c:numRef>
          </c:val>
          <c:extLst>
            <c:ext xmlns:c16="http://schemas.microsoft.com/office/drawing/2014/chart" uri="{C3380CC4-5D6E-409C-BE32-E72D297353CC}">
              <c16:uniqueId val="{00000001-3691-4303-A6F0-732DC5D8A159}"/>
            </c:ext>
          </c:extLst>
        </c:ser>
        <c:dLbls>
          <c:showLegendKey val="0"/>
          <c:showVal val="0"/>
          <c:showCatName val="0"/>
          <c:showSerName val="0"/>
          <c:showPercent val="0"/>
          <c:showBubbleSize val="0"/>
        </c:dLbls>
        <c:gapWidth val="150"/>
        <c:shape val="box"/>
        <c:axId val="1066453791"/>
        <c:axId val="1"/>
        <c:axId val="0"/>
      </c:bar3DChart>
      <c:catAx>
        <c:axId val="106645379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6453791"/>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67" l="0.70000000000000062" r="0.70000000000000062" t="0.75000000000000167" header="0.30000000000000032" footer="0.30000000000000032"/>
    <c:pageSetup/>
  </c:printSettings>
</c:chartSpace>
</file>

<file path=xl/charts/chart9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PREVENCIÓN DE RIESGOS</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0-A8DE-469E-9A33-FD8EB9C01626}"/>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1-A8DE-469E-9A33-FD8EB9C0162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Comunidad!$C$7:$F$7</c:f>
              <c:numCache>
                <c:formatCode>0%</c:formatCode>
                <c:ptCount val="4"/>
                <c:pt idx="0">
                  <c:v>0.33333333333333331</c:v>
                </c:pt>
                <c:pt idx="1">
                  <c:v>0.33333333333333331</c:v>
                </c:pt>
                <c:pt idx="2">
                  <c:v>0.33333333333333331</c:v>
                </c:pt>
                <c:pt idx="3">
                  <c:v>0</c:v>
                </c:pt>
              </c:numCache>
            </c:numRef>
          </c:val>
          <c:smooth val="0"/>
          <c:extLst>
            <c:ext xmlns:c16="http://schemas.microsoft.com/office/drawing/2014/chart" uri="{C3380CC4-5D6E-409C-BE32-E72D297353CC}">
              <c16:uniqueId val="{00000002-A8DE-469E-9A33-FD8EB9C01626}"/>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3-A8DE-469E-9A33-FD8EB9C01626}"/>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4-A8DE-469E-9A33-FD8EB9C01626}"/>
                </c:ext>
              </c:extLst>
            </c:dLbl>
            <c:dLbl>
              <c:idx val="2"/>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5-A8DE-469E-9A33-FD8EB9C01626}"/>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6-A8DE-469E-9A33-FD8EB9C0162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Comunidad!$H$7:$K$7</c:f>
              <c:numCache>
                <c:formatCode>0%</c:formatCode>
                <c:ptCount val="4"/>
                <c:pt idx="0">
                  <c:v>0.33333333333333331</c:v>
                </c:pt>
                <c:pt idx="1">
                  <c:v>0</c:v>
                </c:pt>
                <c:pt idx="2">
                  <c:v>0.66666666666666663</c:v>
                </c:pt>
                <c:pt idx="3">
                  <c:v>0</c:v>
                </c:pt>
              </c:numCache>
            </c:numRef>
          </c:val>
          <c:smooth val="0"/>
          <c:extLst>
            <c:ext xmlns:c16="http://schemas.microsoft.com/office/drawing/2014/chart" uri="{C3380CC4-5D6E-409C-BE32-E72D297353CC}">
              <c16:uniqueId val="{00000007-A8DE-469E-9A33-FD8EB9C01626}"/>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8-A8DE-469E-9A33-FD8EB9C01626}"/>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9-A8DE-469E-9A33-FD8EB9C01626}"/>
                </c:ext>
              </c:extLst>
            </c:dLbl>
            <c:dLbl>
              <c:idx val="2"/>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A-A8DE-469E-9A33-FD8EB9C01626}"/>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B-A8DE-469E-9A33-FD8EB9C0162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Comunidad!$M$7:$P$7</c:f>
              <c:numCache>
                <c:formatCode>0%</c:formatCode>
                <c:ptCount val="4"/>
                <c:pt idx="0">
                  <c:v>0.33333333333333331</c:v>
                </c:pt>
                <c:pt idx="1">
                  <c:v>0</c:v>
                </c:pt>
                <c:pt idx="2">
                  <c:v>0.66666666666666663</c:v>
                </c:pt>
                <c:pt idx="3">
                  <c:v>0</c:v>
                </c:pt>
              </c:numCache>
            </c:numRef>
          </c:val>
          <c:smooth val="0"/>
          <c:extLst>
            <c:ext xmlns:c16="http://schemas.microsoft.com/office/drawing/2014/chart" uri="{C3380CC4-5D6E-409C-BE32-E72D297353CC}">
              <c16:uniqueId val="{0000000C-A8DE-469E-9A33-FD8EB9C01626}"/>
            </c:ext>
          </c:extLst>
        </c:ser>
        <c:ser>
          <c:idx val="3"/>
          <c:order val="3"/>
          <c:tx>
            <c:v>AÑO 2014</c:v>
          </c:tx>
          <c:marker>
            <c:symbol val="none"/>
          </c:marker>
          <c:dLbls>
            <c:dLbl>
              <c:idx val="0"/>
              <c:layout>
                <c:manualLayout>
                  <c:x val="-5.5095160413268084E-2"/>
                  <c:y val="-7.5306758299772042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A8DE-469E-9A33-FD8EB9C01626}"/>
                </c:ext>
              </c:extLst>
            </c:dLbl>
            <c:dLbl>
              <c:idx val="1"/>
              <c:layout>
                <c:manualLayout>
                  <c:x val="-5.2920065252854816E-2"/>
                  <c:y val="-5.1773396331093277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A8DE-469E-9A33-FD8EB9C01626}"/>
                </c:ext>
              </c:extLst>
            </c:dLbl>
            <c:dLbl>
              <c:idx val="2"/>
              <c:layout>
                <c:manualLayout>
                  <c:x val="-4.4100140011046743E-2"/>
                  <c:y val="-8.0013430693507789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A8DE-469E-9A33-FD8EB9C01626}"/>
                </c:ext>
              </c:extLst>
            </c:dLbl>
            <c:dLbl>
              <c:idx val="3"/>
              <c:layout>
                <c:manualLayout>
                  <c:x val="-3.7574854529806939E-2"/>
                  <c:y val="-0.11766680984339381"/>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A8DE-469E-9A33-FD8EB9C0162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A8DE-469E-9A33-FD8EB9C01626}"/>
            </c:ext>
          </c:extLst>
        </c:ser>
        <c:dLbls>
          <c:showLegendKey val="0"/>
          <c:showVal val="0"/>
          <c:showCatName val="0"/>
          <c:showSerName val="0"/>
          <c:showPercent val="0"/>
          <c:showBubbleSize val="0"/>
        </c:dLbls>
        <c:smooth val="0"/>
        <c:axId val="1066456191"/>
        <c:axId val="1"/>
      </c:lineChart>
      <c:catAx>
        <c:axId val="1066456191"/>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6456191"/>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n-U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22" l="0.70000000000000062" r="0.70000000000000062" t="0.75000000000000122" header="0.30000000000000032" footer="0.30000000000000032"/>
    <c:pageSetup/>
  </c:printSettings>
</c:chartSpace>
</file>

<file path=xl/charts/chart9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B456-488A-A2D3-608AA7137CF4}"/>
              </c:ext>
            </c:extLst>
          </c:dPt>
          <c:dPt>
            <c:idx val="1"/>
            <c:invertIfNegative val="0"/>
            <c:bubble3D val="0"/>
            <c:spPr>
              <a:solidFill>
                <a:srgbClr val="C00000"/>
              </a:solidFill>
            </c:spPr>
            <c:extLst>
              <c:ext xmlns:c16="http://schemas.microsoft.com/office/drawing/2014/chart" uri="{C3380CC4-5D6E-409C-BE32-E72D297353CC}">
                <c16:uniqueId val="{00000001-B456-488A-A2D3-608AA7137CF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456-488A-A2D3-608AA7137CF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456-488A-A2D3-608AA7137CF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B456-488A-A2D3-608AA7137CF4}"/>
            </c:ext>
          </c:extLst>
        </c:ser>
        <c:dLbls>
          <c:showLegendKey val="0"/>
          <c:showVal val="0"/>
          <c:showCatName val="0"/>
          <c:showSerName val="0"/>
          <c:showPercent val="0"/>
          <c:showBubbleSize val="0"/>
        </c:dLbls>
        <c:gapWidth val="150"/>
        <c:shape val="box"/>
        <c:axId val="1066457631"/>
        <c:axId val="1"/>
        <c:axId val="0"/>
      </c:bar3DChart>
      <c:catAx>
        <c:axId val="1066457631"/>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6457631"/>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9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D68D-4052-B4DE-8DE28AACA52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D68D-4052-B4DE-8DE28AACA52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Comunidad!$R$5:$U$5</c:f>
              <c:numCache>
                <c:formatCode>0%</c:formatCode>
                <c:ptCount val="4"/>
                <c:pt idx="0">
                  <c:v>0</c:v>
                </c:pt>
                <c:pt idx="1">
                  <c:v>0</c:v>
                </c:pt>
                <c:pt idx="2">
                  <c:v>0</c:v>
                </c:pt>
                <c:pt idx="3">
                  <c:v>0</c:v>
                </c:pt>
              </c:numCache>
            </c:numRef>
          </c:val>
          <c:extLst>
            <c:ext xmlns:c16="http://schemas.microsoft.com/office/drawing/2014/chart" uri="{C3380CC4-5D6E-409C-BE32-E72D297353CC}">
              <c16:uniqueId val="{00000002-D68D-4052-B4DE-8DE28AACA52E}"/>
            </c:ext>
          </c:extLst>
        </c:ser>
        <c:dLbls>
          <c:showLegendKey val="0"/>
          <c:showVal val="0"/>
          <c:showCatName val="0"/>
          <c:showSerName val="0"/>
          <c:showPercent val="0"/>
          <c:showBubbleSize val="0"/>
        </c:dLbls>
        <c:gapWidth val="150"/>
        <c:shape val="box"/>
        <c:axId val="1066449951"/>
        <c:axId val="1"/>
        <c:axId val="0"/>
      </c:bar3DChart>
      <c:catAx>
        <c:axId val="1066449951"/>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6449951"/>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9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B02D-4BAF-8E34-7E4A50F4D81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B02D-4BAF-8E34-7E4A50F4D81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Comunidad!$R$6:$U$6</c:f>
              <c:numCache>
                <c:formatCode>0%</c:formatCode>
                <c:ptCount val="4"/>
                <c:pt idx="0">
                  <c:v>0</c:v>
                </c:pt>
                <c:pt idx="1">
                  <c:v>0</c:v>
                </c:pt>
                <c:pt idx="2">
                  <c:v>0</c:v>
                </c:pt>
                <c:pt idx="3">
                  <c:v>0</c:v>
                </c:pt>
              </c:numCache>
            </c:numRef>
          </c:val>
          <c:extLst>
            <c:ext xmlns:c16="http://schemas.microsoft.com/office/drawing/2014/chart" uri="{C3380CC4-5D6E-409C-BE32-E72D297353CC}">
              <c16:uniqueId val="{00000002-B02D-4BAF-8E34-7E4A50F4D81D}"/>
            </c:ext>
          </c:extLst>
        </c:ser>
        <c:dLbls>
          <c:showLegendKey val="0"/>
          <c:showVal val="0"/>
          <c:showCatName val="0"/>
          <c:showSerName val="0"/>
          <c:showPercent val="0"/>
          <c:showBubbleSize val="0"/>
        </c:dLbls>
        <c:gapWidth val="150"/>
        <c:shape val="box"/>
        <c:axId val="1066460031"/>
        <c:axId val="1"/>
        <c:axId val="0"/>
      </c:bar3DChart>
      <c:catAx>
        <c:axId val="1066460031"/>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6460031"/>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9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Prevención de riesgos</a:t>
            </a:r>
          </a:p>
        </c:rich>
      </c:tx>
      <c:layout>
        <c:manualLayout>
          <c:xMode val="edge"/>
          <c:yMode val="edge"/>
          <c:x val="0.19146307459697215"/>
          <c:y val="2.8397460955678411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FACA-4198-833C-9B7ED27AAC3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FACA-4198-833C-9B7ED27AAC38}"/>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Comunidad!$R$7:$U$7</c:f>
              <c:numCache>
                <c:formatCode>0%</c:formatCode>
                <c:ptCount val="4"/>
                <c:pt idx="0">
                  <c:v>0</c:v>
                </c:pt>
                <c:pt idx="1">
                  <c:v>0</c:v>
                </c:pt>
                <c:pt idx="2">
                  <c:v>0</c:v>
                </c:pt>
                <c:pt idx="3">
                  <c:v>0</c:v>
                </c:pt>
              </c:numCache>
            </c:numRef>
          </c:val>
          <c:extLst>
            <c:ext xmlns:c16="http://schemas.microsoft.com/office/drawing/2014/chart" uri="{C3380CC4-5D6E-409C-BE32-E72D297353CC}">
              <c16:uniqueId val="{00000002-FACA-4198-833C-9B7ED27AAC38}"/>
            </c:ext>
          </c:extLst>
        </c:ser>
        <c:dLbls>
          <c:showLegendKey val="0"/>
          <c:showVal val="0"/>
          <c:showCatName val="0"/>
          <c:showSerName val="0"/>
          <c:showPercent val="0"/>
          <c:showBubbleSize val="0"/>
        </c:dLbls>
        <c:gapWidth val="150"/>
        <c:shape val="box"/>
        <c:axId val="1066451391"/>
        <c:axId val="1"/>
        <c:axId val="0"/>
      </c:bar3DChart>
      <c:catAx>
        <c:axId val="1066451391"/>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6451391"/>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3" Type="http://schemas.openxmlformats.org/officeDocument/2006/relationships/image" Target="../media/image2.jpeg"/><Relationship Id="rId2" Type="http://schemas.openxmlformats.org/officeDocument/2006/relationships/hyperlink" Target="#Autoevaluaci&#243;n!A1"/><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8" Type="http://schemas.openxmlformats.org/officeDocument/2006/relationships/hyperlink" Target="#Directiva!A8"/><Relationship Id="rId13" Type="http://schemas.openxmlformats.org/officeDocument/2006/relationships/hyperlink" Target="#Academica!A6"/><Relationship Id="rId18" Type="http://schemas.openxmlformats.org/officeDocument/2006/relationships/image" Target="../media/image8.png"/><Relationship Id="rId26" Type="http://schemas.openxmlformats.org/officeDocument/2006/relationships/hyperlink" Target="#Comunidad!A7"/><Relationship Id="rId3" Type="http://schemas.openxmlformats.org/officeDocument/2006/relationships/hyperlink" Target="#Directiva!A5"/><Relationship Id="rId21" Type="http://schemas.openxmlformats.org/officeDocument/2006/relationships/hyperlink" Target="#Admon!A7"/><Relationship Id="rId7" Type="http://schemas.openxmlformats.org/officeDocument/2006/relationships/hyperlink" Target="#Directiva!A7"/><Relationship Id="rId12" Type="http://schemas.openxmlformats.org/officeDocument/2006/relationships/image" Target="../media/image6.png"/><Relationship Id="rId17" Type="http://schemas.openxmlformats.org/officeDocument/2006/relationships/hyperlink" Target="#Admon!A5"/><Relationship Id="rId25" Type="http://schemas.openxmlformats.org/officeDocument/2006/relationships/hyperlink" Target="#Comunidad!A6"/><Relationship Id="rId2" Type="http://schemas.openxmlformats.org/officeDocument/2006/relationships/image" Target="../media/image3.png"/><Relationship Id="rId16" Type="http://schemas.openxmlformats.org/officeDocument/2006/relationships/hyperlink" Target="#Admon!A4"/><Relationship Id="rId20" Type="http://schemas.openxmlformats.org/officeDocument/2006/relationships/image" Target="../media/image9.png"/><Relationship Id="rId29" Type="http://schemas.openxmlformats.org/officeDocument/2006/relationships/hyperlink" Target="#Directiva!A1"/><Relationship Id="rId1" Type="http://schemas.openxmlformats.org/officeDocument/2006/relationships/hyperlink" Target="#Directiva!A4"/><Relationship Id="rId6" Type="http://schemas.openxmlformats.org/officeDocument/2006/relationships/image" Target="../media/image5.png"/><Relationship Id="rId11" Type="http://schemas.openxmlformats.org/officeDocument/2006/relationships/hyperlink" Target="#Academica!A5"/><Relationship Id="rId24" Type="http://schemas.openxmlformats.org/officeDocument/2006/relationships/hyperlink" Target="#Comunidad!A5"/><Relationship Id="rId32" Type="http://schemas.openxmlformats.org/officeDocument/2006/relationships/image" Target="../media/image13.png"/><Relationship Id="rId5" Type="http://schemas.openxmlformats.org/officeDocument/2006/relationships/hyperlink" Target="#Directiva!A6"/><Relationship Id="rId15" Type="http://schemas.openxmlformats.org/officeDocument/2006/relationships/image" Target="../media/image7.png"/><Relationship Id="rId23" Type="http://schemas.openxmlformats.org/officeDocument/2006/relationships/hyperlink" Target="#Comunidad!A4"/><Relationship Id="rId28" Type="http://schemas.openxmlformats.org/officeDocument/2006/relationships/image" Target="../media/image10.jpeg"/><Relationship Id="rId10" Type="http://schemas.openxmlformats.org/officeDocument/2006/relationships/hyperlink" Target="#Academica!A4"/><Relationship Id="rId19" Type="http://schemas.openxmlformats.org/officeDocument/2006/relationships/hyperlink" Target="#Admon!A6"/><Relationship Id="rId31" Type="http://schemas.openxmlformats.org/officeDocument/2006/relationships/image" Target="../media/image12.png"/><Relationship Id="rId4" Type="http://schemas.openxmlformats.org/officeDocument/2006/relationships/image" Target="../media/image4.png"/><Relationship Id="rId9" Type="http://schemas.openxmlformats.org/officeDocument/2006/relationships/hyperlink" Target="#Directiva!A9"/><Relationship Id="rId14" Type="http://schemas.openxmlformats.org/officeDocument/2006/relationships/hyperlink" Target="#Academica!A7"/><Relationship Id="rId22" Type="http://schemas.openxmlformats.org/officeDocument/2006/relationships/hyperlink" Target="#Admon!A8"/><Relationship Id="rId27" Type="http://schemas.openxmlformats.org/officeDocument/2006/relationships/hyperlink" Target="#Instituci&#243;n!A1"/><Relationship Id="rId30" Type="http://schemas.openxmlformats.org/officeDocument/2006/relationships/image" Target="../media/image11.jpeg"/></Relationships>
</file>

<file path=xl/drawings/_rels/drawing3.xml.rels><?xml version="1.0" encoding="UTF-8" standalone="yes"?>
<Relationships xmlns="http://schemas.openxmlformats.org/package/2006/relationships"><Relationship Id="rId13" Type="http://schemas.openxmlformats.org/officeDocument/2006/relationships/chart" Target="../charts/chart13.xml"/><Relationship Id="rId18" Type="http://schemas.openxmlformats.org/officeDocument/2006/relationships/chart" Target="../charts/chart18.xml"/><Relationship Id="rId26" Type="http://schemas.openxmlformats.org/officeDocument/2006/relationships/image" Target="../media/image2.jpeg"/><Relationship Id="rId3" Type="http://schemas.openxmlformats.org/officeDocument/2006/relationships/chart" Target="../charts/chart3.xml"/><Relationship Id="rId21" Type="http://schemas.openxmlformats.org/officeDocument/2006/relationships/chart" Target="../charts/chart21.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7.xml"/><Relationship Id="rId25" Type="http://schemas.openxmlformats.org/officeDocument/2006/relationships/hyperlink" Target="#Academica!A1"/><Relationship Id="rId33" Type="http://schemas.openxmlformats.org/officeDocument/2006/relationships/chart" Target="../charts/chart30.xml"/><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20.xml"/><Relationship Id="rId29" Type="http://schemas.openxmlformats.org/officeDocument/2006/relationships/chart" Target="../charts/chart26.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24" Type="http://schemas.openxmlformats.org/officeDocument/2006/relationships/chart" Target="../charts/chart24.xml"/><Relationship Id="rId32" Type="http://schemas.openxmlformats.org/officeDocument/2006/relationships/chart" Target="../charts/chart29.xml"/><Relationship Id="rId5" Type="http://schemas.openxmlformats.org/officeDocument/2006/relationships/chart" Target="../charts/chart5.xml"/><Relationship Id="rId15" Type="http://schemas.openxmlformats.org/officeDocument/2006/relationships/chart" Target="../charts/chart15.xml"/><Relationship Id="rId23" Type="http://schemas.openxmlformats.org/officeDocument/2006/relationships/chart" Target="../charts/chart23.xml"/><Relationship Id="rId28" Type="http://schemas.openxmlformats.org/officeDocument/2006/relationships/chart" Target="../charts/chart25.xml"/><Relationship Id="rId10" Type="http://schemas.openxmlformats.org/officeDocument/2006/relationships/chart" Target="../charts/chart10.xml"/><Relationship Id="rId19" Type="http://schemas.openxmlformats.org/officeDocument/2006/relationships/chart" Target="../charts/chart19.xml"/><Relationship Id="rId31" Type="http://schemas.openxmlformats.org/officeDocument/2006/relationships/chart" Target="../charts/chart2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 Id="rId22" Type="http://schemas.openxmlformats.org/officeDocument/2006/relationships/chart" Target="../charts/chart22.xml"/><Relationship Id="rId27" Type="http://schemas.openxmlformats.org/officeDocument/2006/relationships/image" Target="../media/image14.png"/><Relationship Id="rId30" Type="http://schemas.openxmlformats.org/officeDocument/2006/relationships/chart" Target="../charts/chart27.xml"/><Relationship Id="rId8" Type="http://schemas.openxmlformats.org/officeDocument/2006/relationships/chart" Target="../charts/chart8.xml"/></Relationships>
</file>

<file path=xl/drawings/_rels/drawing4.xml.rels><?xml version="1.0" encoding="UTF-8" standalone="yes"?>
<Relationships xmlns="http://schemas.openxmlformats.org/package/2006/relationships"><Relationship Id="rId8" Type="http://schemas.openxmlformats.org/officeDocument/2006/relationships/chart" Target="../charts/chart38.xml"/><Relationship Id="rId13" Type="http://schemas.openxmlformats.org/officeDocument/2006/relationships/chart" Target="../charts/chart43.xml"/><Relationship Id="rId18" Type="http://schemas.openxmlformats.org/officeDocument/2006/relationships/image" Target="../media/image2.jpeg"/><Relationship Id="rId3" Type="http://schemas.openxmlformats.org/officeDocument/2006/relationships/chart" Target="../charts/chart33.xml"/><Relationship Id="rId21" Type="http://schemas.openxmlformats.org/officeDocument/2006/relationships/chart" Target="../charts/chart48.xml"/><Relationship Id="rId7" Type="http://schemas.openxmlformats.org/officeDocument/2006/relationships/chart" Target="../charts/chart37.xml"/><Relationship Id="rId12" Type="http://schemas.openxmlformats.org/officeDocument/2006/relationships/chart" Target="../charts/chart42.xml"/><Relationship Id="rId17" Type="http://schemas.openxmlformats.org/officeDocument/2006/relationships/hyperlink" Target="#Admon!A1"/><Relationship Id="rId2" Type="http://schemas.openxmlformats.org/officeDocument/2006/relationships/chart" Target="../charts/chart32.xml"/><Relationship Id="rId16" Type="http://schemas.openxmlformats.org/officeDocument/2006/relationships/chart" Target="../charts/chart46.xml"/><Relationship Id="rId20" Type="http://schemas.openxmlformats.org/officeDocument/2006/relationships/chart" Target="../charts/chart47.xml"/><Relationship Id="rId1" Type="http://schemas.openxmlformats.org/officeDocument/2006/relationships/chart" Target="../charts/chart31.xml"/><Relationship Id="rId6" Type="http://schemas.openxmlformats.org/officeDocument/2006/relationships/chart" Target="../charts/chart36.xml"/><Relationship Id="rId11" Type="http://schemas.openxmlformats.org/officeDocument/2006/relationships/chart" Target="../charts/chart41.xml"/><Relationship Id="rId5" Type="http://schemas.openxmlformats.org/officeDocument/2006/relationships/chart" Target="../charts/chart35.xml"/><Relationship Id="rId15" Type="http://schemas.openxmlformats.org/officeDocument/2006/relationships/chart" Target="../charts/chart45.xml"/><Relationship Id="rId23" Type="http://schemas.openxmlformats.org/officeDocument/2006/relationships/chart" Target="../charts/chart50.xml"/><Relationship Id="rId10" Type="http://schemas.openxmlformats.org/officeDocument/2006/relationships/chart" Target="../charts/chart40.xml"/><Relationship Id="rId19" Type="http://schemas.openxmlformats.org/officeDocument/2006/relationships/image" Target="../media/image15.png"/><Relationship Id="rId4" Type="http://schemas.openxmlformats.org/officeDocument/2006/relationships/chart" Target="../charts/chart34.xml"/><Relationship Id="rId9" Type="http://schemas.openxmlformats.org/officeDocument/2006/relationships/chart" Target="../charts/chart39.xml"/><Relationship Id="rId14" Type="http://schemas.openxmlformats.org/officeDocument/2006/relationships/chart" Target="../charts/chart44.xml"/><Relationship Id="rId22" Type="http://schemas.openxmlformats.org/officeDocument/2006/relationships/chart" Target="../charts/chart49.xml"/></Relationships>
</file>

<file path=xl/drawings/_rels/drawing5.xml.rels><?xml version="1.0" encoding="UTF-8" standalone="yes"?>
<Relationships xmlns="http://schemas.openxmlformats.org/package/2006/relationships"><Relationship Id="rId8" Type="http://schemas.openxmlformats.org/officeDocument/2006/relationships/chart" Target="../charts/chart58.xml"/><Relationship Id="rId13" Type="http://schemas.openxmlformats.org/officeDocument/2006/relationships/chart" Target="../charts/chart63.xml"/><Relationship Id="rId18" Type="http://schemas.openxmlformats.org/officeDocument/2006/relationships/chart" Target="../charts/chart68.xml"/><Relationship Id="rId26" Type="http://schemas.openxmlformats.org/officeDocument/2006/relationships/chart" Target="../charts/chart72.xml"/><Relationship Id="rId3" Type="http://schemas.openxmlformats.org/officeDocument/2006/relationships/chart" Target="../charts/chart53.xml"/><Relationship Id="rId21" Type="http://schemas.openxmlformats.org/officeDocument/2006/relationships/hyperlink" Target="#'Fort y Oport'!A1"/><Relationship Id="rId7" Type="http://schemas.openxmlformats.org/officeDocument/2006/relationships/chart" Target="../charts/chart57.xml"/><Relationship Id="rId12" Type="http://schemas.openxmlformats.org/officeDocument/2006/relationships/chart" Target="../charts/chart62.xml"/><Relationship Id="rId17" Type="http://schemas.openxmlformats.org/officeDocument/2006/relationships/chart" Target="../charts/chart67.xml"/><Relationship Id="rId25" Type="http://schemas.openxmlformats.org/officeDocument/2006/relationships/chart" Target="../charts/chart71.xml"/><Relationship Id="rId2" Type="http://schemas.openxmlformats.org/officeDocument/2006/relationships/chart" Target="../charts/chart52.xml"/><Relationship Id="rId16" Type="http://schemas.openxmlformats.org/officeDocument/2006/relationships/chart" Target="../charts/chart66.xml"/><Relationship Id="rId20" Type="http://schemas.openxmlformats.org/officeDocument/2006/relationships/chart" Target="../charts/chart70.xml"/><Relationship Id="rId29" Type="http://schemas.openxmlformats.org/officeDocument/2006/relationships/chart" Target="../charts/chart75.xml"/><Relationship Id="rId1" Type="http://schemas.openxmlformats.org/officeDocument/2006/relationships/chart" Target="../charts/chart51.xml"/><Relationship Id="rId6" Type="http://schemas.openxmlformats.org/officeDocument/2006/relationships/chart" Target="../charts/chart56.xml"/><Relationship Id="rId11" Type="http://schemas.openxmlformats.org/officeDocument/2006/relationships/chart" Target="../charts/chart61.xml"/><Relationship Id="rId24" Type="http://schemas.openxmlformats.org/officeDocument/2006/relationships/image" Target="../media/image16.png"/><Relationship Id="rId5" Type="http://schemas.openxmlformats.org/officeDocument/2006/relationships/chart" Target="../charts/chart55.xml"/><Relationship Id="rId15" Type="http://schemas.openxmlformats.org/officeDocument/2006/relationships/chart" Target="../charts/chart65.xml"/><Relationship Id="rId23" Type="http://schemas.openxmlformats.org/officeDocument/2006/relationships/hyperlink" Target="#Comunidad!A1"/><Relationship Id="rId28" Type="http://schemas.openxmlformats.org/officeDocument/2006/relationships/chart" Target="../charts/chart74.xml"/><Relationship Id="rId10" Type="http://schemas.openxmlformats.org/officeDocument/2006/relationships/chart" Target="../charts/chart60.xml"/><Relationship Id="rId19" Type="http://schemas.openxmlformats.org/officeDocument/2006/relationships/chart" Target="../charts/chart69.xml"/><Relationship Id="rId4" Type="http://schemas.openxmlformats.org/officeDocument/2006/relationships/chart" Target="../charts/chart54.xml"/><Relationship Id="rId9" Type="http://schemas.openxmlformats.org/officeDocument/2006/relationships/chart" Target="../charts/chart59.xml"/><Relationship Id="rId14" Type="http://schemas.openxmlformats.org/officeDocument/2006/relationships/chart" Target="../charts/chart64.xml"/><Relationship Id="rId22" Type="http://schemas.openxmlformats.org/officeDocument/2006/relationships/image" Target="../media/image2.jpeg"/><Relationship Id="rId27" Type="http://schemas.openxmlformats.org/officeDocument/2006/relationships/chart" Target="../charts/chart73.xml"/></Relationships>
</file>

<file path=xl/drawings/_rels/drawing6.xml.rels><?xml version="1.0" encoding="UTF-8" standalone="yes"?>
<Relationships xmlns="http://schemas.openxmlformats.org/package/2006/relationships"><Relationship Id="rId8" Type="http://schemas.openxmlformats.org/officeDocument/2006/relationships/chart" Target="../charts/chart83.xml"/><Relationship Id="rId13" Type="http://schemas.openxmlformats.org/officeDocument/2006/relationships/chart" Target="../charts/chart88.xml"/><Relationship Id="rId18" Type="http://schemas.openxmlformats.org/officeDocument/2006/relationships/image" Target="../media/image2.jpeg"/><Relationship Id="rId3" Type="http://schemas.openxmlformats.org/officeDocument/2006/relationships/chart" Target="../charts/chart78.xml"/><Relationship Id="rId21" Type="http://schemas.openxmlformats.org/officeDocument/2006/relationships/chart" Target="../charts/chart94.xml"/><Relationship Id="rId7" Type="http://schemas.openxmlformats.org/officeDocument/2006/relationships/chart" Target="../charts/chart82.xml"/><Relationship Id="rId12" Type="http://schemas.openxmlformats.org/officeDocument/2006/relationships/chart" Target="../charts/chart87.xml"/><Relationship Id="rId17" Type="http://schemas.openxmlformats.org/officeDocument/2006/relationships/hyperlink" Target="#Instituci&#243;n!A1"/><Relationship Id="rId2" Type="http://schemas.openxmlformats.org/officeDocument/2006/relationships/chart" Target="../charts/chart77.xml"/><Relationship Id="rId16" Type="http://schemas.openxmlformats.org/officeDocument/2006/relationships/chart" Target="../charts/chart91.xml"/><Relationship Id="rId20" Type="http://schemas.openxmlformats.org/officeDocument/2006/relationships/chart" Target="../charts/chart93.xml"/><Relationship Id="rId1" Type="http://schemas.openxmlformats.org/officeDocument/2006/relationships/chart" Target="../charts/chart76.xml"/><Relationship Id="rId6" Type="http://schemas.openxmlformats.org/officeDocument/2006/relationships/chart" Target="../charts/chart81.xml"/><Relationship Id="rId11" Type="http://schemas.openxmlformats.org/officeDocument/2006/relationships/chart" Target="../charts/chart86.xml"/><Relationship Id="rId5" Type="http://schemas.openxmlformats.org/officeDocument/2006/relationships/chart" Target="../charts/chart80.xml"/><Relationship Id="rId15" Type="http://schemas.openxmlformats.org/officeDocument/2006/relationships/chart" Target="../charts/chart90.xml"/><Relationship Id="rId10" Type="http://schemas.openxmlformats.org/officeDocument/2006/relationships/chart" Target="../charts/chart85.xml"/><Relationship Id="rId19" Type="http://schemas.openxmlformats.org/officeDocument/2006/relationships/chart" Target="../charts/chart92.xml"/><Relationship Id="rId4" Type="http://schemas.openxmlformats.org/officeDocument/2006/relationships/chart" Target="../charts/chart79.xml"/><Relationship Id="rId9" Type="http://schemas.openxmlformats.org/officeDocument/2006/relationships/chart" Target="../charts/chart84.xml"/><Relationship Id="rId14" Type="http://schemas.openxmlformats.org/officeDocument/2006/relationships/chart" Target="../charts/chart89.xml"/><Relationship Id="rId22" Type="http://schemas.openxmlformats.org/officeDocument/2006/relationships/chart" Target="../charts/chart95.xml"/></Relationships>
</file>

<file path=xl/drawings/drawing1.xml><?xml version="1.0" encoding="utf-8"?>
<xdr:wsDr xmlns:xdr="http://schemas.openxmlformats.org/drawingml/2006/spreadsheetDrawing" xmlns:a="http://schemas.openxmlformats.org/drawingml/2006/main">
  <xdr:twoCellAnchor editAs="oneCell">
    <xdr:from>
      <xdr:col>0</xdr:col>
      <xdr:colOff>38100</xdr:colOff>
      <xdr:row>0</xdr:row>
      <xdr:rowOff>171450</xdr:rowOff>
    </xdr:from>
    <xdr:to>
      <xdr:col>1</xdr:col>
      <xdr:colOff>714375</xdr:colOff>
      <xdr:row>2</xdr:row>
      <xdr:rowOff>95250</xdr:rowOff>
    </xdr:to>
    <xdr:pic>
      <xdr:nvPicPr>
        <xdr:cNvPr id="27565379" name="1 Imagen" descr="Secretaría de Educación">
          <a:extLst>
            <a:ext uri="{FF2B5EF4-FFF2-40B4-BE49-F238E27FC236}">
              <a16:creationId xmlns:a16="http://schemas.microsoft.com/office/drawing/2014/main" id="{00000000-0008-0000-0000-0000439DA40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171450"/>
          <a:ext cx="1438275" cy="504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10</xdr:col>
      <xdr:colOff>133350</xdr:colOff>
      <xdr:row>0</xdr:row>
      <xdr:rowOff>114300</xdr:rowOff>
    </xdr:from>
    <xdr:to>
      <xdr:col>10</xdr:col>
      <xdr:colOff>828675</xdr:colOff>
      <xdr:row>2</xdr:row>
      <xdr:rowOff>219075</xdr:rowOff>
    </xdr:to>
    <xdr:pic>
      <xdr:nvPicPr>
        <xdr:cNvPr id="27565380" name="Picture 3995" descr="MB900431547">
          <a:hlinkClick xmlns:r="http://schemas.openxmlformats.org/officeDocument/2006/relationships" r:id="rId2" tooltip="Ir a revision identidad"/>
          <a:extLst>
            <a:ext uri="{FF2B5EF4-FFF2-40B4-BE49-F238E27FC236}">
              <a16:creationId xmlns:a16="http://schemas.microsoft.com/office/drawing/2014/main" id="{00000000-0008-0000-0000-0000449DA401}"/>
            </a:ext>
          </a:extLst>
        </xdr:cNvPr>
        <xdr:cNvPicPr>
          <a:picLocks noChangeAspect="1" noChangeArrowheads="1"/>
        </xdr:cNvPicPr>
      </xdr:nvPicPr>
      <xdr:blipFill>
        <a:blip xmlns:r="http://schemas.openxmlformats.org/officeDocument/2006/relationships" r:embed="rId3"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8905875" y="114300"/>
          <a:ext cx="695325" cy="685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2771775</xdr:colOff>
      <xdr:row>5</xdr:row>
      <xdr:rowOff>9525</xdr:rowOff>
    </xdr:from>
    <xdr:to>
      <xdr:col>3</xdr:col>
      <xdr:colOff>38100</xdr:colOff>
      <xdr:row>6</xdr:row>
      <xdr:rowOff>28575</xdr:rowOff>
    </xdr:to>
    <xdr:pic>
      <xdr:nvPicPr>
        <xdr:cNvPr id="51619368" name="2 Imagen">
          <a:hlinkClick xmlns:r="http://schemas.openxmlformats.org/officeDocument/2006/relationships" r:id="rId1" tooltip="IR A RESUMEN"/>
          <a:extLst>
            <a:ext uri="{FF2B5EF4-FFF2-40B4-BE49-F238E27FC236}">
              <a16:creationId xmlns:a16="http://schemas.microsoft.com/office/drawing/2014/main" id="{00000000-0008-0000-0100-000028A6130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95600" y="12192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xdr:row>
      <xdr:rowOff>9525</xdr:rowOff>
    </xdr:from>
    <xdr:to>
      <xdr:col>3</xdr:col>
      <xdr:colOff>28575</xdr:colOff>
      <xdr:row>12</xdr:row>
      <xdr:rowOff>19050</xdr:rowOff>
    </xdr:to>
    <xdr:pic>
      <xdr:nvPicPr>
        <xdr:cNvPr id="51619369" name="3 Imagen">
          <a:hlinkClick xmlns:r="http://schemas.openxmlformats.org/officeDocument/2006/relationships" r:id="rId3" tooltip="IR A RESUMEN"/>
          <a:extLst>
            <a:ext uri="{FF2B5EF4-FFF2-40B4-BE49-F238E27FC236}">
              <a16:creationId xmlns:a16="http://schemas.microsoft.com/office/drawing/2014/main" id="{00000000-0008-0000-0100-000029A6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35528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18</xdr:row>
      <xdr:rowOff>9525</xdr:rowOff>
    </xdr:from>
    <xdr:to>
      <xdr:col>3</xdr:col>
      <xdr:colOff>28575</xdr:colOff>
      <xdr:row>19</xdr:row>
      <xdr:rowOff>19050</xdr:rowOff>
    </xdr:to>
    <xdr:pic>
      <xdr:nvPicPr>
        <xdr:cNvPr id="51619370" name="4 Imagen">
          <a:hlinkClick xmlns:r="http://schemas.openxmlformats.org/officeDocument/2006/relationships" r:id="rId5" tooltip="IR A RESUMEN"/>
          <a:extLst>
            <a:ext uri="{FF2B5EF4-FFF2-40B4-BE49-F238E27FC236}">
              <a16:creationId xmlns:a16="http://schemas.microsoft.com/office/drawing/2014/main" id="{00000000-0008-0000-0100-00002AA61303}"/>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2876550" y="6410325"/>
          <a:ext cx="25717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28</xdr:row>
      <xdr:rowOff>9525</xdr:rowOff>
    </xdr:from>
    <xdr:to>
      <xdr:col>3</xdr:col>
      <xdr:colOff>47625</xdr:colOff>
      <xdr:row>29</xdr:row>
      <xdr:rowOff>19050</xdr:rowOff>
    </xdr:to>
    <xdr:pic>
      <xdr:nvPicPr>
        <xdr:cNvPr id="51619371" name="5 Imagen">
          <a:hlinkClick xmlns:r="http://schemas.openxmlformats.org/officeDocument/2006/relationships" r:id="rId7" tooltip="IR A RESUMEN"/>
          <a:extLst>
            <a:ext uri="{FF2B5EF4-FFF2-40B4-BE49-F238E27FC236}">
              <a16:creationId xmlns:a16="http://schemas.microsoft.com/office/drawing/2014/main" id="{00000000-0008-0000-0100-00002BA6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05125" y="107823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34</xdr:row>
      <xdr:rowOff>19050</xdr:rowOff>
    </xdr:from>
    <xdr:to>
      <xdr:col>3</xdr:col>
      <xdr:colOff>9525</xdr:colOff>
      <xdr:row>35</xdr:row>
      <xdr:rowOff>28575</xdr:rowOff>
    </xdr:to>
    <xdr:pic>
      <xdr:nvPicPr>
        <xdr:cNvPr id="51619372" name="7 Imagen">
          <a:hlinkClick xmlns:r="http://schemas.openxmlformats.org/officeDocument/2006/relationships" r:id="rId8" tooltip="IR A RESUMEN"/>
          <a:extLst>
            <a:ext uri="{FF2B5EF4-FFF2-40B4-BE49-F238E27FC236}">
              <a16:creationId xmlns:a16="http://schemas.microsoft.com/office/drawing/2014/main" id="{00000000-0008-0000-0100-00002CA6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67025" y="131635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45</xdr:row>
      <xdr:rowOff>9525</xdr:rowOff>
    </xdr:from>
    <xdr:to>
      <xdr:col>3</xdr:col>
      <xdr:colOff>19050</xdr:colOff>
      <xdr:row>46</xdr:row>
      <xdr:rowOff>28575</xdr:rowOff>
    </xdr:to>
    <xdr:pic>
      <xdr:nvPicPr>
        <xdr:cNvPr id="51619373" name="8 Imagen">
          <a:hlinkClick xmlns:r="http://schemas.openxmlformats.org/officeDocument/2006/relationships" r:id="rId9" tooltip="IR A RESUMEN"/>
          <a:extLst>
            <a:ext uri="{FF2B5EF4-FFF2-40B4-BE49-F238E27FC236}">
              <a16:creationId xmlns:a16="http://schemas.microsoft.com/office/drawing/2014/main" id="{00000000-0008-0000-0100-00002DA6130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76550" y="180213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53</xdr:row>
      <xdr:rowOff>9525</xdr:rowOff>
    </xdr:from>
    <xdr:to>
      <xdr:col>3</xdr:col>
      <xdr:colOff>38100</xdr:colOff>
      <xdr:row>54</xdr:row>
      <xdr:rowOff>19050</xdr:rowOff>
    </xdr:to>
    <xdr:pic>
      <xdr:nvPicPr>
        <xdr:cNvPr id="51619374" name="9 Imagen">
          <a:hlinkClick xmlns:r="http://schemas.openxmlformats.org/officeDocument/2006/relationships" r:id="rId10" tooltip="IR A RESUMEN"/>
          <a:extLst>
            <a:ext uri="{FF2B5EF4-FFF2-40B4-BE49-F238E27FC236}">
              <a16:creationId xmlns:a16="http://schemas.microsoft.com/office/drawing/2014/main" id="{00000000-0008-0000-0100-00002EA6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211074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59</xdr:row>
      <xdr:rowOff>76200</xdr:rowOff>
    </xdr:from>
    <xdr:to>
      <xdr:col>3</xdr:col>
      <xdr:colOff>9525</xdr:colOff>
      <xdr:row>61</xdr:row>
      <xdr:rowOff>9525</xdr:rowOff>
    </xdr:to>
    <xdr:pic>
      <xdr:nvPicPr>
        <xdr:cNvPr id="51619375" name="10 Imagen">
          <a:hlinkClick xmlns:r="http://schemas.openxmlformats.org/officeDocument/2006/relationships" r:id="rId11" tooltip="IR A RESUMEN"/>
          <a:extLst>
            <a:ext uri="{FF2B5EF4-FFF2-40B4-BE49-F238E27FC236}">
              <a16:creationId xmlns:a16="http://schemas.microsoft.com/office/drawing/2014/main" id="{00000000-0008-0000-0100-00002FA61303}"/>
            </a:ext>
          </a:extLst>
        </xdr:cNvPr>
        <xdr:cNvPicPr>
          <a:picLocks noChangeAspect="1"/>
        </xdr:cNvPicPr>
      </xdr:nvPicPr>
      <xdr:blipFill>
        <a:blip xmlns:r="http://schemas.openxmlformats.org/officeDocument/2006/relationships" r:embed="rId12" cstate="print">
          <a:extLst>
            <a:ext uri="{28A0092B-C50C-407E-A947-70E740481C1C}">
              <a14:useLocalDpi xmlns:a14="http://schemas.microsoft.com/office/drawing/2010/main" val="0"/>
            </a:ext>
          </a:extLst>
        </a:blip>
        <a:srcRect/>
        <a:stretch>
          <a:fillRect/>
        </a:stretch>
      </xdr:blipFill>
      <xdr:spPr bwMode="auto">
        <a:xfrm>
          <a:off x="2867025" y="233172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66</xdr:row>
      <xdr:rowOff>19050</xdr:rowOff>
    </xdr:from>
    <xdr:to>
      <xdr:col>3</xdr:col>
      <xdr:colOff>19050</xdr:colOff>
      <xdr:row>67</xdr:row>
      <xdr:rowOff>28575</xdr:rowOff>
    </xdr:to>
    <xdr:pic>
      <xdr:nvPicPr>
        <xdr:cNvPr id="51619376" name="11 Imagen">
          <a:hlinkClick xmlns:r="http://schemas.openxmlformats.org/officeDocument/2006/relationships" r:id="rId13" tooltip="IR A RESUMEN"/>
          <a:extLst>
            <a:ext uri="{FF2B5EF4-FFF2-40B4-BE49-F238E27FC236}">
              <a16:creationId xmlns:a16="http://schemas.microsoft.com/office/drawing/2014/main" id="{00000000-0008-0000-0100-000030A6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76550" y="252222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72</xdr:row>
      <xdr:rowOff>0</xdr:rowOff>
    </xdr:from>
    <xdr:to>
      <xdr:col>3</xdr:col>
      <xdr:colOff>47625</xdr:colOff>
      <xdr:row>73</xdr:row>
      <xdr:rowOff>19050</xdr:rowOff>
    </xdr:to>
    <xdr:pic>
      <xdr:nvPicPr>
        <xdr:cNvPr id="51619377" name="12 Imagen">
          <a:hlinkClick xmlns:r="http://schemas.openxmlformats.org/officeDocument/2006/relationships" r:id="rId14" tooltip="IR A RESUMEN"/>
          <a:extLst>
            <a:ext uri="{FF2B5EF4-FFF2-40B4-BE49-F238E27FC236}">
              <a16:creationId xmlns:a16="http://schemas.microsoft.com/office/drawing/2014/main" id="{00000000-0008-0000-0100-000031A61303}"/>
            </a:ext>
          </a:extLst>
        </xdr:cNvPr>
        <xdr:cNvPicPr>
          <a:picLocks noChangeAspect="1"/>
        </xdr:cNvPicPr>
      </xdr:nvPicPr>
      <xdr:blipFill>
        <a:blip xmlns:r="http://schemas.openxmlformats.org/officeDocument/2006/relationships" r:embed="rId15" cstate="print">
          <a:extLst>
            <a:ext uri="{28A0092B-C50C-407E-A947-70E740481C1C}">
              <a14:useLocalDpi xmlns:a14="http://schemas.microsoft.com/office/drawing/2010/main" val="0"/>
            </a:ext>
          </a:extLst>
        </a:blip>
        <a:srcRect/>
        <a:stretch>
          <a:fillRect/>
        </a:stretch>
      </xdr:blipFill>
      <xdr:spPr bwMode="auto">
        <a:xfrm>
          <a:off x="2895600" y="27070050"/>
          <a:ext cx="25717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82</xdr:row>
      <xdr:rowOff>9525</xdr:rowOff>
    </xdr:from>
    <xdr:to>
      <xdr:col>3</xdr:col>
      <xdr:colOff>28575</xdr:colOff>
      <xdr:row>83</xdr:row>
      <xdr:rowOff>28575</xdr:rowOff>
    </xdr:to>
    <xdr:pic>
      <xdr:nvPicPr>
        <xdr:cNvPr id="51619378" name="13 Imagen">
          <a:hlinkClick xmlns:r="http://schemas.openxmlformats.org/officeDocument/2006/relationships" r:id="rId16" tooltip="IR A RESUMEN"/>
          <a:extLst>
            <a:ext uri="{FF2B5EF4-FFF2-40B4-BE49-F238E27FC236}">
              <a16:creationId xmlns:a16="http://schemas.microsoft.com/office/drawing/2014/main" id="{00000000-0008-0000-0100-000032A6130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86075" y="30394275"/>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666750</xdr:colOff>
      <xdr:row>86</xdr:row>
      <xdr:rowOff>66675</xdr:rowOff>
    </xdr:from>
    <xdr:to>
      <xdr:col>4</xdr:col>
      <xdr:colOff>904875</xdr:colOff>
      <xdr:row>86</xdr:row>
      <xdr:rowOff>263525</xdr:rowOff>
    </xdr:to>
    <xdr:pic>
      <xdr:nvPicPr>
        <xdr:cNvPr id="51619379" name="14 Imagen">
          <a:hlinkClick xmlns:r="http://schemas.openxmlformats.org/officeDocument/2006/relationships" r:id="rId17" tooltip="IR A RESUMEN"/>
          <a:extLst>
            <a:ext uri="{FF2B5EF4-FFF2-40B4-BE49-F238E27FC236}">
              <a16:creationId xmlns:a16="http://schemas.microsoft.com/office/drawing/2014/main" id="{00000000-0008-0000-0100-000033A61303}"/>
            </a:ext>
          </a:extLst>
        </xdr:cNvPr>
        <xdr:cNvPicPr>
          <a:picLocks noChangeAspect="1"/>
        </xdr:cNvPicPr>
      </xdr:nvPicPr>
      <xdr:blipFill>
        <a:blip xmlns:r="http://schemas.openxmlformats.org/officeDocument/2006/relationships" r:embed="rId18" cstate="print">
          <a:extLst>
            <a:ext uri="{28A0092B-C50C-407E-A947-70E740481C1C}">
              <a14:useLocalDpi xmlns:a14="http://schemas.microsoft.com/office/drawing/2010/main" val="0"/>
            </a:ext>
          </a:extLst>
        </a:blip>
        <a:srcRect/>
        <a:stretch>
          <a:fillRect/>
        </a:stretch>
      </xdr:blipFill>
      <xdr:spPr bwMode="auto">
        <a:xfrm>
          <a:off x="4552950" y="31832550"/>
          <a:ext cx="23812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638175</xdr:colOff>
      <xdr:row>96</xdr:row>
      <xdr:rowOff>9525</xdr:rowOff>
    </xdr:from>
    <xdr:to>
      <xdr:col>4</xdr:col>
      <xdr:colOff>885825</xdr:colOff>
      <xdr:row>97</xdr:row>
      <xdr:rowOff>19050</xdr:rowOff>
    </xdr:to>
    <xdr:pic>
      <xdr:nvPicPr>
        <xdr:cNvPr id="51619380" name="15 Imagen">
          <a:hlinkClick xmlns:r="http://schemas.openxmlformats.org/officeDocument/2006/relationships" r:id="rId19" tooltip="IR A RESUMEN"/>
          <a:extLst>
            <a:ext uri="{FF2B5EF4-FFF2-40B4-BE49-F238E27FC236}">
              <a16:creationId xmlns:a16="http://schemas.microsoft.com/office/drawing/2014/main" id="{00000000-0008-0000-0100-000034A61303}"/>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4524375" y="350139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2705100</xdr:colOff>
      <xdr:row>100</xdr:row>
      <xdr:rowOff>19050</xdr:rowOff>
    </xdr:from>
    <xdr:to>
      <xdr:col>2</xdr:col>
      <xdr:colOff>2952750</xdr:colOff>
      <xdr:row>101</xdr:row>
      <xdr:rowOff>28575</xdr:rowOff>
    </xdr:to>
    <xdr:pic>
      <xdr:nvPicPr>
        <xdr:cNvPr id="51619381" name="16 Imagen">
          <a:hlinkClick xmlns:r="http://schemas.openxmlformats.org/officeDocument/2006/relationships" r:id="rId21" tooltip="IR A RESUMEN"/>
          <a:extLst>
            <a:ext uri="{FF2B5EF4-FFF2-40B4-BE49-F238E27FC236}">
              <a16:creationId xmlns:a16="http://schemas.microsoft.com/office/drawing/2014/main" id="{00000000-0008-0000-0100-000035A61303}"/>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2828925" y="360902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112</xdr:row>
      <xdr:rowOff>19050</xdr:rowOff>
    </xdr:from>
    <xdr:to>
      <xdr:col>3</xdr:col>
      <xdr:colOff>28575</xdr:colOff>
      <xdr:row>113</xdr:row>
      <xdr:rowOff>28575</xdr:rowOff>
    </xdr:to>
    <xdr:pic>
      <xdr:nvPicPr>
        <xdr:cNvPr id="51619382" name="17 Imagen">
          <a:hlinkClick xmlns:r="http://schemas.openxmlformats.org/officeDocument/2006/relationships" r:id="rId22" tooltip="IR A RESUMEN"/>
          <a:extLst>
            <a:ext uri="{FF2B5EF4-FFF2-40B4-BE49-F238E27FC236}">
              <a16:creationId xmlns:a16="http://schemas.microsoft.com/office/drawing/2014/main" id="{00000000-0008-0000-0100-000036A6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402050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120</xdr:row>
      <xdr:rowOff>9525</xdr:rowOff>
    </xdr:from>
    <xdr:to>
      <xdr:col>3</xdr:col>
      <xdr:colOff>28575</xdr:colOff>
      <xdr:row>121</xdr:row>
      <xdr:rowOff>19050</xdr:rowOff>
    </xdr:to>
    <xdr:pic>
      <xdr:nvPicPr>
        <xdr:cNvPr id="51619383" name="18 Imagen">
          <a:hlinkClick xmlns:r="http://schemas.openxmlformats.org/officeDocument/2006/relationships" r:id="rId23" tooltip="IR A RESUMEN"/>
          <a:extLst>
            <a:ext uri="{FF2B5EF4-FFF2-40B4-BE49-F238E27FC236}">
              <a16:creationId xmlns:a16="http://schemas.microsoft.com/office/drawing/2014/main" id="{00000000-0008-0000-0100-000037A6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424529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125</xdr:row>
      <xdr:rowOff>104775</xdr:rowOff>
    </xdr:from>
    <xdr:to>
      <xdr:col>3</xdr:col>
      <xdr:colOff>38100</xdr:colOff>
      <xdr:row>127</xdr:row>
      <xdr:rowOff>9525</xdr:rowOff>
    </xdr:to>
    <xdr:pic>
      <xdr:nvPicPr>
        <xdr:cNvPr id="51619384" name="19 Imagen">
          <a:hlinkClick xmlns:r="http://schemas.openxmlformats.org/officeDocument/2006/relationships" r:id="rId24" tooltip="IR A RESUMEN"/>
          <a:extLst>
            <a:ext uri="{FF2B5EF4-FFF2-40B4-BE49-F238E27FC236}">
              <a16:creationId xmlns:a16="http://schemas.microsoft.com/office/drawing/2014/main" id="{00000000-0008-0000-0100-000038A6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444246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132</xdr:row>
      <xdr:rowOff>9525</xdr:rowOff>
    </xdr:from>
    <xdr:to>
      <xdr:col>3</xdr:col>
      <xdr:colOff>38100</xdr:colOff>
      <xdr:row>133</xdr:row>
      <xdr:rowOff>19050</xdr:rowOff>
    </xdr:to>
    <xdr:pic>
      <xdr:nvPicPr>
        <xdr:cNvPr id="51619385" name="20 Imagen">
          <a:hlinkClick xmlns:r="http://schemas.openxmlformats.org/officeDocument/2006/relationships" r:id="rId25" tooltip="IR A RESUMEN"/>
          <a:extLst>
            <a:ext uri="{FF2B5EF4-FFF2-40B4-BE49-F238E27FC236}">
              <a16:creationId xmlns:a16="http://schemas.microsoft.com/office/drawing/2014/main" id="{00000000-0008-0000-0100-000039A6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463105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137</xdr:row>
      <xdr:rowOff>19050</xdr:rowOff>
    </xdr:from>
    <xdr:to>
      <xdr:col>3</xdr:col>
      <xdr:colOff>47625</xdr:colOff>
      <xdr:row>138</xdr:row>
      <xdr:rowOff>28575</xdr:rowOff>
    </xdr:to>
    <xdr:pic>
      <xdr:nvPicPr>
        <xdr:cNvPr id="51619386" name="21 Imagen">
          <a:hlinkClick xmlns:r="http://schemas.openxmlformats.org/officeDocument/2006/relationships" r:id="rId26" tooltip="IR A RESUMEN"/>
          <a:extLst>
            <a:ext uri="{FF2B5EF4-FFF2-40B4-BE49-F238E27FC236}">
              <a16:creationId xmlns:a16="http://schemas.microsoft.com/office/drawing/2014/main" id="{00000000-0008-0000-0100-00003AA6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05125" y="478155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85725</xdr:colOff>
      <xdr:row>0</xdr:row>
      <xdr:rowOff>9525</xdr:rowOff>
    </xdr:from>
    <xdr:to>
      <xdr:col>2</xdr:col>
      <xdr:colOff>371475</xdr:colOff>
      <xdr:row>0</xdr:row>
      <xdr:rowOff>381000</xdr:rowOff>
    </xdr:to>
    <xdr:pic>
      <xdr:nvPicPr>
        <xdr:cNvPr id="51619387" name="Picture 3995" descr="MB900431547">
          <a:hlinkClick xmlns:r="http://schemas.openxmlformats.org/officeDocument/2006/relationships" r:id="rId27" tooltip="Regresar"/>
          <a:extLst>
            <a:ext uri="{FF2B5EF4-FFF2-40B4-BE49-F238E27FC236}">
              <a16:creationId xmlns:a16="http://schemas.microsoft.com/office/drawing/2014/main" id="{00000000-0008-0000-0100-00003BA61303}"/>
            </a:ext>
          </a:extLst>
        </xdr:cNvPr>
        <xdr:cNvPicPr>
          <a:picLocks noChangeAspect="1" noChangeArrowheads="1"/>
        </xdr:cNvPicPr>
      </xdr:nvPicPr>
      <xdr:blipFill>
        <a:blip xmlns:r="http://schemas.openxmlformats.org/officeDocument/2006/relationships" r:embed="rId2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300" y="9525"/>
          <a:ext cx="3810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xdr:from>
      <xdr:col>2</xdr:col>
      <xdr:colOff>466725</xdr:colOff>
      <xdr:row>0</xdr:row>
      <xdr:rowOff>19050</xdr:rowOff>
    </xdr:from>
    <xdr:to>
      <xdr:col>2</xdr:col>
      <xdr:colOff>847725</xdr:colOff>
      <xdr:row>0</xdr:row>
      <xdr:rowOff>400050</xdr:rowOff>
    </xdr:to>
    <xdr:pic>
      <xdr:nvPicPr>
        <xdr:cNvPr id="51619388" name="Picture 3995" descr="MB900431547">
          <a:hlinkClick xmlns:r="http://schemas.openxmlformats.org/officeDocument/2006/relationships" r:id="rId29" tooltip="Ir a directiva"/>
          <a:extLst>
            <a:ext uri="{FF2B5EF4-FFF2-40B4-BE49-F238E27FC236}">
              <a16:creationId xmlns:a16="http://schemas.microsoft.com/office/drawing/2014/main" id="{00000000-0008-0000-0100-00003CA61303}"/>
            </a:ext>
          </a:extLst>
        </xdr:cNvPr>
        <xdr:cNvPicPr>
          <a:picLocks noChangeAspect="1" noChangeArrowheads="1"/>
        </xdr:cNvPicPr>
      </xdr:nvPicPr>
      <xdr:blipFill>
        <a:blip xmlns:r="http://schemas.openxmlformats.org/officeDocument/2006/relationships" r:embed="rId30"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590550" y="19050"/>
          <a:ext cx="3810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xdr:col>
      <xdr:colOff>2895600</xdr:colOff>
      <xdr:row>120</xdr:row>
      <xdr:rowOff>6350</xdr:rowOff>
    </xdr:from>
    <xdr:to>
      <xdr:col>3</xdr:col>
      <xdr:colOff>31750</xdr:colOff>
      <xdr:row>121</xdr:row>
      <xdr:rowOff>19050</xdr:rowOff>
    </xdr:to>
    <xdr:pic>
      <xdr:nvPicPr>
        <xdr:cNvPr id="2" name="18 Imagen">
          <a:hlinkClick xmlns:r="http://schemas.openxmlformats.org/officeDocument/2006/relationships" r:id="rId23" tooltip="IR A RESUMEN"/>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31" cstate="print">
          <a:extLst>
            <a:ext uri="{28A0092B-C50C-407E-A947-70E740481C1C}">
              <a14:useLocalDpi xmlns:a14="http://schemas.microsoft.com/office/drawing/2010/main" val="0"/>
            </a:ext>
          </a:extLst>
        </a:blip>
        <a:srcRect/>
        <a:stretch>
          <a:fillRect/>
        </a:stretch>
      </xdr:blipFill>
      <xdr:spPr bwMode="auto">
        <a:xfrm>
          <a:off x="3028950" y="42265600"/>
          <a:ext cx="260350" cy="234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2901950</xdr:colOff>
      <xdr:row>132</xdr:row>
      <xdr:rowOff>6350</xdr:rowOff>
    </xdr:from>
    <xdr:to>
      <xdr:col>3</xdr:col>
      <xdr:colOff>38100</xdr:colOff>
      <xdr:row>133</xdr:row>
      <xdr:rowOff>19050</xdr:rowOff>
    </xdr:to>
    <xdr:pic>
      <xdr:nvPicPr>
        <xdr:cNvPr id="3" name="20 Imagen">
          <a:hlinkClick xmlns:r="http://schemas.openxmlformats.org/officeDocument/2006/relationships" r:id="rId25" tooltip="IR A RESUMEN"/>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31" cstate="print">
          <a:extLst>
            <a:ext uri="{28A0092B-C50C-407E-A947-70E740481C1C}">
              <a14:useLocalDpi xmlns:a14="http://schemas.microsoft.com/office/drawing/2010/main" val="0"/>
            </a:ext>
          </a:extLst>
        </a:blip>
        <a:srcRect/>
        <a:stretch>
          <a:fillRect/>
        </a:stretch>
      </xdr:blipFill>
      <xdr:spPr bwMode="auto">
        <a:xfrm>
          <a:off x="3035300" y="46088300"/>
          <a:ext cx="260350" cy="234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2914650</xdr:colOff>
      <xdr:row>137</xdr:row>
      <xdr:rowOff>19050</xdr:rowOff>
    </xdr:from>
    <xdr:to>
      <xdr:col>3</xdr:col>
      <xdr:colOff>50800</xdr:colOff>
      <xdr:row>138</xdr:row>
      <xdr:rowOff>25400</xdr:rowOff>
    </xdr:to>
    <xdr:pic>
      <xdr:nvPicPr>
        <xdr:cNvPr id="4" name="21 Imagen">
          <a:hlinkClick xmlns:r="http://schemas.openxmlformats.org/officeDocument/2006/relationships" r:id="rId26" tooltip="IR A RESUMEN"/>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32" cstate="print">
          <a:extLst>
            <a:ext uri="{28A0092B-C50C-407E-A947-70E740481C1C}">
              <a14:useLocalDpi xmlns:a14="http://schemas.microsoft.com/office/drawing/2010/main" val="0"/>
            </a:ext>
          </a:extLst>
        </a:blip>
        <a:srcRect/>
        <a:stretch>
          <a:fillRect/>
        </a:stretch>
      </xdr:blipFill>
      <xdr:spPr bwMode="auto">
        <a:xfrm>
          <a:off x="3048000" y="47580550"/>
          <a:ext cx="26035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53</xdr:row>
      <xdr:rowOff>9525</xdr:rowOff>
    </xdr:from>
    <xdr:to>
      <xdr:col>3</xdr:col>
      <xdr:colOff>38100</xdr:colOff>
      <xdr:row>54</xdr:row>
      <xdr:rowOff>19050</xdr:rowOff>
    </xdr:to>
    <xdr:pic>
      <xdr:nvPicPr>
        <xdr:cNvPr id="5" name="9 Imagen">
          <a:hlinkClick xmlns:r="http://schemas.openxmlformats.org/officeDocument/2006/relationships" r:id="rId10" tooltip="IR A RESUMEN"/>
          <a:extLst>
            <a:ext uri="{FF2B5EF4-FFF2-40B4-BE49-F238E27FC236}">
              <a16:creationId xmlns:a16="http://schemas.microsoft.com/office/drawing/2014/main" id="{00000000-0008-0000-0100-000005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05125" y="21104225"/>
          <a:ext cx="390525" cy="231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66</xdr:row>
      <xdr:rowOff>19050</xdr:rowOff>
    </xdr:from>
    <xdr:to>
      <xdr:col>3</xdr:col>
      <xdr:colOff>19050</xdr:colOff>
      <xdr:row>67</xdr:row>
      <xdr:rowOff>28575</xdr:rowOff>
    </xdr:to>
    <xdr:pic>
      <xdr:nvPicPr>
        <xdr:cNvPr id="6" name="11 Imagen">
          <a:hlinkClick xmlns:r="http://schemas.openxmlformats.org/officeDocument/2006/relationships" r:id="rId13" tooltip="IR A RESUMEN"/>
          <a:extLst>
            <a:ext uri="{FF2B5EF4-FFF2-40B4-BE49-F238E27FC236}">
              <a16:creationId xmlns:a16="http://schemas.microsoft.com/office/drawing/2014/main" id="{00000000-0008-0000-0100-000006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25184100"/>
          <a:ext cx="390525" cy="231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72</xdr:row>
      <xdr:rowOff>0</xdr:rowOff>
    </xdr:from>
    <xdr:to>
      <xdr:col>3</xdr:col>
      <xdr:colOff>47625</xdr:colOff>
      <xdr:row>73</xdr:row>
      <xdr:rowOff>19050</xdr:rowOff>
    </xdr:to>
    <xdr:pic>
      <xdr:nvPicPr>
        <xdr:cNvPr id="7" name="12 Imagen">
          <a:hlinkClick xmlns:r="http://schemas.openxmlformats.org/officeDocument/2006/relationships" r:id="rId14" tooltip="IR A RESUMEN"/>
          <a:extLst>
            <a:ext uri="{FF2B5EF4-FFF2-40B4-BE49-F238E27FC236}">
              <a16:creationId xmlns:a16="http://schemas.microsoft.com/office/drawing/2014/main" id="{00000000-0008-0000-0100-000007000000}"/>
            </a:ext>
          </a:extLst>
        </xdr:cNvPr>
        <xdr:cNvPicPr>
          <a:picLocks noChangeAspect="1"/>
        </xdr:cNvPicPr>
      </xdr:nvPicPr>
      <xdr:blipFill>
        <a:blip xmlns:r="http://schemas.openxmlformats.org/officeDocument/2006/relationships" r:embed="rId15" cstate="print">
          <a:extLst>
            <a:ext uri="{28A0092B-C50C-407E-A947-70E740481C1C}">
              <a14:useLocalDpi xmlns:a14="http://schemas.microsoft.com/office/drawing/2010/main" val="0"/>
            </a:ext>
          </a:extLst>
        </a:blip>
        <a:srcRect/>
        <a:stretch>
          <a:fillRect/>
        </a:stretch>
      </xdr:blipFill>
      <xdr:spPr bwMode="auto">
        <a:xfrm>
          <a:off x="2905125" y="27012900"/>
          <a:ext cx="400050" cy="241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5</xdr:row>
      <xdr:rowOff>9525</xdr:rowOff>
    </xdr:from>
    <xdr:to>
      <xdr:col>3</xdr:col>
      <xdr:colOff>38100</xdr:colOff>
      <xdr:row>6</xdr:row>
      <xdr:rowOff>28575</xdr:rowOff>
    </xdr:to>
    <xdr:pic>
      <xdr:nvPicPr>
        <xdr:cNvPr id="8" name="2 Imagen">
          <a:hlinkClick xmlns:r="http://schemas.openxmlformats.org/officeDocument/2006/relationships" r:id="rId1" tooltip="IR A RESUMEN"/>
          <a:extLst>
            <a:ext uri="{FF2B5EF4-FFF2-40B4-BE49-F238E27FC236}">
              <a16:creationId xmlns:a16="http://schemas.microsoft.com/office/drawing/2014/main" id="{00000000-0008-0000-0100-000008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905125" y="1209675"/>
          <a:ext cx="390525" cy="241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xdr:row>
      <xdr:rowOff>9525</xdr:rowOff>
    </xdr:from>
    <xdr:to>
      <xdr:col>3</xdr:col>
      <xdr:colOff>28575</xdr:colOff>
      <xdr:row>12</xdr:row>
      <xdr:rowOff>19050</xdr:rowOff>
    </xdr:to>
    <xdr:pic>
      <xdr:nvPicPr>
        <xdr:cNvPr id="9" name="3 Imagen">
          <a:hlinkClick xmlns:r="http://schemas.openxmlformats.org/officeDocument/2006/relationships" r:id="rId3" tooltip="IR A RESUMEN"/>
          <a:extLst>
            <a:ext uri="{FF2B5EF4-FFF2-40B4-BE49-F238E27FC236}">
              <a16:creationId xmlns:a16="http://schemas.microsoft.com/office/drawing/2014/main" id="{00000000-0008-0000-0100-000009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3540125"/>
          <a:ext cx="390525" cy="231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18</xdr:row>
      <xdr:rowOff>9525</xdr:rowOff>
    </xdr:from>
    <xdr:to>
      <xdr:col>3</xdr:col>
      <xdr:colOff>28575</xdr:colOff>
      <xdr:row>19</xdr:row>
      <xdr:rowOff>19050</xdr:rowOff>
    </xdr:to>
    <xdr:pic>
      <xdr:nvPicPr>
        <xdr:cNvPr id="10" name="4 Imagen">
          <a:hlinkClick xmlns:r="http://schemas.openxmlformats.org/officeDocument/2006/relationships" r:id="rId5" tooltip="IR A RESUMEN"/>
          <a:extLst>
            <a:ext uri="{FF2B5EF4-FFF2-40B4-BE49-F238E27FC236}">
              <a16:creationId xmlns:a16="http://schemas.microsoft.com/office/drawing/2014/main" id="{00000000-0008-0000-0100-00000A000000}"/>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2886075" y="6397625"/>
          <a:ext cx="400050" cy="231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28</xdr:row>
      <xdr:rowOff>9525</xdr:rowOff>
    </xdr:from>
    <xdr:to>
      <xdr:col>3</xdr:col>
      <xdr:colOff>47625</xdr:colOff>
      <xdr:row>29</xdr:row>
      <xdr:rowOff>19050</xdr:rowOff>
    </xdr:to>
    <xdr:pic>
      <xdr:nvPicPr>
        <xdr:cNvPr id="11" name="5 Imagen">
          <a:hlinkClick xmlns:r="http://schemas.openxmlformats.org/officeDocument/2006/relationships" r:id="rId7" tooltip="IR A RESUMEN"/>
          <a:extLst>
            <a:ext uri="{FF2B5EF4-FFF2-40B4-BE49-F238E27FC236}">
              <a16:creationId xmlns:a16="http://schemas.microsoft.com/office/drawing/2014/main" id="{00000000-0008-0000-0100-00000B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14650" y="10779125"/>
          <a:ext cx="390525" cy="231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34</xdr:row>
      <xdr:rowOff>19050</xdr:rowOff>
    </xdr:from>
    <xdr:to>
      <xdr:col>3</xdr:col>
      <xdr:colOff>9525</xdr:colOff>
      <xdr:row>35</xdr:row>
      <xdr:rowOff>28575</xdr:rowOff>
    </xdr:to>
    <xdr:pic>
      <xdr:nvPicPr>
        <xdr:cNvPr id="12" name="7 Imagen">
          <a:hlinkClick xmlns:r="http://schemas.openxmlformats.org/officeDocument/2006/relationships" r:id="rId8" tooltip="IR A RESUMEN"/>
          <a:extLst>
            <a:ext uri="{FF2B5EF4-FFF2-40B4-BE49-F238E27FC236}">
              <a16:creationId xmlns:a16="http://schemas.microsoft.com/office/drawing/2014/main" id="{00000000-0008-0000-0100-00000C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76550" y="13157200"/>
          <a:ext cx="390525" cy="231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45</xdr:row>
      <xdr:rowOff>9525</xdr:rowOff>
    </xdr:from>
    <xdr:to>
      <xdr:col>3</xdr:col>
      <xdr:colOff>19050</xdr:colOff>
      <xdr:row>46</xdr:row>
      <xdr:rowOff>28575</xdr:rowOff>
    </xdr:to>
    <xdr:pic>
      <xdr:nvPicPr>
        <xdr:cNvPr id="13" name="8 Imagen">
          <a:hlinkClick xmlns:r="http://schemas.openxmlformats.org/officeDocument/2006/relationships" r:id="rId9" tooltip="IR A RESUMEN"/>
          <a:extLst>
            <a:ext uri="{FF2B5EF4-FFF2-40B4-BE49-F238E27FC236}">
              <a16:creationId xmlns:a16="http://schemas.microsoft.com/office/drawing/2014/main" id="{00000000-0008-0000-0100-00000D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86075" y="18024475"/>
          <a:ext cx="390525" cy="241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82</xdr:row>
      <xdr:rowOff>9525</xdr:rowOff>
    </xdr:from>
    <xdr:to>
      <xdr:col>3</xdr:col>
      <xdr:colOff>28575</xdr:colOff>
      <xdr:row>83</xdr:row>
      <xdr:rowOff>28575</xdr:rowOff>
    </xdr:to>
    <xdr:pic>
      <xdr:nvPicPr>
        <xdr:cNvPr id="35" name="13 Imagen">
          <a:hlinkClick xmlns:r="http://schemas.openxmlformats.org/officeDocument/2006/relationships" r:id="rId16" tooltip="IR A RESUMEN"/>
          <a:extLst>
            <a:ext uri="{FF2B5EF4-FFF2-40B4-BE49-F238E27FC236}">
              <a16:creationId xmlns:a16="http://schemas.microsoft.com/office/drawing/2014/main" id="{00000000-0008-0000-0100-00002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86075" y="30394275"/>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638175</xdr:colOff>
      <xdr:row>96</xdr:row>
      <xdr:rowOff>9525</xdr:rowOff>
    </xdr:from>
    <xdr:to>
      <xdr:col>4</xdr:col>
      <xdr:colOff>885825</xdr:colOff>
      <xdr:row>97</xdr:row>
      <xdr:rowOff>19050</xdr:rowOff>
    </xdr:to>
    <xdr:pic>
      <xdr:nvPicPr>
        <xdr:cNvPr id="36" name="15 Imagen">
          <a:hlinkClick xmlns:r="http://schemas.openxmlformats.org/officeDocument/2006/relationships" r:id="rId19" tooltip="IR A RESUMEN"/>
          <a:extLst>
            <a:ext uri="{FF2B5EF4-FFF2-40B4-BE49-F238E27FC236}">
              <a16:creationId xmlns:a16="http://schemas.microsoft.com/office/drawing/2014/main" id="{00000000-0008-0000-0100-000024000000}"/>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4524375" y="350139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112</xdr:row>
      <xdr:rowOff>19050</xdr:rowOff>
    </xdr:from>
    <xdr:to>
      <xdr:col>3</xdr:col>
      <xdr:colOff>28575</xdr:colOff>
      <xdr:row>113</xdr:row>
      <xdr:rowOff>28575</xdr:rowOff>
    </xdr:to>
    <xdr:pic>
      <xdr:nvPicPr>
        <xdr:cNvPr id="37" name="17 Imagen">
          <a:hlinkClick xmlns:r="http://schemas.openxmlformats.org/officeDocument/2006/relationships" r:id="rId22" tooltip="IR A RESUMEN"/>
          <a:extLst>
            <a:ext uri="{FF2B5EF4-FFF2-40B4-BE49-F238E27FC236}">
              <a16:creationId xmlns:a16="http://schemas.microsoft.com/office/drawing/2014/main" id="{00000000-0008-0000-0100-000025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419195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5</xdr:row>
      <xdr:rowOff>9525</xdr:rowOff>
    </xdr:from>
    <xdr:to>
      <xdr:col>3</xdr:col>
      <xdr:colOff>38100</xdr:colOff>
      <xdr:row>6</xdr:row>
      <xdr:rowOff>28575</xdr:rowOff>
    </xdr:to>
    <xdr:pic>
      <xdr:nvPicPr>
        <xdr:cNvPr id="38" name="2 Imagen">
          <a:hlinkClick xmlns:r="http://schemas.openxmlformats.org/officeDocument/2006/relationships" r:id="rId1" tooltip="IR A RESUMEN"/>
          <a:extLst>
            <a:ext uri="{FF2B5EF4-FFF2-40B4-BE49-F238E27FC236}">
              <a16:creationId xmlns:a16="http://schemas.microsoft.com/office/drawing/2014/main" id="{00000000-0008-0000-0100-000026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95600" y="12192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5</xdr:row>
      <xdr:rowOff>9525</xdr:rowOff>
    </xdr:from>
    <xdr:to>
      <xdr:col>3</xdr:col>
      <xdr:colOff>38100</xdr:colOff>
      <xdr:row>6</xdr:row>
      <xdr:rowOff>28575</xdr:rowOff>
    </xdr:to>
    <xdr:pic>
      <xdr:nvPicPr>
        <xdr:cNvPr id="39" name="2 Imagen">
          <a:hlinkClick xmlns:r="http://schemas.openxmlformats.org/officeDocument/2006/relationships" r:id="rId1" tooltip="IR A RESUMEN"/>
          <a:extLst>
            <a:ext uri="{FF2B5EF4-FFF2-40B4-BE49-F238E27FC236}">
              <a16:creationId xmlns:a16="http://schemas.microsoft.com/office/drawing/2014/main" id="{00000000-0008-0000-0100-000027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95600" y="12192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53</xdr:row>
      <xdr:rowOff>9525</xdr:rowOff>
    </xdr:from>
    <xdr:to>
      <xdr:col>3</xdr:col>
      <xdr:colOff>44450</xdr:colOff>
      <xdr:row>54</xdr:row>
      <xdr:rowOff>19050</xdr:rowOff>
    </xdr:to>
    <xdr:pic>
      <xdr:nvPicPr>
        <xdr:cNvPr id="40" name="9 Imagen">
          <a:hlinkClick xmlns:r="http://schemas.openxmlformats.org/officeDocument/2006/relationships" r:id="rId10" tooltip="IR A RESUMEN"/>
          <a:extLst>
            <a:ext uri="{FF2B5EF4-FFF2-40B4-BE49-F238E27FC236}">
              <a16:creationId xmlns:a16="http://schemas.microsoft.com/office/drawing/2014/main" id="{00000000-0008-0000-0100-00002EA6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05125" y="21104225"/>
          <a:ext cx="396875" cy="231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59</xdr:row>
      <xdr:rowOff>76200</xdr:rowOff>
    </xdr:from>
    <xdr:to>
      <xdr:col>3</xdr:col>
      <xdr:colOff>15875</xdr:colOff>
      <xdr:row>61</xdr:row>
      <xdr:rowOff>9525</xdr:rowOff>
    </xdr:to>
    <xdr:pic>
      <xdr:nvPicPr>
        <xdr:cNvPr id="41" name="10 Imagen">
          <a:hlinkClick xmlns:r="http://schemas.openxmlformats.org/officeDocument/2006/relationships" r:id="rId11" tooltip="IR A RESUMEN"/>
          <a:extLst>
            <a:ext uri="{FF2B5EF4-FFF2-40B4-BE49-F238E27FC236}">
              <a16:creationId xmlns:a16="http://schemas.microsoft.com/office/drawing/2014/main" id="{00000000-0008-0000-0100-00002FA61303}"/>
            </a:ext>
          </a:extLst>
        </xdr:cNvPr>
        <xdr:cNvPicPr>
          <a:picLocks noChangeAspect="1"/>
        </xdr:cNvPicPr>
      </xdr:nvPicPr>
      <xdr:blipFill>
        <a:blip xmlns:r="http://schemas.openxmlformats.org/officeDocument/2006/relationships" r:embed="rId12" cstate="print">
          <a:extLst>
            <a:ext uri="{28A0092B-C50C-407E-A947-70E740481C1C}">
              <a14:useLocalDpi xmlns:a14="http://schemas.microsoft.com/office/drawing/2010/main" val="0"/>
            </a:ext>
          </a:extLst>
        </a:blip>
        <a:srcRect/>
        <a:stretch>
          <a:fillRect/>
        </a:stretch>
      </xdr:blipFill>
      <xdr:spPr bwMode="auto">
        <a:xfrm>
          <a:off x="2876550" y="23298150"/>
          <a:ext cx="39687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66</xdr:row>
      <xdr:rowOff>19050</xdr:rowOff>
    </xdr:from>
    <xdr:to>
      <xdr:col>3</xdr:col>
      <xdr:colOff>25400</xdr:colOff>
      <xdr:row>67</xdr:row>
      <xdr:rowOff>28575</xdr:rowOff>
    </xdr:to>
    <xdr:pic>
      <xdr:nvPicPr>
        <xdr:cNvPr id="42" name="11 Imagen">
          <a:hlinkClick xmlns:r="http://schemas.openxmlformats.org/officeDocument/2006/relationships" r:id="rId13" tooltip="IR A RESUMEN"/>
          <a:extLst>
            <a:ext uri="{FF2B5EF4-FFF2-40B4-BE49-F238E27FC236}">
              <a16:creationId xmlns:a16="http://schemas.microsoft.com/office/drawing/2014/main" id="{00000000-0008-0000-0100-000030A6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25184100"/>
          <a:ext cx="396875" cy="231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72</xdr:row>
      <xdr:rowOff>0</xdr:rowOff>
    </xdr:from>
    <xdr:to>
      <xdr:col>3</xdr:col>
      <xdr:colOff>53975</xdr:colOff>
      <xdr:row>73</xdr:row>
      <xdr:rowOff>19050</xdr:rowOff>
    </xdr:to>
    <xdr:pic>
      <xdr:nvPicPr>
        <xdr:cNvPr id="43" name="12 Imagen">
          <a:hlinkClick xmlns:r="http://schemas.openxmlformats.org/officeDocument/2006/relationships" r:id="rId14" tooltip="IR A RESUMEN"/>
          <a:extLst>
            <a:ext uri="{FF2B5EF4-FFF2-40B4-BE49-F238E27FC236}">
              <a16:creationId xmlns:a16="http://schemas.microsoft.com/office/drawing/2014/main" id="{00000000-0008-0000-0100-000031A61303}"/>
            </a:ext>
          </a:extLst>
        </xdr:cNvPr>
        <xdr:cNvPicPr>
          <a:picLocks noChangeAspect="1"/>
        </xdr:cNvPicPr>
      </xdr:nvPicPr>
      <xdr:blipFill>
        <a:blip xmlns:r="http://schemas.openxmlformats.org/officeDocument/2006/relationships" r:embed="rId15" cstate="print">
          <a:extLst>
            <a:ext uri="{28A0092B-C50C-407E-A947-70E740481C1C}">
              <a14:useLocalDpi xmlns:a14="http://schemas.microsoft.com/office/drawing/2010/main" val="0"/>
            </a:ext>
          </a:extLst>
        </a:blip>
        <a:srcRect/>
        <a:stretch>
          <a:fillRect/>
        </a:stretch>
      </xdr:blipFill>
      <xdr:spPr bwMode="auto">
        <a:xfrm>
          <a:off x="2905125" y="27012900"/>
          <a:ext cx="406400" cy="241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53</xdr:row>
      <xdr:rowOff>9525</xdr:rowOff>
    </xdr:from>
    <xdr:to>
      <xdr:col>3</xdr:col>
      <xdr:colOff>44450</xdr:colOff>
      <xdr:row>54</xdr:row>
      <xdr:rowOff>19050</xdr:rowOff>
    </xdr:to>
    <xdr:pic>
      <xdr:nvPicPr>
        <xdr:cNvPr id="44" name="9 Imagen">
          <a:hlinkClick xmlns:r="http://schemas.openxmlformats.org/officeDocument/2006/relationships" r:id="rId10" tooltip="IR A RESUMEN"/>
          <a:extLst>
            <a:ext uri="{FF2B5EF4-FFF2-40B4-BE49-F238E27FC236}">
              <a16:creationId xmlns:a16="http://schemas.microsoft.com/office/drawing/2014/main" id="{00000000-0008-0000-0100-000005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05125" y="21104225"/>
          <a:ext cx="396875" cy="231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66</xdr:row>
      <xdr:rowOff>19050</xdr:rowOff>
    </xdr:from>
    <xdr:to>
      <xdr:col>3</xdr:col>
      <xdr:colOff>25400</xdr:colOff>
      <xdr:row>67</xdr:row>
      <xdr:rowOff>28575</xdr:rowOff>
    </xdr:to>
    <xdr:pic>
      <xdr:nvPicPr>
        <xdr:cNvPr id="45" name="11 Imagen">
          <a:hlinkClick xmlns:r="http://schemas.openxmlformats.org/officeDocument/2006/relationships" r:id="rId13" tooltip="IR A RESUMEN"/>
          <a:extLst>
            <a:ext uri="{FF2B5EF4-FFF2-40B4-BE49-F238E27FC236}">
              <a16:creationId xmlns:a16="http://schemas.microsoft.com/office/drawing/2014/main" id="{00000000-0008-0000-0100-000006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25184100"/>
          <a:ext cx="396875" cy="231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72</xdr:row>
      <xdr:rowOff>0</xdr:rowOff>
    </xdr:from>
    <xdr:to>
      <xdr:col>3</xdr:col>
      <xdr:colOff>53975</xdr:colOff>
      <xdr:row>73</xdr:row>
      <xdr:rowOff>19050</xdr:rowOff>
    </xdr:to>
    <xdr:pic>
      <xdr:nvPicPr>
        <xdr:cNvPr id="46" name="12 Imagen">
          <a:hlinkClick xmlns:r="http://schemas.openxmlformats.org/officeDocument/2006/relationships" r:id="rId14" tooltip="IR A RESUMEN"/>
          <a:extLst>
            <a:ext uri="{FF2B5EF4-FFF2-40B4-BE49-F238E27FC236}">
              <a16:creationId xmlns:a16="http://schemas.microsoft.com/office/drawing/2014/main" id="{00000000-0008-0000-0100-000007000000}"/>
            </a:ext>
          </a:extLst>
        </xdr:cNvPr>
        <xdr:cNvPicPr>
          <a:picLocks noChangeAspect="1"/>
        </xdr:cNvPicPr>
      </xdr:nvPicPr>
      <xdr:blipFill>
        <a:blip xmlns:r="http://schemas.openxmlformats.org/officeDocument/2006/relationships" r:embed="rId15" cstate="print">
          <a:extLst>
            <a:ext uri="{28A0092B-C50C-407E-A947-70E740481C1C}">
              <a14:useLocalDpi xmlns:a14="http://schemas.microsoft.com/office/drawing/2010/main" val="0"/>
            </a:ext>
          </a:extLst>
        </a:blip>
        <a:srcRect/>
        <a:stretch>
          <a:fillRect/>
        </a:stretch>
      </xdr:blipFill>
      <xdr:spPr bwMode="auto">
        <a:xfrm>
          <a:off x="2905125" y="27012900"/>
          <a:ext cx="406400" cy="241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82</xdr:row>
      <xdr:rowOff>9525</xdr:rowOff>
    </xdr:from>
    <xdr:to>
      <xdr:col>3</xdr:col>
      <xdr:colOff>34925</xdr:colOff>
      <xdr:row>83</xdr:row>
      <xdr:rowOff>28575</xdr:rowOff>
    </xdr:to>
    <xdr:pic>
      <xdr:nvPicPr>
        <xdr:cNvPr id="55" name="13 Imagen">
          <a:hlinkClick xmlns:r="http://schemas.openxmlformats.org/officeDocument/2006/relationships" r:id="rId16" tooltip="IR A RESUMEN"/>
          <a:extLst>
            <a:ext uri="{FF2B5EF4-FFF2-40B4-BE49-F238E27FC236}">
              <a16:creationId xmlns:a16="http://schemas.microsoft.com/office/drawing/2014/main" id="{00000000-0008-0000-0100-000032A6130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95600" y="30318075"/>
          <a:ext cx="396875" cy="241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666750</xdr:colOff>
      <xdr:row>86</xdr:row>
      <xdr:rowOff>66675</xdr:rowOff>
    </xdr:from>
    <xdr:to>
      <xdr:col>4</xdr:col>
      <xdr:colOff>904875</xdr:colOff>
      <xdr:row>86</xdr:row>
      <xdr:rowOff>266700</xdr:rowOff>
    </xdr:to>
    <xdr:pic>
      <xdr:nvPicPr>
        <xdr:cNvPr id="56" name="14 Imagen">
          <a:hlinkClick xmlns:r="http://schemas.openxmlformats.org/officeDocument/2006/relationships" r:id="rId17" tooltip="IR A RESUMEN"/>
          <a:extLst>
            <a:ext uri="{FF2B5EF4-FFF2-40B4-BE49-F238E27FC236}">
              <a16:creationId xmlns:a16="http://schemas.microsoft.com/office/drawing/2014/main" id="{00000000-0008-0000-0100-000033A61303}"/>
            </a:ext>
          </a:extLst>
        </xdr:cNvPr>
        <xdr:cNvPicPr>
          <a:picLocks noChangeAspect="1"/>
        </xdr:cNvPicPr>
      </xdr:nvPicPr>
      <xdr:blipFill>
        <a:blip xmlns:r="http://schemas.openxmlformats.org/officeDocument/2006/relationships" r:embed="rId18" cstate="print">
          <a:extLst>
            <a:ext uri="{28A0092B-C50C-407E-A947-70E740481C1C}">
              <a14:useLocalDpi xmlns:a14="http://schemas.microsoft.com/office/drawing/2010/main" val="0"/>
            </a:ext>
          </a:extLst>
        </a:blip>
        <a:srcRect/>
        <a:stretch>
          <a:fillRect/>
        </a:stretch>
      </xdr:blipFill>
      <xdr:spPr bwMode="auto">
        <a:xfrm>
          <a:off x="4756150" y="31740475"/>
          <a:ext cx="23812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638175</xdr:colOff>
      <xdr:row>96</xdr:row>
      <xdr:rowOff>9525</xdr:rowOff>
    </xdr:from>
    <xdr:to>
      <xdr:col>4</xdr:col>
      <xdr:colOff>885825</xdr:colOff>
      <xdr:row>97</xdr:row>
      <xdr:rowOff>177800</xdr:rowOff>
    </xdr:to>
    <xdr:pic>
      <xdr:nvPicPr>
        <xdr:cNvPr id="57" name="15 Imagen">
          <a:hlinkClick xmlns:r="http://schemas.openxmlformats.org/officeDocument/2006/relationships" r:id="rId19" tooltip="IR A RESUMEN"/>
          <a:extLst>
            <a:ext uri="{FF2B5EF4-FFF2-40B4-BE49-F238E27FC236}">
              <a16:creationId xmlns:a16="http://schemas.microsoft.com/office/drawing/2014/main" id="{00000000-0008-0000-0100-000034A61303}"/>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4727575" y="34902775"/>
          <a:ext cx="247650" cy="231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2705100</xdr:colOff>
      <xdr:row>100</xdr:row>
      <xdr:rowOff>19050</xdr:rowOff>
    </xdr:from>
    <xdr:to>
      <xdr:col>2</xdr:col>
      <xdr:colOff>2952750</xdr:colOff>
      <xdr:row>101</xdr:row>
      <xdr:rowOff>149225</xdr:rowOff>
    </xdr:to>
    <xdr:pic>
      <xdr:nvPicPr>
        <xdr:cNvPr id="58" name="16 Imagen">
          <a:hlinkClick xmlns:r="http://schemas.openxmlformats.org/officeDocument/2006/relationships" r:id="rId21" tooltip="IR A RESUMEN"/>
          <a:extLst>
            <a:ext uri="{FF2B5EF4-FFF2-40B4-BE49-F238E27FC236}">
              <a16:creationId xmlns:a16="http://schemas.microsoft.com/office/drawing/2014/main" id="{00000000-0008-0000-0100-000035A61303}"/>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2838450" y="37719000"/>
          <a:ext cx="247650" cy="231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112</xdr:row>
      <xdr:rowOff>19050</xdr:rowOff>
    </xdr:from>
    <xdr:to>
      <xdr:col>3</xdr:col>
      <xdr:colOff>34925</xdr:colOff>
      <xdr:row>113</xdr:row>
      <xdr:rowOff>187325</xdr:rowOff>
    </xdr:to>
    <xdr:pic>
      <xdr:nvPicPr>
        <xdr:cNvPr id="59" name="17 Imagen">
          <a:hlinkClick xmlns:r="http://schemas.openxmlformats.org/officeDocument/2006/relationships" r:id="rId22" tooltip="IR A RESUMEN"/>
          <a:extLst>
            <a:ext uri="{FF2B5EF4-FFF2-40B4-BE49-F238E27FC236}">
              <a16:creationId xmlns:a16="http://schemas.microsoft.com/office/drawing/2014/main" id="{00000000-0008-0000-0100-000036A6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41814750"/>
          <a:ext cx="396875" cy="231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82</xdr:row>
      <xdr:rowOff>9525</xdr:rowOff>
    </xdr:from>
    <xdr:to>
      <xdr:col>3</xdr:col>
      <xdr:colOff>34925</xdr:colOff>
      <xdr:row>83</xdr:row>
      <xdr:rowOff>28575</xdr:rowOff>
    </xdr:to>
    <xdr:pic>
      <xdr:nvPicPr>
        <xdr:cNvPr id="60" name="13 Imagen">
          <a:hlinkClick xmlns:r="http://schemas.openxmlformats.org/officeDocument/2006/relationships" r:id="rId16" tooltip="IR A RESUMEN"/>
          <a:extLst>
            <a:ext uri="{FF2B5EF4-FFF2-40B4-BE49-F238E27FC236}">
              <a16:creationId xmlns:a16="http://schemas.microsoft.com/office/drawing/2014/main" id="{00000000-0008-0000-0100-00002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95600" y="30318075"/>
          <a:ext cx="396875" cy="241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638175</xdr:colOff>
      <xdr:row>96</xdr:row>
      <xdr:rowOff>9525</xdr:rowOff>
    </xdr:from>
    <xdr:to>
      <xdr:col>4</xdr:col>
      <xdr:colOff>885825</xdr:colOff>
      <xdr:row>97</xdr:row>
      <xdr:rowOff>177800</xdr:rowOff>
    </xdr:to>
    <xdr:pic>
      <xdr:nvPicPr>
        <xdr:cNvPr id="61" name="15 Imagen">
          <a:hlinkClick xmlns:r="http://schemas.openxmlformats.org/officeDocument/2006/relationships" r:id="rId19" tooltip="IR A RESUMEN"/>
          <a:extLst>
            <a:ext uri="{FF2B5EF4-FFF2-40B4-BE49-F238E27FC236}">
              <a16:creationId xmlns:a16="http://schemas.microsoft.com/office/drawing/2014/main" id="{00000000-0008-0000-0100-000024000000}"/>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4727575" y="34902775"/>
          <a:ext cx="247650" cy="231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112</xdr:row>
      <xdr:rowOff>19050</xdr:rowOff>
    </xdr:from>
    <xdr:to>
      <xdr:col>3</xdr:col>
      <xdr:colOff>34925</xdr:colOff>
      <xdr:row>113</xdr:row>
      <xdr:rowOff>187325</xdr:rowOff>
    </xdr:to>
    <xdr:pic>
      <xdr:nvPicPr>
        <xdr:cNvPr id="62" name="17 Imagen">
          <a:hlinkClick xmlns:r="http://schemas.openxmlformats.org/officeDocument/2006/relationships" r:id="rId22" tooltip="IR A RESUMEN"/>
          <a:extLst>
            <a:ext uri="{FF2B5EF4-FFF2-40B4-BE49-F238E27FC236}">
              <a16:creationId xmlns:a16="http://schemas.microsoft.com/office/drawing/2014/main" id="{00000000-0008-0000-0100-000025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41814750"/>
          <a:ext cx="396875" cy="231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120</xdr:row>
      <xdr:rowOff>9525</xdr:rowOff>
    </xdr:from>
    <xdr:to>
      <xdr:col>3</xdr:col>
      <xdr:colOff>28575</xdr:colOff>
      <xdr:row>121</xdr:row>
      <xdr:rowOff>19050</xdr:rowOff>
    </xdr:to>
    <xdr:pic>
      <xdr:nvPicPr>
        <xdr:cNvPr id="63" name="18 Imagen">
          <a:hlinkClick xmlns:r="http://schemas.openxmlformats.org/officeDocument/2006/relationships" r:id="rId23" tooltip="IR A RESUMEN"/>
          <a:extLst>
            <a:ext uri="{FF2B5EF4-FFF2-40B4-BE49-F238E27FC236}">
              <a16:creationId xmlns:a16="http://schemas.microsoft.com/office/drawing/2014/main" id="{00000000-0008-0000-0100-000037A6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44040425"/>
          <a:ext cx="390525" cy="231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125</xdr:row>
      <xdr:rowOff>104775</xdr:rowOff>
    </xdr:from>
    <xdr:to>
      <xdr:col>3</xdr:col>
      <xdr:colOff>38100</xdr:colOff>
      <xdr:row>127</xdr:row>
      <xdr:rowOff>9525</xdr:rowOff>
    </xdr:to>
    <xdr:pic>
      <xdr:nvPicPr>
        <xdr:cNvPr id="64" name="19 Imagen">
          <a:hlinkClick xmlns:r="http://schemas.openxmlformats.org/officeDocument/2006/relationships" r:id="rId24" tooltip="IR A RESUMEN"/>
          <a:extLst>
            <a:ext uri="{FF2B5EF4-FFF2-40B4-BE49-F238E27FC236}">
              <a16:creationId xmlns:a16="http://schemas.microsoft.com/office/drawing/2014/main" id="{00000000-0008-0000-0100-000038A6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05125" y="45989875"/>
          <a:ext cx="390525" cy="234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132</xdr:row>
      <xdr:rowOff>9525</xdr:rowOff>
    </xdr:from>
    <xdr:to>
      <xdr:col>3</xdr:col>
      <xdr:colOff>38100</xdr:colOff>
      <xdr:row>133</xdr:row>
      <xdr:rowOff>19050</xdr:rowOff>
    </xdr:to>
    <xdr:pic>
      <xdr:nvPicPr>
        <xdr:cNvPr id="65" name="20 Imagen">
          <a:hlinkClick xmlns:r="http://schemas.openxmlformats.org/officeDocument/2006/relationships" r:id="rId25" tooltip="IR A RESUMEN"/>
          <a:extLst>
            <a:ext uri="{FF2B5EF4-FFF2-40B4-BE49-F238E27FC236}">
              <a16:creationId xmlns:a16="http://schemas.microsoft.com/office/drawing/2014/main" id="{00000000-0008-0000-0100-000039A6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05125" y="47863125"/>
          <a:ext cx="390525" cy="231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137</xdr:row>
      <xdr:rowOff>19050</xdr:rowOff>
    </xdr:from>
    <xdr:to>
      <xdr:col>3</xdr:col>
      <xdr:colOff>47625</xdr:colOff>
      <xdr:row>138</xdr:row>
      <xdr:rowOff>28575</xdr:rowOff>
    </xdr:to>
    <xdr:pic>
      <xdr:nvPicPr>
        <xdr:cNvPr id="66" name="21 Imagen">
          <a:hlinkClick xmlns:r="http://schemas.openxmlformats.org/officeDocument/2006/relationships" r:id="rId26" tooltip="IR A RESUMEN"/>
          <a:extLst>
            <a:ext uri="{FF2B5EF4-FFF2-40B4-BE49-F238E27FC236}">
              <a16:creationId xmlns:a16="http://schemas.microsoft.com/office/drawing/2014/main" id="{00000000-0008-0000-0100-00003AA6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14650" y="49352200"/>
          <a:ext cx="390525" cy="231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2895600</xdr:colOff>
      <xdr:row>120</xdr:row>
      <xdr:rowOff>6350</xdr:rowOff>
    </xdr:from>
    <xdr:to>
      <xdr:col>3</xdr:col>
      <xdr:colOff>31750</xdr:colOff>
      <xdr:row>121</xdr:row>
      <xdr:rowOff>19050</xdr:rowOff>
    </xdr:to>
    <xdr:pic>
      <xdr:nvPicPr>
        <xdr:cNvPr id="67" name="18 Imagen">
          <a:hlinkClick xmlns:r="http://schemas.openxmlformats.org/officeDocument/2006/relationships" r:id="rId23" tooltip="IR A RESUMEN"/>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31" cstate="print">
          <a:extLst>
            <a:ext uri="{28A0092B-C50C-407E-A947-70E740481C1C}">
              <a14:useLocalDpi xmlns:a14="http://schemas.microsoft.com/office/drawing/2010/main" val="0"/>
            </a:ext>
          </a:extLst>
        </a:blip>
        <a:srcRect/>
        <a:stretch>
          <a:fillRect/>
        </a:stretch>
      </xdr:blipFill>
      <xdr:spPr bwMode="auto">
        <a:xfrm>
          <a:off x="3028950" y="44037250"/>
          <a:ext cx="260350" cy="234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2901950</xdr:colOff>
      <xdr:row>132</xdr:row>
      <xdr:rowOff>6350</xdr:rowOff>
    </xdr:from>
    <xdr:to>
      <xdr:col>3</xdr:col>
      <xdr:colOff>38100</xdr:colOff>
      <xdr:row>133</xdr:row>
      <xdr:rowOff>19050</xdr:rowOff>
    </xdr:to>
    <xdr:pic>
      <xdr:nvPicPr>
        <xdr:cNvPr id="68" name="20 Imagen">
          <a:hlinkClick xmlns:r="http://schemas.openxmlformats.org/officeDocument/2006/relationships" r:id="rId25" tooltip="IR A RESUMEN"/>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31" cstate="print">
          <a:extLst>
            <a:ext uri="{28A0092B-C50C-407E-A947-70E740481C1C}">
              <a14:useLocalDpi xmlns:a14="http://schemas.microsoft.com/office/drawing/2010/main" val="0"/>
            </a:ext>
          </a:extLst>
        </a:blip>
        <a:srcRect/>
        <a:stretch>
          <a:fillRect/>
        </a:stretch>
      </xdr:blipFill>
      <xdr:spPr bwMode="auto">
        <a:xfrm>
          <a:off x="3035300" y="47859950"/>
          <a:ext cx="260350" cy="234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2914650</xdr:colOff>
      <xdr:row>137</xdr:row>
      <xdr:rowOff>19050</xdr:rowOff>
    </xdr:from>
    <xdr:to>
      <xdr:col>3</xdr:col>
      <xdr:colOff>50800</xdr:colOff>
      <xdr:row>138</xdr:row>
      <xdr:rowOff>25400</xdr:rowOff>
    </xdr:to>
    <xdr:pic>
      <xdr:nvPicPr>
        <xdr:cNvPr id="69" name="21 Imagen">
          <a:hlinkClick xmlns:r="http://schemas.openxmlformats.org/officeDocument/2006/relationships" r:id="rId26" tooltip="IR A RESUMEN"/>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32" cstate="print">
          <a:extLst>
            <a:ext uri="{28A0092B-C50C-407E-A947-70E740481C1C}">
              <a14:useLocalDpi xmlns:a14="http://schemas.microsoft.com/office/drawing/2010/main" val="0"/>
            </a:ext>
          </a:extLst>
        </a:blip>
        <a:srcRect/>
        <a:stretch>
          <a:fillRect/>
        </a:stretch>
      </xdr:blipFill>
      <xdr:spPr bwMode="auto">
        <a:xfrm>
          <a:off x="3048000" y="49352200"/>
          <a:ext cx="26035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3979212" name="1 Gráfico">
          <a:extLst>
            <a:ext uri="{FF2B5EF4-FFF2-40B4-BE49-F238E27FC236}">
              <a16:creationId xmlns:a16="http://schemas.microsoft.com/office/drawing/2014/main" id="{00000000-0008-0000-0200-00004C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3979213" name="2 Gráfico">
          <a:extLst>
            <a:ext uri="{FF2B5EF4-FFF2-40B4-BE49-F238E27FC236}">
              <a16:creationId xmlns:a16="http://schemas.microsoft.com/office/drawing/2014/main" id="{00000000-0008-0000-0200-00004D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3979214" name="3 Gráfico">
          <a:extLst>
            <a:ext uri="{FF2B5EF4-FFF2-40B4-BE49-F238E27FC236}">
              <a16:creationId xmlns:a16="http://schemas.microsoft.com/office/drawing/2014/main" id="{00000000-0008-0000-0200-00004E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3979215" name="4 Gráfico">
          <a:extLst>
            <a:ext uri="{FF2B5EF4-FFF2-40B4-BE49-F238E27FC236}">
              <a16:creationId xmlns:a16="http://schemas.microsoft.com/office/drawing/2014/main" id="{00000000-0008-0000-0200-00004F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3979216" name="5 Gráfico">
          <a:extLst>
            <a:ext uri="{FF2B5EF4-FFF2-40B4-BE49-F238E27FC236}">
              <a16:creationId xmlns:a16="http://schemas.microsoft.com/office/drawing/2014/main" id="{00000000-0008-0000-0200-000050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3979217" name="6 Gráfico">
          <a:extLst>
            <a:ext uri="{FF2B5EF4-FFF2-40B4-BE49-F238E27FC236}">
              <a16:creationId xmlns:a16="http://schemas.microsoft.com/office/drawing/2014/main" id="{00000000-0008-0000-0200-000051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3979218" name="7 Gráfico">
          <a:extLst>
            <a:ext uri="{FF2B5EF4-FFF2-40B4-BE49-F238E27FC236}">
              <a16:creationId xmlns:a16="http://schemas.microsoft.com/office/drawing/2014/main" id="{00000000-0008-0000-0200-000052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3979219" name="8 Gráfico">
          <a:extLst>
            <a:ext uri="{FF2B5EF4-FFF2-40B4-BE49-F238E27FC236}">
              <a16:creationId xmlns:a16="http://schemas.microsoft.com/office/drawing/2014/main" id="{00000000-0008-0000-0200-000053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3979220" name="9 Gráfico">
          <a:extLst>
            <a:ext uri="{FF2B5EF4-FFF2-40B4-BE49-F238E27FC236}">
              <a16:creationId xmlns:a16="http://schemas.microsoft.com/office/drawing/2014/main" id="{00000000-0008-0000-0200-000054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342900</xdr:colOff>
      <xdr:row>2</xdr:row>
      <xdr:rowOff>0</xdr:rowOff>
    </xdr:from>
    <xdr:to>
      <xdr:col>52</xdr:col>
      <xdr:colOff>85725</xdr:colOff>
      <xdr:row>8</xdr:row>
      <xdr:rowOff>0</xdr:rowOff>
    </xdr:to>
    <xdr:graphicFrame macro="">
      <xdr:nvGraphicFramePr>
        <xdr:cNvPr id="53979221" name="10 Gráfico">
          <a:extLst>
            <a:ext uri="{FF2B5EF4-FFF2-40B4-BE49-F238E27FC236}">
              <a16:creationId xmlns:a16="http://schemas.microsoft.com/office/drawing/2014/main" id="{00000000-0008-0000-0200-000055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685800</xdr:colOff>
      <xdr:row>8</xdr:row>
      <xdr:rowOff>400050</xdr:rowOff>
    </xdr:from>
    <xdr:to>
      <xdr:col>52</xdr:col>
      <xdr:colOff>428625</xdr:colOff>
      <xdr:row>14</xdr:row>
      <xdr:rowOff>609600</xdr:rowOff>
    </xdr:to>
    <xdr:graphicFrame macro="">
      <xdr:nvGraphicFramePr>
        <xdr:cNvPr id="53979222" name="11 Gráfico">
          <a:extLst>
            <a:ext uri="{FF2B5EF4-FFF2-40B4-BE49-F238E27FC236}">
              <a16:creationId xmlns:a16="http://schemas.microsoft.com/office/drawing/2014/main" id="{00000000-0008-0000-0200-000056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752475</xdr:colOff>
      <xdr:row>15</xdr:row>
      <xdr:rowOff>9525</xdr:rowOff>
    </xdr:from>
    <xdr:to>
      <xdr:col>52</xdr:col>
      <xdr:colOff>495300</xdr:colOff>
      <xdr:row>19</xdr:row>
      <xdr:rowOff>104775</xdr:rowOff>
    </xdr:to>
    <xdr:graphicFrame macro="">
      <xdr:nvGraphicFramePr>
        <xdr:cNvPr id="53979223" name="12 Gráfico">
          <a:extLst>
            <a:ext uri="{FF2B5EF4-FFF2-40B4-BE49-F238E27FC236}">
              <a16:creationId xmlns:a16="http://schemas.microsoft.com/office/drawing/2014/main" id="{00000000-0008-0000-0200-000057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3979224" name="7 Gráfico">
          <a:extLst>
            <a:ext uri="{FF2B5EF4-FFF2-40B4-BE49-F238E27FC236}">
              <a16:creationId xmlns:a16="http://schemas.microsoft.com/office/drawing/2014/main" id="{00000000-0008-0000-0200-000058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3979225" name="8 Gráfico">
          <a:extLst>
            <a:ext uri="{FF2B5EF4-FFF2-40B4-BE49-F238E27FC236}">
              <a16:creationId xmlns:a16="http://schemas.microsoft.com/office/drawing/2014/main" id="{00000000-0008-0000-0200-000059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3979226" name="9 Gráfico">
          <a:extLst>
            <a:ext uri="{FF2B5EF4-FFF2-40B4-BE49-F238E27FC236}">
              <a16:creationId xmlns:a16="http://schemas.microsoft.com/office/drawing/2014/main" id="{00000000-0008-0000-0200-00005A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714375</xdr:colOff>
      <xdr:row>19</xdr:row>
      <xdr:rowOff>152400</xdr:rowOff>
    </xdr:from>
    <xdr:to>
      <xdr:col>52</xdr:col>
      <xdr:colOff>457200</xdr:colOff>
      <xdr:row>25</xdr:row>
      <xdr:rowOff>219075</xdr:rowOff>
    </xdr:to>
    <xdr:graphicFrame macro="">
      <xdr:nvGraphicFramePr>
        <xdr:cNvPr id="53979227" name="16 Gráfico">
          <a:extLst>
            <a:ext uri="{FF2B5EF4-FFF2-40B4-BE49-F238E27FC236}">
              <a16:creationId xmlns:a16="http://schemas.microsoft.com/office/drawing/2014/main" id="{00000000-0008-0000-0200-00005B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22</xdr:col>
      <xdr:colOff>0</xdr:colOff>
      <xdr:row>25</xdr:row>
      <xdr:rowOff>371475</xdr:rowOff>
    </xdr:from>
    <xdr:to>
      <xdr:col>27</xdr:col>
      <xdr:colOff>0</xdr:colOff>
      <xdr:row>30</xdr:row>
      <xdr:rowOff>285750</xdr:rowOff>
    </xdr:to>
    <xdr:graphicFrame macro="">
      <xdr:nvGraphicFramePr>
        <xdr:cNvPr id="53979228" name="7 Gráfico">
          <a:extLst>
            <a:ext uri="{FF2B5EF4-FFF2-40B4-BE49-F238E27FC236}">
              <a16:creationId xmlns:a16="http://schemas.microsoft.com/office/drawing/2014/main" id="{00000000-0008-0000-0200-00005C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28</xdr:col>
      <xdr:colOff>0</xdr:colOff>
      <xdr:row>25</xdr:row>
      <xdr:rowOff>371475</xdr:rowOff>
    </xdr:from>
    <xdr:to>
      <xdr:col>32</xdr:col>
      <xdr:colOff>742950</xdr:colOff>
      <xdr:row>30</xdr:row>
      <xdr:rowOff>285750</xdr:rowOff>
    </xdr:to>
    <xdr:graphicFrame macro="">
      <xdr:nvGraphicFramePr>
        <xdr:cNvPr id="53979229" name="8 Gráfico">
          <a:extLst>
            <a:ext uri="{FF2B5EF4-FFF2-40B4-BE49-F238E27FC236}">
              <a16:creationId xmlns:a16="http://schemas.microsoft.com/office/drawing/2014/main" id="{00000000-0008-0000-0200-00005D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34</xdr:col>
      <xdr:colOff>0</xdr:colOff>
      <xdr:row>25</xdr:row>
      <xdr:rowOff>371475</xdr:rowOff>
    </xdr:from>
    <xdr:to>
      <xdr:col>38</xdr:col>
      <xdr:colOff>733425</xdr:colOff>
      <xdr:row>30</xdr:row>
      <xdr:rowOff>295275</xdr:rowOff>
    </xdr:to>
    <xdr:graphicFrame macro="">
      <xdr:nvGraphicFramePr>
        <xdr:cNvPr id="53979230" name="9 Gráfico">
          <a:extLst>
            <a:ext uri="{FF2B5EF4-FFF2-40B4-BE49-F238E27FC236}">
              <a16:creationId xmlns:a16="http://schemas.microsoft.com/office/drawing/2014/main" id="{00000000-0008-0000-0200-00005E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44</xdr:col>
      <xdr:colOff>647700</xdr:colOff>
      <xdr:row>25</xdr:row>
      <xdr:rowOff>371475</xdr:rowOff>
    </xdr:from>
    <xdr:to>
      <xdr:col>52</xdr:col>
      <xdr:colOff>533400</xdr:colOff>
      <xdr:row>30</xdr:row>
      <xdr:rowOff>304800</xdr:rowOff>
    </xdr:to>
    <xdr:graphicFrame macro="">
      <xdr:nvGraphicFramePr>
        <xdr:cNvPr id="53979231" name="16 Gráfico">
          <a:extLst>
            <a:ext uri="{FF2B5EF4-FFF2-40B4-BE49-F238E27FC236}">
              <a16:creationId xmlns:a16="http://schemas.microsoft.com/office/drawing/2014/main" id="{00000000-0008-0000-0200-00005F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21</xdr:col>
      <xdr:colOff>752475</xdr:colOff>
      <xdr:row>31</xdr:row>
      <xdr:rowOff>123825</xdr:rowOff>
    </xdr:from>
    <xdr:to>
      <xdr:col>26</xdr:col>
      <xdr:colOff>752475</xdr:colOff>
      <xdr:row>35</xdr:row>
      <xdr:rowOff>200025</xdr:rowOff>
    </xdr:to>
    <xdr:graphicFrame macro="">
      <xdr:nvGraphicFramePr>
        <xdr:cNvPr id="53979232" name="7 Gráfico">
          <a:extLst>
            <a:ext uri="{FF2B5EF4-FFF2-40B4-BE49-F238E27FC236}">
              <a16:creationId xmlns:a16="http://schemas.microsoft.com/office/drawing/2014/main" id="{00000000-0008-0000-0200-000060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27</xdr:col>
      <xdr:colOff>123825</xdr:colOff>
      <xdr:row>31</xdr:row>
      <xdr:rowOff>123825</xdr:rowOff>
    </xdr:from>
    <xdr:to>
      <xdr:col>32</xdr:col>
      <xdr:colOff>733425</xdr:colOff>
      <xdr:row>35</xdr:row>
      <xdr:rowOff>200025</xdr:rowOff>
    </xdr:to>
    <xdr:graphicFrame macro="">
      <xdr:nvGraphicFramePr>
        <xdr:cNvPr id="53979233" name="8 Gráfico">
          <a:extLst>
            <a:ext uri="{FF2B5EF4-FFF2-40B4-BE49-F238E27FC236}">
              <a16:creationId xmlns:a16="http://schemas.microsoft.com/office/drawing/2014/main" id="{00000000-0008-0000-0200-000061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33</xdr:col>
      <xdr:colOff>104775</xdr:colOff>
      <xdr:row>31</xdr:row>
      <xdr:rowOff>123825</xdr:rowOff>
    </xdr:from>
    <xdr:to>
      <xdr:col>38</xdr:col>
      <xdr:colOff>723900</xdr:colOff>
      <xdr:row>35</xdr:row>
      <xdr:rowOff>209550</xdr:rowOff>
    </xdr:to>
    <xdr:graphicFrame macro="">
      <xdr:nvGraphicFramePr>
        <xdr:cNvPr id="53979234" name="9 Gráfico">
          <a:extLst>
            <a:ext uri="{FF2B5EF4-FFF2-40B4-BE49-F238E27FC236}">
              <a16:creationId xmlns:a16="http://schemas.microsoft.com/office/drawing/2014/main" id="{00000000-0008-0000-0200-000062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twoCellAnchor>
    <xdr:from>
      <xdr:col>44</xdr:col>
      <xdr:colOff>647700</xdr:colOff>
      <xdr:row>31</xdr:row>
      <xdr:rowOff>76200</xdr:rowOff>
    </xdr:from>
    <xdr:to>
      <xdr:col>52</xdr:col>
      <xdr:colOff>609600</xdr:colOff>
      <xdr:row>35</xdr:row>
      <xdr:rowOff>171450</xdr:rowOff>
    </xdr:to>
    <xdr:graphicFrame macro="">
      <xdr:nvGraphicFramePr>
        <xdr:cNvPr id="53979235" name="16 Gráfico">
          <a:extLst>
            <a:ext uri="{FF2B5EF4-FFF2-40B4-BE49-F238E27FC236}">
              <a16:creationId xmlns:a16="http://schemas.microsoft.com/office/drawing/2014/main" id="{00000000-0008-0000-0200-000063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4"/>
        </a:graphicData>
      </a:graphic>
    </xdr:graphicFrame>
    <xdr:clientData/>
  </xdr:twoCellAnchor>
  <xdr:twoCellAnchor>
    <xdr:from>
      <xdr:col>21</xdr:col>
      <xdr:colOff>9525</xdr:colOff>
      <xdr:row>0</xdr:row>
      <xdr:rowOff>38100</xdr:rowOff>
    </xdr:from>
    <xdr:to>
      <xdr:col>21</xdr:col>
      <xdr:colOff>704850</xdr:colOff>
      <xdr:row>3</xdr:row>
      <xdr:rowOff>57150</xdr:rowOff>
    </xdr:to>
    <xdr:pic>
      <xdr:nvPicPr>
        <xdr:cNvPr id="53979236" name="Picture 3995" descr="MB900431547">
          <a:hlinkClick xmlns:r="http://schemas.openxmlformats.org/officeDocument/2006/relationships" r:id="rId25" tooltip="Ir a factores criticos"/>
          <a:extLst>
            <a:ext uri="{FF2B5EF4-FFF2-40B4-BE49-F238E27FC236}">
              <a16:creationId xmlns:a16="http://schemas.microsoft.com/office/drawing/2014/main" id="{00000000-0008-0000-0200-000064A83703}"/>
            </a:ext>
          </a:extLst>
        </xdr:cNvPr>
        <xdr:cNvPicPr>
          <a:picLocks noChangeAspect="1" noChangeArrowheads="1"/>
        </xdr:cNvPicPr>
      </xdr:nvPicPr>
      <xdr:blipFill>
        <a:blip xmlns:r="http://schemas.openxmlformats.org/officeDocument/2006/relationships" r:embed="rId26"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020425" y="38100"/>
          <a:ext cx="69532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190500</xdr:colOff>
      <xdr:row>3</xdr:row>
      <xdr:rowOff>95250</xdr:rowOff>
    </xdr:from>
    <xdr:to>
      <xdr:col>21</xdr:col>
      <xdr:colOff>571500</xdr:colOff>
      <xdr:row>4</xdr:row>
      <xdr:rowOff>28575</xdr:rowOff>
    </xdr:to>
    <xdr:pic>
      <xdr:nvPicPr>
        <xdr:cNvPr id="53979237" name="2 Imagen">
          <a:hlinkClick xmlns:r="http://schemas.openxmlformats.org/officeDocument/2006/relationships" r:id="rId25" tooltip="Ir a academica"/>
          <a:extLst>
            <a:ext uri="{FF2B5EF4-FFF2-40B4-BE49-F238E27FC236}">
              <a16:creationId xmlns:a16="http://schemas.microsoft.com/office/drawing/2014/main" id="{00000000-0008-0000-0200-000065A83703}"/>
            </a:ext>
          </a:extLst>
        </xdr:cNvPr>
        <xdr:cNvPicPr>
          <a:picLocks noChangeAspect="1"/>
        </xdr:cNvPicPr>
      </xdr:nvPicPr>
      <xdr:blipFill>
        <a:blip xmlns:r="http://schemas.openxmlformats.org/officeDocument/2006/relationships" r:embed="rId27" cstate="print">
          <a:extLst>
            <a:ext uri="{28A0092B-C50C-407E-A947-70E740481C1C}">
              <a14:useLocalDpi xmlns:a14="http://schemas.microsoft.com/office/drawing/2010/main" val="0"/>
            </a:ext>
          </a:extLst>
        </a:blip>
        <a:srcRect/>
        <a:stretch>
          <a:fillRect/>
        </a:stretch>
      </xdr:blipFill>
      <xdr:spPr bwMode="auto">
        <a:xfrm>
          <a:off x="11201400" y="771525"/>
          <a:ext cx="3810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209550</xdr:colOff>
      <xdr:row>2</xdr:row>
      <xdr:rowOff>0</xdr:rowOff>
    </xdr:from>
    <xdr:to>
      <xdr:col>44</xdr:col>
      <xdr:colOff>209550</xdr:colOff>
      <xdr:row>8</xdr:row>
      <xdr:rowOff>0</xdr:rowOff>
    </xdr:to>
    <xdr:graphicFrame macro="">
      <xdr:nvGraphicFramePr>
        <xdr:cNvPr id="53979238" name="1 Gráfico">
          <a:extLst>
            <a:ext uri="{FF2B5EF4-FFF2-40B4-BE49-F238E27FC236}">
              <a16:creationId xmlns:a16="http://schemas.microsoft.com/office/drawing/2014/main" id="{00000000-0008-0000-0200-000066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39</xdr:col>
      <xdr:colOff>200025</xdr:colOff>
      <xdr:row>8</xdr:row>
      <xdr:rowOff>333375</xdr:rowOff>
    </xdr:from>
    <xdr:to>
      <xdr:col>44</xdr:col>
      <xdr:colOff>180975</xdr:colOff>
      <xdr:row>14</xdr:row>
      <xdr:rowOff>552450</xdr:rowOff>
    </xdr:to>
    <xdr:graphicFrame macro="">
      <xdr:nvGraphicFramePr>
        <xdr:cNvPr id="53979239" name="4 Gráfico">
          <a:extLst>
            <a:ext uri="{FF2B5EF4-FFF2-40B4-BE49-F238E27FC236}">
              <a16:creationId xmlns:a16="http://schemas.microsoft.com/office/drawing/2014/main" id="{00000000-0008-0000-0200-000067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twoCellAnchor>
    <xdr:from>
      <xdr:col>39</xdr:col>
      <xdr:colOff>200025</xdr:colOff>
      <xdr:row>15</xdr:row>
      <xdr:rowOff>0</xdr:rowOff>
    </xdr:from>
    <xdr:to>
      <xdr:col>44</xdr:col>
      <xdr:colOff>200025</xdr:colOff>
      <xdr:row>19</xdr:row>
      <xdr:rowOff>85725</xdr:rowOff>
    </xdr:to>
    <xdr:graphicFrame macro="">
      <xdr:nvGraphicFramePr>
        <xdr:cNvPr id="53979240" name="5 Gráfico">
          <a:extLst>
            <a:ext uri="{FF2B5EF4-FFF2-40B4-BE49-F238E27FC236}">
              <a16:creationId xmlns:a16="http://schemas.microsoft.com/office/drawing/2014/main" id="{00000000-0008-0000-0200-000068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0"/>
        </a:graphicData>
      </a:graphic>
    </xdr:graphicFrame>
    <xdr:clientData/>
  </xdr:twoCellAnchor>
  <xdr:twoCellAnchor>
    <xdr:from>
      <xdr:col>39</xdr:col>
      <xdr:colOff>209550</xdr:colOff>
      <xdr:row>20</xdr:row>
      <xdr:rowOff>19050</xdr:rowOff>
    </xdr:from>
    <xdr:to>
      <xdr:col>44</xdr:col>
      <xdr:colOff>228600</xdr:colOff>
      <xdr:row>25</xdr:row>
      <xdr:rowOff>276225</xdr:rowOff>
    </xdr:to>
    <xdr:graphicFrame macro="">
      <xdr:nvGraphicFramePr>
        <xdr:cNvPr id="53979241" name="6 Gráfico">
          <a:extLst>
            <a:ext uri="{FF2B5EF4-FFF2-40B4-BE49-F238E27FC236}">
              <a16:creationId xmlns:a16="http://schemas.microsoft.com/office/drawing/2014/main" id="{00000000-0008-0000-0200-000069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1"/>
        </a:graphicData>
      </a:graphic>
    </xdr:graphicFrame>
    <xdr:clientData/>
  </xdr:twoCellAnchor>
  <xdr:twoCellAnchor>
    <xdr:from>
      <xdr:col>39</xdr:col>
      <xdr:colOff>209550</xdr:colOff>
      <xdr:row>25</xdr:row>
      <xdr:rowOff>409575</xdr:rowOff>
    </xdr:from>
    <xdr:to>
      <xdr:col>44</xdr:col>
      <xdr:colOff>238125</xdr:colOff>
      <xdr:row>30</xdr:row>
      <xdr:rowOff>285750</xdr:rowOff>
    </xdr:to>
    <xdr:graphicFrame macro="">
      <xdr:nvGraphicFramePr>
        <xdr:cNvPr id="53979242" name="7 Gráfico">
          <a:extLst>
            <a:ext uri="{FF2B5EF4-FFF2-40B4-BE49-F238E27FC236}">
              <a16:creationId xmlns:a16="http://schemas.microsoft.com/office/drawing/2014/main" id="{00000000-0008-0000-0200-00006A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2"/>
        </a:graphicData>
      </a:graphic>
    </xdr:graphicFrame>
    <xdr:clientData/>
  </xdr:twoCellAnchor>
  <xdr:twoCellAnchor>
    <xdr:from>
      <xdr:col>39</xdr:col>
      <xdr:colOff>266700</xdr:colOff>
      <xdr:row>31</xdr:row>
      <xdr:rowOff>114300</xdr:rowOff>
    </xdr:from>
    <xdr:to>
      <xdr:col>44</xdr:col>
      <xdr:colOff>257175</xdr:colOff>
      <xdr:row>35</xdr:row>
      <xdr:rowOff>219075</xdr:rowOff>
    </xdr:to>
    <xdr:graphicFrame macro="">
      <xdr:nvGraphicFramePr>
        <xdr:cNvPr id="53979243" name="8 Gráfico">
          <a:extLst>
            <a:ext uri="{FF2B5EF4-FFF2-40B4-BE49-F238E27FC236}">
              <a16:creationId xmlns:a16="http://schemas.microsoft.com/office/drawing/2014/main" id="{00000000-0008-0000-0200-00006B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3"/>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3710965" name="1 Gráfico">
          <a:extLst>
            <a:ext uri="{FF2B5EF4-FFF2-40B4-BE49-F238E27FC236}">
              <a16:creationId xmlns:a16="http://schemas.microsoft.com/office/drawing/2014/main" id="{00000000-0008-0000-0300-000075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3710966" name="2 Gráfico">
          <a:extLst>
            <a:ext uri="{FF2B5EF4-FFF2-40B4-BE49-F238E27FC236}">
              <a16:creationId xmlns:a16="http://schemas.microsoft.com/office/drawing/2014/main" id="{00000000-0008-0000-0300-000076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3710967" name="3 Gráfico">
          <a:extLst>
            <a:ext uri="{FF2B5EF4-FFF2-40B4-BE49-F238E27FC236}">
              <a16:creationId xmlns:a16="http://schemas.microsoft.com/office/drawing/2014/main" id="{00000000-0008-0000-0300-000077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3710968" name="4 Gráfico">
          <a:extLst>
            <a:ext uri="{FF2B5EF4-FFF2-40B4-BE49-F238E27FC236}">
              <a16:creationId xmlns:a16="http://schemas.microsoft.com/office/drawing/2014/main" id="{00000000-0008-0000-0300-000078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3710969" name="5 Gráfico">
          <a:extLst>
            <a:ext uri="{FF2B5EF4-FFF2-40B4-BE49-F238E27FC236}">
              <a16:creationId xmlns:a16="http://schemas.microsoft.com/office/drawing/2014/main" id="{00000000-0008-0000-0300-000079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3710970" name="6 Gráfico">
          <a:extLst>
            <a:ext uri="{FF2B5EF4-FFF2-40B4-BE49-F238E27FC236}">
              <a16:creationId xmlns:a16="http://schemas.microsoft.com/office/drawing/2014/main" id="{00000000-0008-0000-0300-00007A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3710971" name="7 Gráfico">
          <a:extLst>
            <a:ext uri="{FF2B5EF4-FFF2-40B4-BE49-F238E27FC236}">
              <a16:creationId xmlns:a16="http://schemas.microsoft.com/office/drawing/2014/main" id="{00000000-0008-0000-0300-00007B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3710972" name="8 Gráfico">
          <a:extLst>
            <a:ext uri="{FF2B5EF4-FFF2-40B4-BE49-F238E27FC236}">
              <a16:creationId xmlns:a16="http://schemas.microsoft.com/office/drawing/2014/main" id="{00000000-0008-0000-0300-00007C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3710973" name="9 Gráfico">
          <a:extLst>
            <a:ext uri="{FF2B5EF4-FFF2-40B4-BE49-F238E27FC236}">
              <a16:creationId xmlns:a16="http://schemas.microsoft.com/office/drawing/2014/main" id="{00000000-0008-0000-0300-00007D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323850</xdr:colOff>
      <xdr:row>1</xdr:row>
      <xdr:rowOff>276225</xdr:rowOff>
    </xdr:from>
    <xdr:to>
      <xdr:col>52</xdr:col>
      <xdr:colOff>66675</xdr:colOff>
      <xdr:row>7</xdr:row>
      <xdr:rowOff>466725</xdr:rowOff>
    </xdr:to>
    <xdr:graphicFrame macro="">
      <xdr:nvGraphicFramePr>
        <xdr:cNvPr id="53710974" name="10 Gráfico">
          <a:extLst>
            <a:ext uri="{FF2B5EF4-FFF2-40B4-BE49-F238E27FC236}">
              <a16:creationId xmlns:a16="http://schemas.microsoft.com/office/drawing/2014/main" id="{00000000-0008-0000-0300-00007E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342900</xdr:colOff>
      <xdr:row>8</xdr:row>
      <xdr:rowOff>323850</xdr:rowOff>
    </xdr:from>
    <xdr:to>
      <xdr:col>52</xdr:col>
      <xdr:colOff>85725</xdr:colOff>
      <xdr:row>14</xdr:row>
      <xdr:rowOff>533400</xdr:rowOff>
    </xdr:to>
    <xdr:graphicFrame macro="">
      <xdr:nvGraphicFramePr>
        <xdr:cNvPr id="53710975" name="11 Gráfico">
          <a:extLst>
            <a:ext uri="{FF2B5EF4-FFF2-40B4-BE49-F238E27FC236}">
              <a16:creationId xmlns:a16="http://schemas.microsoft.com/office/drawing/2014/main" id="{00000000-0008-0000-0300-00007F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390525</xdr:colOff>
      <xdr:row>15</xdr:row>
      <xdr:rowOff>0</xdr:rowOff>
    </xdr:from>
    <xdr:to>
      <xdr:col>52</xdr:col>
      <xdr:colOff>133350</xdr:colOff>
      <xdr:row>19</xdr:row>
      <xdr:rowOff>95250</xdr:rowOff>
    </xdr:to>
    <xdr:graphicFrame macro="">
      <xdr:nvGraphicFramePr>
        <xdr:cNvPr id="53710976" name="12 Gráfico">
          <a:extLst>
            <a:ext uri="{FF2B5EF4-FFF2-40B4-BE49-F238E27FC236}">
              <a16:creationId xmlns:a16="http://schemas.microsoft.com/office/drawing/2014/main" id="{00000000-0008-0000-0300-000080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26</xdr:row>
      <xdr:rowOff>257175</xdr:rowOff>
    </xdr:to>
    <xdr:graphicFrame macro="">
      <xdr:nvGraphicFramePr>
        <xdr:cNvPr id="53710977" name="7 Gráfico">
          <a:extLst>
            <a:ext uri="{FF2B5EF4-FFF2-40B4-BE49-F238E27FC236}">
              <a16:creationId xmlns:a16="http://schemas.microsoft.com/office/drawing/2014/main" id="{00000000-0008-0000-0300-000081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26</xdr:row>
      <xdr:rowOff>257175</xdr:rowOff>
    </xdr:to>
    <xdr:graphicFrame macro="">
      <xdr:nvGraphicFramePr>
        <xdr:cNvPr id="53710978" name="8 Gráfico">
          <a:extLst>
            <a:ext uri="{FF2B5EF4-FFF2-40B4-BE49-F238E27FC236}">
              <a16:creationId xmlns:a16="http://schemas.microsoft.com/office/drawing/2014/main" id="{00000000-0008-0000-0300-000082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26</xdr:row>
      <xdr:rowOff>276225</xdr:rowOff>
    </xdr:to>
    <xdr:graphicFrame macro="">
      <xdr:nvGraphicFramePr>
        <xdr:cNvPr id="53710979" name="9 Gráfico">
          <a:extLst>
            <a:ext uri="{FF2B5EF4-FFF2-40B4-BE49-F238E27FC236}">
              <a16:creationId xmlns:a16="http://schemas.microsoft.com/office/drawing/2014/main" id="{00000000-0008-0000-0300-000083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381000</xdr:colOff>
      <xdr:row>20</xdr:row>
      <xdr:rowOff>9525</xdr:rowOff>
    </xdr:from>
    <xdr:to>
      <xdr:col>52</xdr:col>
      <xdr:colOff>123825</xdr:colOff>
      <xdr:row>26</xdr:row>
      <xdr:rowOff>285750</xdr:rowOff>
    </xdr:to>
    <xdr:graphicFrame macro="">
      <xdr:nvGraphicFramePr>
        <xdr:cNvPr id="53710980" name="16 Gráfico">
          <a:extLst>
            <a:ext uri="{FF2B5EF4-FFF2-40B4-BE49-F238E27FC236}">
              <a16:creationId xmlns:a16="http://schemas.microsoft.com/office/drawing/2014/main" id="{00000000-0008-0000-0300-000084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21</xdr:col>
      <xdr:colOff>38100</xdr:colOff>
      <xdr:row>0</xdr:row>
      <xdr:rowOff>38100</xdr:rowOff>
    </xdr:from>
    <xdr:to>
      <xdr:col>21</xdr:col>
      <xdr:colOff>733425</xdr:colOff>
      <xdr:row>3</xdr:row>
      <xdr:rowOff>57150</xdr:rowOff>
    </xdr:to>
    <xdr:pic>
      <xdr:nvPicPr>
        <xdr:cNvPr id="53710981" name="Picture 3995" descr="MB900431547">
          <a:hlinkClick xmlns:r="http://schemas.openxmlformats.org/officeDocument/2006/relationships" r:id="rId17" tooltip="Ir a factores criticos"/>
          <a:extLst>
            <a:ext uri="{FF2B5EF4-FFF2-40B4-BE49-F238E27FC236}">
              <a16:creationId xmlns:a16="http://schemas.microsoft.com/office/drawing/2014/main" id="{00000000-0008-0000-0300-000085903303}"/>
            </a:ext>
          </a:extLst>
        </xdr:cNvPr>
        <xdr:cNvPicPr>
          <a:picLocks noChangeAspect="1" noChangeArrowheads="1"/>
        </xdr:cNvPicPr>
      </xdr:nvPicPr>
      <xdr:blipFill>
        <a:blip xmlns:r="http://schemas.openxmlformats.org/officeDocument/2006/relationships" r:embed="rId1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096625" y="38100"/>
          <a:ext cx="69532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228600</xdr:colOff>
      <xdr:row>3</xdr:row>
      <xdr:rowOff>85725</xdr:rowOff>
    </xdr:from>
    <xdr:to>
      <xdr:col>21</xdr:col>
      <xdr:colOff>600075</xdr:colOff>
      <xdr:row>4</xdr:row>
      <xdr:rowOff>0</xdr:rowOff>
    </xdr:to>
    <xdr:pic>
      <xdr:nvPicPr>
        <xdr:cNvPr id="53710982" name="2 Imagen">
          <a:hlinkClick xmlns:r="http://schemas.openxmlformats.org/officeDocument/2006/relationships" r:id="rId17" tooltip="Ir a administrativa"/>
          <a:extLst>
            <a:ext uri="{FF2B5EF4-FFF2-40B4-BE49-F238E27FC236}">
              <a16:creationId xmlns:a16="http://schemas.microsoft.com/office/drawing/2014/main" id="{00000000-0008-0000-0300-000086903303}"/>
            </a:ext>
          </a:extLst>
        </xdr:cNvPr>
        <xdr:cNvPicPr>
          <a:picLocks noChangeAspect="1"/>
        </xdr:cNvPicPr>
      </xdr:nvPicPr>
      <xdr:blipFill>
        <a:blip xmlns:r="http://schemas.openxmlformats.org/officeDocument/2006/relationships" r:embed="rId19" cstate="print">
          <a:extLst>
            <a:ext uri="{28A0092B-C50C-407E-A947-70E740481C1C}">
              <a14:useLocalDpi xmlns:a14="http://schemas.microsoft.com/office/drawing/2010/main" val="0"/>
            </a:ext>
          </a:extLst>
        </a:blip>
        <a:srcRect/>
        <a:stretch>
          <a:fillRect/>
        </a:stretch>
      </xdr:blipFill>
      <xdr:spPr bwMode="auto">
        <a:xfrm>
          <a:off x="11287125" y="762000"/>
          <a:ext cx="371475"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133350</xdr:colOff>
      <xdr:row>2</xdr:row>
      <xdr:rowOff>0</xdr:rowOff>
    </xdr:from>
    <xdr:to>
      <xdr:col>44</xdr:col>
      <xdr:colOff>123825</xdr:colOff>
      <xdr:row>8</xdr:row>
      <xdr:rowOff>0</xdr:rowOff>
    </xdr:to>
    <xdr:graphicFrame macro="">
      <xdr:nvGraphicFramePr>
        <xdr:cNvPr id="53710983" name="1 Gráfico">
          <a:extLst>
            <a:ext uri="{FF2B5EF4-FFF2-40B4-BE49-F238E27FC236}">
              <a16:creationId xmlns:a16="http://schemas.microsoft.com/office/drawing/2014/main" id="{00000000-0008-0000-0300-000087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39</xdr:col>
      <xdr:colOff>180975</xdr:colOff>
      <xdr:row>8</xdr:row>
      <xdr:rowOff>342900</xdr:rowOff>
    </xdr:from>
    <xdr:to>
      <xdr:col>44</xdr:col>
      <xdr:colOff>180975</xdr:colOff>
      <xdr:row>14</xdr:row>
      <xdr:rowOff>542925</xdr:rowOff>
    </xdr:to>
    <xdr:graphicFrame macro="">
      <xdr:nvGraphicFramePr>
        <xdr:cNvPr id="53710984" name="2 Gráfico">
          <a:extLst>
            <a:ext uri="{FF2B5EF4-FFF2-40B4-BE49-F238E27FC236}">
              <a16:creationId xmlns:a16="http://schemas.microsoft.com/office/drawing/2014/main" id="{00000000-0008-0000-0300-000088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39</xdr:col>
      <xdr:colOff>180975</xdr:colOff>
      <xdr:row>15</xdr:row>
      <xdr:rowOff>19050</xdr:rowOff>
    </xdr:from>
    <xdr:to>
      <xdr:col>44</xdr:col>
      <xdr:colOff>190500</xdr:colOff>
      <xdr:row>19</xdr:row>
      <xdr:rowOff>95250</xdr:rowOff>
    </xdr:to>
    <xdr:graphicFrame macro="">
      <xdr:nvGraphicFramePr>
        <xdr:cNvPr id="53710985" name="3 Gráfico">
          <a:extLst>
            <a:ext uri="{FF2B5EF4-FFF2-40B4-BE49-F238E27FC236}">
              <a16:creationId xmlns:a16="http://schemas.microsoft.com/office/drawing/2014/main" id="{00000000-0008-0000-0300-000089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39</xdr:col>
      <xdr:colOff>161925</xdr:colOff>
      <xdr:row>20</xdr:row>
      <xdr:rowOff>9525</xdr:rowOff>
    </xdr:from>
    <xdr:to>
      <xdr:col>44</xdr:col>
      <xdr:colOff>190500</xdr:colOff>
      <xdr:row>26</xdr:row>
      <xdr:rowOff>257175</xdr:rowOff>
    </xdr:to>
    <xdr:graphicFrame macro="">
      <xdr:nvGraphicFramePr>
        <xdr:cNvPr id="53710986" name="4 Gráfico">
          <a:extLst>
            <a:ext uri="{FF2B5EF4-FFF2-40B4-BE49-F238E27FC236}">
              <a16:creationId xmlns:a16="http://schemas.microsoft.com/office/drawing/2014/main" id="{00000000-0008-0000-0300-00008A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3740681" name="1 Gráfico">
          <a:extLst>
            <a:ext uri="{FF2B5EF4-FFF2-40B4-BE49-F238E27FC236}">
              <a16:creationId xmlns:a16="http://schemas.microsoft.com/office/drawing/2014/main" id="{00000000-0008-0000-0400-000089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3740682" name="2 Gráfico">
          <a:extLst>
            <a:ext uri="{FF2B5EF4-FFF2-40B4-BE49-F238E27FC236}">
              <a16:creationId xmlns:a16="http://schemas.microsoft.com/office/drawing/2014/main" id="{00000000-0008-0000-0400-00008A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3740683" name="3 Gráfico">
          <a:extLst>
            <a:ext uri="{FF2B5EF4-FFF2-40B4-BE49-F238E27FC236}">
              <a16:creationId xmlns:a16="http://schemas.microsoft.com/office/drawing/2014/main" id="{00000000-0008-0000-0400-00008B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3740684" name="4 Gráfico">
          <a:extLst>
            <a:ext uri="{FF2B5EF4-FFF2-40B4-BE49-F238E27FC236}">
              <a16:creationId xmlns:a16="http://schemas.microsoft.com/office/drawing/2014/main" id="{00000000-0008-0000-0400-00008C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3740685" name="5 Gráfico">
          <a:extLst>
            <a:ext uri="{FF2B5EF4-FFF2-40B4-BE49-F238E27FC236}">
              <a16:creationId xmlns:a16="http://schemas.microsoft.com/office/drawing/2014/main" id="{00000000-0008-0000-0400-00008D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3740686" name="6 Gráfico">
          <a:extLst>
            <a:ext uri="{FF2B5EF4-FFF2-40B4-BE49-F238E27FC236}">
              <a16:creationId xmlns:a16="http://schemas.microsoft.com/office/drawing/2014/main" id="{00000000-0008-0000-0400-00008E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3740687" name="7 Gráfico">
          <a:extLst>
            <a:ext uri="{FF2B5EF4-FFF2-40B4-BE49-F238E27FC236}">
              <a16:creationId xmlns:a16="http://schemas.microsoft.com/office/drawing/2014/main" id="{00000000-0008-0000-0400-00008F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3740688" name="8 Gráfico">
          <a:extLst>
            <a:ext uri="{FF2B5EF4-FFF2-40B4-BE49-F238E27FC236}">
              <a16:creationId xmlns:a16="http://schemas.microsoft.com/office/drawing/2014/main" id="{00000000-0008-0000-0400-000090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3740689" name="9 Gráfico">
          <a:extLst>
            <a:ext uri="{FF2B5EF4-FFF2-40B4-BE49-F238E27FC236}">
              <a16:creationId xmlns:a16="http://schemas.microsoft.com/office/drawing/2014/main" id="{00000000-0008-0000-0400-000091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45</xdr:col>
      <xdr:colOff>209550</xdr:colOff>
      <xdr:row>2</xdr:row>
      <xdr:rowOff>9525</xdr:rowOff>
    </xdr:from>
    <xdr:to>
      <xdr:col>52</xdr:col>
      <xdr:colOff>714375</xdr:colOff>
      <xdr:row>8</xdr:row>
      <xdr:rowOff>9525</xdr:rowOff>
    </xdr:to>
    <xdr:graphicFrame macro="">
      <xdr:nvGraphicFramePr>
        <xdr:cNvPr id="53740690" name="10 Gráfico">
          <a:extLst>
            <a:ext uri="{FF2B5EF4-FFF2-40B4-BE49-F238E27FC236}">
              <a16:creationId xmlns:a16="http://schemas.microsoft.com/office/drawing/2014/main" id="{00000000-0008-0000-0400-000092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45</xdr:col>
      <xdr:colOff>257175</xdr:colOff>
      <xdr:row>8</xdr:row>
      <xdr:rowOff>361950</xdr:rowOff>
    </xdr:from>
    <xdr:to>
      <xdr:col>53</xdr:col>
      <xdr:colOff>0</xdr:colOff>
      <xdr:row>14</xdr:row>
      <xdr:rowOff>571500</xdr:rowOff>
    </xdr:to>
    <xdr:graphicFrame macro="">
      <xdr:nvGraphicFramePr>
        <xdr:cNvPr id="53740691" name="11 Gráfico">
          <a:extLst>
            <a:ext uri="{FF2B5EF4-FFF2-40B4-BE49-F238E27FC236}">
              <a16:creationId xmlns:a16="http://schemas.microsoft.com/office/drawing/2014/main" id="{00000000-0008-0000-0400-000093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45</xdr:col>
      <xdr:colOff>361950</xdr:colOff>
      <xdr:row>14</xdr:row>
      <xdr:rowOff>752475</xdr:rowOff>
    </xdr:from>
    <xdr:to>
      <xdr:col>53</xdr:col>
      <xdr:colOff>104775</xdr:colOff>
      <xdr:row>19</xdr:row>
      <xdr:rowOff>85725</xdr:rowOff>
    </xdr:to>
    <xdr:graphicFrame macro="">
      <xdr:nvGraphicFramePr>
        <xdr:cNvPr id="53740692" name="12 Gráfico">
          <a:extLst>
            <a:ext uri="{FF2B5EF4-FFF2-40B4-BE49-F238E27FC236}">
              <a16:creationId xmlns:a16="http://schemas.microsoft.com/office/drawing/2014/main" id="{00000000-0008-0000-0400-000094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3740693" name="7 Gráfico">
          <a:extLst>
            <a:ext uri="{FF2B5EF4-FFF2-40B4-BE49-F238E27FC236}">
              <a16:creationId xmlns:a16="http://schemas.microsoft.com/office/drawing/2014/main" id="{00000000-0008-0000-0400-000095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3740694" name="8 Gráfico">
          <a:extLst>
            <a:ext uri="{FF2B5EF4-FFF2-40B4-BE49-F238E27FC236}">
              <a16:creationId xmlns:a16="http://schemas.microsoft.com/office/drawing/2014/main" id="{00000000-0008-0000-0400-000096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3740695" name="9 Gráfico">
          <a:extLst>
            <a:ext uri="{FF2B5EF4-FFF2-40B4-BE49-F238E27FC236}">
              <a16:creationId xmlns:a16="http://schemas.microsoft.com/office/drawing/2014/main" id="{00000000-0008-0000-0400-000097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45</xdr:col>
      <xdr:colOff>381000</xdr:colOff>
      <xdr:row>20</xdr:row>
      <xdr:rowOff>38100</xdr:rowOff>
    </xdr:from>
    <xdr:to>
      <xdr:col>53</xdr:col>
      <xdr:colOff>123825</xdr:colOff>
      <xdr:row>25</xdr:row>
      <xdr:rowOff>314325</xdr:rowOff>
    </xdr:to>
    <xdr:graphicFrame macro="">
      <xdr:nvGraphicFramePr>
        <xdr:cNvPr id="53740696" name="16 Gráfico">
          <a:extLst>
            <a:ext uri="{FF2B5EF4-FFF2-40B4-BE49-F238E27FC236}">
              <a16:creationId xmlns:a16="http://schemas.microsoft.com/office/drawing/2014/main" id="{00000000-0008-0000-0400-000098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22</xdr:col>
      <xdr:colOff>0</xdr:colOff>
      <xdr:row>25</xdr:row>
      <xdr:rowOff>371475</xdr:rowOff>
    </xdr:from>
    <xdr:to>
      <xdr:col>27</xdr:col>
      <xdr:colOff>0</xdr:colOff>
      <xdr:row>30</xdr:row>
      <xdr:rowOff>285750</xdr:rowOff>
    </xdr:to>
    <xdr:graphicFrame macro="">
      <xdr:nvGraphicFramePr>
        <xdr:cNvPr id="53740697" name="7 Gráfico">
          <a:extLst>
            <a:ext uri="{FF2B5EF4-FFF2-40B4-BE49-F238E27FC236}">
              <a16:creationId xmlns:a16="http://schemas.microsoft.com/office/drawing/2014/main" id="{00000000-0008-0000-0400-000099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28</xdr:col>
      <xdr:colOff>0</xdr:colOff>
      <xdr:row>25</xdr:row>
      <xdr:rowOff>371475</xdr:rowOff>
    </xdr:from>
    <xdr:to>
      <xdr:col>32</xdr:col>
      <xdr:colOff>742950</xdr:colOff>
      <xdr:row>30</xdr:row>
      <xdr:rowOff>285750</xdr:rowOff>
    </xdr:to>
    <xdr:graphicFrame macro="">
      <xdr:nvGraphicFramePr>
        <xdr:cNvPr id="53740698" name="8 Gráfico">
          <a:extLst>
            <a:ext uri="{FF2B5EF4-FFF2-40B4-BE49-F238E27FC236}">
              <a16:creationId xmlns:a16="http://schemas.microsoft.com/office/drawing/2014/main" id="{00000000-0008-0000-0400-00009A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34</xdr:col>
      <xdr:colOff>0</xdr:colOff>
      <xdr:row>25</xdr:row>
      <xdr:rowOff>371475</xdr:rowOff>
    </xdr:from>
    <xdr:to>
      <xdr:col>39</xdr:col>
      <xdr:colOff>9525</xdr:colOff>
      <xdr:row>30</xdr:row>
      <xdr:rowOff>295275</xdr:rowOff>
    </xdr:to>
    <xdr:graphicFrame macro="">
      <xdr:nvGraphicFramePr>
        <xdr:cNvPr id="53740699" name="9 Gráfico">
          <a:extLst>
            <a:ext uri="{FF2B5EF4-FFF2-40B4-BE49-F238E27FC236}">
              <a16:creationId xmlns:a16="http://schemas.microsoft.com/office/drawing/2014/main" id="{00000000-0008-0000-0400-00009B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45</xdr:col>
      <xdr:colOff>381000</xdr:colOff>
      <xdr:row>25</xdr:row>
      <xdr:rowOff>409575</xdr:rowOff>
    </xdr:from>
    <xdr:to>
      <xdr:col>53</xdr:col>
      <xdr:colOff>123825</xdr:colOff>
      <xdr:row>31</xdr:row>
      <xdr:rowOff>28575</xdr:rowOff>
    </xdr:to>
    <xdr:graphicFrame macro="">
      <xdr:nvGraphicFramePr>
        <xdr:cNvPr id="53740700" name="16 Gráfico">
          <a:extLst>
            <a:ext uri="{FF2B5EF4-FFF2-40B4-BE49-F238E27FC236}">
              <a16:creationId xmlns:a16="http://schemas.microsoft.com/office/drawing/2014/main" id="{00000000-0008-0000-0400-00009C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21</xdr:col>
      <xdr:colOff>152400</xdr:colOff>
      <xdr:row>0</xdr:row>
      <xdr:rowOff>38100</xdr:rowOff>
    </xdr:from>
    <xdr:to>
      <xdr:col>21</xdr:col>
      <xdr:colOff>847725</xdr:colOff>
      <xdr:row>3</xdr:row>
      <xdr:rowOff>66675</xdr:rowOff>
    </xdr:to>
    <xdr:pic>
      <xdr:nvPicPr>
        <xdr:cNvPr id="53740701" name="Picture 3995" descr="MB900431547">
          <a:hlinkClick xmlns:r="http://schemas.openxmlformats.org/officeDocument/2006/relationships" r:id="rId21" tooltip="Ir a factores criticos"/>
          <a:extLst>
            <a:ext uri="{FF2B5EF4-FFF2-40B4-BE49-F238E27FC236}">
              <a16:creationId xmlns:a16="http://schemas.microsoft.com/office/drawing/2014/main" id="{00000000-0008-0000-0400-00009D043403}"/>
            </a:ext>
          </a:extLst>
        </xdr:cNvPr>
        <xdr:cNvPicPr>
          <a:picLocks noChangeAspect="1" noChangeArrowheads="1"/>
        </xdr:cNvPicPr>
      </xdr:nvPicPr>
      <xdr:blipFill>
        <a:blip xmlns:r="http://schemas.openxmlformats.org/officeDocument/2006/relationships" r:embed="rId22"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01425" y="38100"/>
          <a:ext cx="695325" cy="704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342900</xdr:colOff>
      <xdr:row>3</xdr:row>
      <xdr:rowOff>123825</xdr:rowOff>
    </xdr:from>
    <xdr:to>
      <xdr:col>21</xdr:col>
      <xdr:colOff>685800</xdr:colOff>
      <xdr:row>4</xdr:row>
      <xdr:rowOff>0</xdr:rowOff>
    </xdr:to>
    <xdr:pic>
      <xdr:nvPicPr>
        <xdr:cNvPr id="53740702" name="2 Imagen">
          <a:hlinkClick xmlns:r="http://schemas.openxmlformats.org/officeDocument/2006/relationships" r:id="rId23" tooltip="Ir a comunidad"/>
          <a:extLst>
            <a:ext uri="{FF2B5EF4-FFF2-40B4-BE49-F238E27FC236}">
              <a16:creationId xmlns:a16="http://schemas.microsoft.com/office/drawing/2014/main" id="{00000000-0008-0000-0400-00009E043403}"/>
            </a:ext>
          </a:extLst>
        </xdr:cNvPr>
        <xdr:cNvPicPr>
          <a:picLocks noChangeAspect="1"/>
        </xdr:cNvPicPr>
      </xdr:nvPicPr>
      <xdr:blipFill>
        <a:blip xmlns:r="http://schemas.openxmlformats.org/officeDocument/2006/relationships" r:embed="rId24" cstate="print">
          <a:extLst>
            <a:ext uri="{28A0092B-C50C-407E-A947-70E740481C1C}">
              <a14:useLocalDpi xmlns:a14="http://schemas.microsoft.com/office/drawing/2010/main" val="0"/>
            </a:ext>
          </a:extLst>
        </a:blip>
        <a:srcRect/>
        <a:stretch>
          <a:fillRect/>
        </a:stretch>
      </xdr:blipFill>
      <xdr:spPr bwMode="auto">
        <a:xfrm>
          <a:off x="11591925" y="800100"/>
          <a:ext cx="3429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190500</xdr:colOff>
      <xdr:row>1</xdr:row>
      <xdr:rowOff>285750</xdr:rowOff>
    </xdr:from>
    <xdr:to>
      <xdr:col>44</xdr:col>
      <xdr:colOff>180975</xdr:colOff>
      <xdr:row>8</xdr:row>
      <xdr:rowOff>0</xdr:rowOff>
    </xdr:to>
    <xdr:graphicFrame macro="">
      <xdr:nvGraphicFramePr>
        <xdr:cNvPr id="53740703" name="3 Gráfico">
          <a:extLst>
            <a:ext uri="{FF2B5EF4-FFF2-40B4-BE49-F238E27FC236}">
              <a16:creationId xmlns:a16="http://schemas.microsoft.com/office/drawing/2014/main" id="{00000000-0008-0000-0400-00009F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5"/>
        </a:graphicData>
      </a:graphic>
    </xdr:graphicFrame>
    <xdr:clientData/>
  </xdr:twoCellAnchor>
  <xdr:twoCellAnchor>
    <xdr:from>
      <xdr:col>39</xdr:col>
      <xdr:colOff>180975</xdr:colOff>
      <xdr:row>8</xdr:row>
      <xdr:rowOff>352425</xdr:rowOff>
    </xdr:from>
    <xdr:to>
      <xdr:col>44</xdr:col>
      <xdr:colOff>190500</xdr:colOff>
      <xdr:row>14</xdr:row>
      <xdr:rowOff>552450</xdr:rowOff>
    </xdr:to>
    <xdr:graphicFrame macro="">
      <xdr:nvGraphicFramePr>
        <xdr:cNvPr id="53740704" name="4 Gráfico">
          <a:extLst>
            <a:ext uri="{FF2B5EF4-FFF2-40B4-BE49-F238E27FC236}">
              <a16:creationId xmlns:a16="http://schemas.microsoft.com/office/drawing/2014/main" id="{00000000-0008-0000-0400-0000A0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6"/>
        </a:graphicData>
      </a:graphic>
    </xdr:graphicFrame>
    <xdr:clientData/>
  </xdr:twoCellAnchor>
  <xdr:twoCellAnchor>
    <xdr:from>
      <xdr:col>39</xdr:col>
      <xdr:colOff>247650</xdr:colOff>
      <xdr:row>14</xdr:row>
      <xdr:rowOff>762000</xdr:rowOff>
    </xdr:from>
    <xdr:to>
      <xdr:col>44</xdr:col>
      <xdr:colOff>228600</xdr:colOff>
      <xdr:row>19</xdr:row>
      <xdr:rowOff>85725</xdr:rowOff>
    </xdr:to>
    <xdr:graphicFrame macro="">
      <xdr:nvGraphicFramePr>
        <xdr:cNvPr id="53740705" name="5 Gráfico">
          <a:extLst>
            <a:ext uri="{FF2B5EF4-FFF2-40B4-BE49-F238E27FC236}">
              <a16:creationId xmlns:a16="http://schemas.microsoft.com/office/drawing/2014/main" id="{00000000-0008-0000-0400-0000A1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7"/>
        </a:graphicData>
      </a:graphic>
    </xdr:graphicFrame>
    <xdr:clientData/>
  </xdr:twoCellAnchor>
  <xdr:twoCellAnchor>
    <xdr:from>
      <xdr:col>39</xdr:col>
      <xdr:colOff>190500</xdr:colOff>
      <xdr:row>20</xdr:row>
      <xdr:rowOff>9525</xdr:rowOff>
    </xdr:from>
    <xdr:to>
      <xdr:col>44</xdr:col>
      <xdr:colOff>247650</xdr:colOff>
      <xdr:row>25</xdr:row>
      <xdr:rowOff>247650</xdr:rowOff>
    </xdr:to>
    <xdr:graphicFrame macro="">
      <xdr:nvGraphicFramePr>
        <xdr:cNvPr id="53740706" name="6 Gráfico">
          <a:extLst>
            <a:ext uri="{FF2B5EF4-FFF2-40B4-BE49-F238E27FC236}">
              <a16:creationId xmlns:a16="http://schemas.microsoft.com/office/drawing/2014/main" id="{00000000-0008-0000-0400-0000A2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39</xdr:col>
      <xdr:colOff>200025</xdr:colOff>
      <xdr:row>25</xdr:row>
      <xdr:rowOff>381000</xdr:rowOff>
    </xdr:from>
    <xdr:to>
      <xdr:col>44</xdr:col>
      <xdr:colOff>295275</xdr:colOff>
      <xdr:row>30</xdr:row>
      <xdr:rowOff>295275</xdr:rowOff>
    </xdr:to>
    <xdr:graphicFrame macro="">
      <xdr:nvGraphicFramePr>
        <xdr:cNvPr id="53740707" name="1 Gráfico">
          <a:extLst>
            <a:ext uri="{FF2B5EF4-FFF2-40B4-BE49-F238E27FC236}">
              <a16:creationId xmlns:a16="http://schemas.microsoft.com/office/drawing/2014/main" id="{00000000-0008-0000-0400-0000A3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1717667" name="1 Gráfico">
          <a:extLst>
            <a:ext uri="{FF2B5EF4-FFF2-40B4-BE49-F238E27FC236}">
              <a16:creationId xmlns:a16="http://schemas.microsoft.com/office/drawing/2014/main" id="{00000000-0008-0000-0500-000023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1717668" name="2 Gráfico">
          <a:extLst>
            <a:ext uri="{FF2B5EF4-FFF2-40B4-BE49-F238E27FC236}">
              <a16:creationId xmlns:a16="http://schemas.microsoft.com/office/drawing/2014/main" id="{00000000-0008-0000-0500-000024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1717669" name="3 Gráfico">
          <a:extLst>
            <a:ext uri="{FF2B5EF4-FFF2-40B4-BE49-F238E27FC236}">
              <a16:creationId xmlns:a16="http://schemas.microsoft.com/office/drawing/2014/main" id="{00000000-0008-0000-0500-000025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1717670" name="4 Gráfico">
          <a:extLst>
            <a:ext uri="{FF2B5EF4-FFF2-40B4-BE49-F238E27FC236}">
              <a16:creationId xmlns:a16="http://schemas.microsoft.com/office/drawing/2014/main" id="{00000000-0008-0000-0500-000026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1717671" name="5 Gráfico">
          <a:extLst>
            <a:ext uri="{FF2B5EF4-FFF2-40B4-BE49-F238E27FC236}">
              <a16:creationId xmlns:a16="http://schemas.microsoft.com/office/drawing/2014/main" id="{00000000-0008-0000-0500-000027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1717672" name="6 Gráfico">
          <a:extLst>
            <a:ext uri="{FF2B5EF4-FFF2-40B4-BE49-F238E27FC236}">
              <a16:creationId xmlns:a16="http://schemas.microsoft.com/office/drawing/2014/main" id="{00000000-0008-0000-0500-000028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1717673" name="7 Gráfico">
          <a:extLst>
            <a:ext uri="{FF2B5EF4-FFF2-40B4-BE49-F238E27FC236}">
              <a16:creationId xmlns:a16="http://schemas.microsoft.com/office/drawing/2014/main" id="{00000000-0008-0000-0500-000029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1717674" name="8 Gráfico">
          <a:extLst>
            <a:ext uri="{FF2B5EF4-FFF2-40B4-BE49-F238E27FC236}">
              <a16:creationId xmlns:a16="http://schemas.microsoft.com/office/drawing/2014/main" id="{00000000-0008-0000-0500-00002A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1717675" name="9 Gráfico">
          <a:extLst>
            <a:ext uri="{FF2B5EF4-FFF2-40B4-BE49-F238E27FC236}">
              <a16:creationId xmlns:a16="http://schemas.microsoft.com/office/drawing/2014/main" id="{00000000-0008-0000-0500-00002B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409575</xdr:colOff>
      <xdr:row>1</xdr:row>
      <xdr:rowOff>228600</xdr:rowOff>
    </xdr:from>
    <xdr:to>
      <xdr:col>52</xdr:col>
      <xdr:colOff>152400</xdr:colOff>
      <xdr:row>7</xdr:row>
      <xdr:rowOff>419100</xdr:rowOff>
    </xdr:to>
    <xdr:graphicFrame macro="">
      <xdr:nvGraphicFramePr>
        <xdr:cNvPr id="51717676" name="10 Gráfico">
          <a:extLst>
            <a:ext uri="{FF2B5EF4-FFF2-40B4-BE49-F238E27FC236}">
              <a16:creationId xmlns:a16="http://schemas.microsoft.com/office/drawing/2014/main" id="{00000000-0008-0000-0500-00002C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447675</xdr:colOff>
      <xdr:row>8</xdr:row>
      <xdr:rowOff>361950</xdr:rowOff>
    </xdr:from>
    <xdr:to>
      <xdr:col>52</xdr:col>
      <xdr:colOff>190500</xdr:colOff>
      <xdr:row>14</xdr:row>
      <xdr:rowOff>571500</xdr:rowOff>
    </xdr:to>
    <xdr:graphicFrame macro="">
      <xdr:nvGraphicFramePr>
        <xdr:cNvPr id="51717677" name="11 Gráfico">
          <a:extLst>
            <a:ext uri="{FF2B5EF4-FFF2-40B4-BE49-F238E27FC236}">
              <a16:creationId xmlns:a16="http://schemas.microsoft.com/office/drawing/2014/main" id="{00000000-0008-0000-0500-00002D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457200</xdr:colOff>
      <xdr:row>15</xdr:row>
      <xdr:rowOff>9525</xdr:rowOff>
    </xdr:from>
    <xdr:to>
      <xdr:col>52</xdr:col>
      <xdr:colOff>200025</xdr:colOff>
      <xdr:row>19</xdr:row>
      <xdr:rowOff>104775</xdr:rowOff>
    </xdr:to>
    <xdr:graphicFrame macro="">
      <xdr:nvGraphicFramePr>
        <xdr:cNvPr id="51717678" name="12 Gráfico">
          <a:extLst>
            <a:ext uri="{FF2B5EF4-FFF2-40B4-BE49-F238E27FC236}">
              <a16:creationId xmlns:a16="http://schemas.microsoft.com/office/drawing/2014/main" id="{00000000-0008-0000-0500-00002E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24</xdr:row>
      <xdr:rowOff>257175</xdr:rowOff>
    </xdr:to>
    <xdr:graphicFrame macro="">
      <xdr:nvGraphicFramePr>
        <xdr:cNvPr id="51717679" name="7 Gráfico">
          <a:extLst>
            <a:ext uri="{FF2B5EF4-FFF2-40B4-BE49-F238E27FC236}">
              <a16:creationId xmlns:a16="http://schemas.microsoft.com/office/drawing/2014/main" id="{00000000-0008-0000-0500-00002F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24</xdr:row>
      <xdr:rowOff>257175</xdr:rowOff>
    </xdr:to>
    <xdr:graphicFrame macro="">
      <xdr:nvGraphicFramePr>
        <xdr:cNvPr id="51717680" name="8 Gráfico">
          <a:extLst>
            <a:ext uri="{FF2B5EF4-FFF2-40B4-BE49-F238E27FC236}">
              <a16:creationId xmlns:a16="http://schemas.microsoft.com/office/drawing/2014/main" id="{00000000-0008-0000-0500-000030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24</xdr:row>
      <xdr:rowOff>276225</xdr:rowOff>
    </xdr:to>
    <xdr:graphicFrame macro="">
      <xdr:nvGraphicFramePr>
        <xdr:cNvPr id="51717681" name="9 Gráfico">
          <a:extLst>
            <a:ext uri="{FF2B5EF4-FFF2-40B4-BE49-F238E27FC236}">
              <a16:creationId xmlns:a16="http://schemas.microsoft.com/office/drawing/2014/main" id="{00000000-0008-0000-0500-000031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466725</xdr:colOff>
      <xdr:row>20</xdr:row>
      <xdr:rowOff>38100</xdr:rowOff>
    </xdr:from>
    <xdr:to>
      <xdr:col>52</xdr:col>
      <xdr:colOff>209550</xdr:colOff>
      <xdr:row>24</xdr:row>
      <xdr:rowOff>314325</xdr:rowOff>
    </xdr:to>
    <xdr:graphicFrame macro="">
      <xdr:nvGraphicFramePr>
        <xdr:cNvPr id="51717682" name="16 Gráfico">
          <a:extLst>
            <a:ext uri="{FF2B5EF4-FFF2-40B4-BE49-F238E27FC236}">
              <a16:creationId xmlns:a16="http://schemas.microsoft.com/office/drawing/2014/main" id="{00000000-0008-0000-0500-000032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21</xdr:col>
      <xdr:colOff>85725</xdr:colOff>
      <xdr:row>0</xdr:row>
      <xdr:rowOff>47625</xdr:rowOff>
    </xdr:from>
    <xdr:to>
      <xdr:col>21</xdr:col>
      <xdr:colOff>704850</xdr:colOff>
      <xdr:row>3</xdr:row>
      <xdr:rowOff>0</xdr:rowOff>
    </xdr:to>
    <xdr:pic>
      <xdr:nvPicPr>
        <xdr:cNvPr id="51717683" name="Picture 3995" descr="MB900431547">
          <a:hlinkClick xmlns:r="http://schemas.openxmlformats.org/officeDocument/2006/relationships" r:id="rId17" tooltip="Ir a factores criticos"/>
          <a:extLst>
            <a:ext uri="{FF2B5EF4-FFF2-40B4-BE49-F238E27FC236}">
              <a16:creationId xmlns:a16="http://schemas.microsoft.com/office/drawing/2014/main" id="{00000000-0008-0000-0500-000033261503}"/>
            </a:ext>
          </a:extLst>
        </xdr:cNvPr>
        <xdr:cNvPicPr>
          <a:picLocks noChangeAspect="1" noChangeArrowheads="1"/>
        </xdr:cNvPicPr>
      </xdr:nvPicPr>
      <xdr:blipFill>
        <a:blip xmlns:r="http://schemas.openxmlformats.org/officeDocument/2006/relationships" r:embed="rId1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10950" y="47625"/>
          <a:ext cx="619125" cy="628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xdr:from>
      <xdr:col>39</xdr:col>
      <xdr:colOff>219075</xdr:colOff>
      <xdr:row>2</xdr:row>
      <xdr:rowOff>9525</xdr:rowOff>
    </xdr:from>
    <xdr:to>
      <xdr:col>44</xdr:col>
      <xdr:colOff>180975</xdr:colOff>
      <xdr:row>8</xdr:row>
      <xdr:rowOff>0</xdr:rowOff>
    </xdr:to>
    <xdr:graphicFrame macro="">
      <xdr:nvGraphicFramePr>
        <xdr:cNvPr id="51717684" name="1 Gráfico">
          <a:extLst>
            <a:ext uri="{FF2B5EF4-FFF2-40B4-BE49-F238E27FC236}">
              <a16:creationId xmlns:a16="http://schemas.microsoft.com/office/drawing/2014/main" id="{00000000-0008-0000-0500-000034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39</xdr:col>
      <xdr:colOff>200025</xdr:colOff>
      <xdr:row>8</xdr:row>
      <xdr:rowOff>352425</xdr:rowOff>
    </xdr:from>
    <xdr:to>
      <xdr:col>44</xdr:col>
      <xdr:colOff>219075</xdr:colOff>
      <xdr:row>14</xdr:row>
      <xdr:rowOff>561975</xdr:rowOff>
    </xdr:to>
    <xdr:graphicFrame macro="">
      <xdr:nvGraphicFramePr>
        <xdr:cNvPr id="51717685" name="2 Gráfico">
          <a:extLst>
            <a:ext uri="{FF2B5EF4-FFF2-40B4-BE49-F238E27FC236}">
              <a16:creationId xmlns:a16="http://schemas.microsoft.com/office/drawing/2014/main" id="{00000000-0008-0000-0500-000035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39</xdr:col>
      <xdr:colOff>200025</xdr:colOff>
      <xdr:row>14</xdr:row>
      <xdr:rowOff>714375</xdr:rowOff>
    </xdr:from>
    <xdr:to>
      <xdr:col>44</xdr:col>
      <xdr:colOff>247650</xdr:colOff>
      <xdr:row>19</xdr:row>
      <xdr:rowOff>95250</xdr:rowOff>
    </xdr:to>
    <xdr:graphicFrame macro="">
      <xdr:nvGraphicFramePr>
        <xdr:cNvPr id="51717686" name="3 Gráfico">
          <a:extLst>
            <a:ext uri="{FF2B5EF4-FFF2-40B4-BE49-F238E27FC236}">
              <a16:creationId xmlns:a16="http://schemas.microsoft.com/office/drawing/2014/main" id="{00000000-0008-0000-0500-000036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39</xdr:col>
      <xdr:colOff>190500</xdr:colOff>
      <xdr:row>19</xdr:row>
      <xdr:rowOff>200025</xdr:rowOff>
    </xdr:from>
    <xdr:to>
      <xdr:col>44</xdr:col>
      <xdr:colOff>200025</xdr:colOff>
      <xdr:row>24</xdr:row>
      <xdr:rowOff>257175</xdr:rowOff>
    </xdr:to>
    <xdr:graphicFrame macro="">
      <xdr:nvGraphicFramePr>
        <xdr:cNvPr id="51717687" name="4 Gráfico">
          <a:extLst>
            <a:ext uri="{FF2B5EF4-FFF2-40B4-BE49-F238E27FC236}">
              <a16:creationId xmlns:a16="http://schemas.microsoft.com/office/drawing/2014/main" id="{00000000-0008-0000-0500-000037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5.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4"/>
  <dimension ref="A1:M65529"/>
  <sheetViews>
    <sheetView showGridLines="0" zoomScale="80" zoomScaleNormal="80" workbookViewId="0">
      <selection activeCell="D20" sqref="D20:F20"/>
    </sheetView>
  </sheetViews>
  <sheetFormatPr baseColWidth="10" defaultColWidth="11.453125" defaultRowHeight="14"/>
  <cols>
    <col min="1" max="2" width="11.453125" style="18"/>
    <col min="3" max="3" width="15.7265625" style="18" customWidth="1"/>
    <col min="4" max="4" width="21.26953125" style="18" customWidth="1"/>
    <col min="5" max="5" width="14.7265625" style="18" customWidth="1"/>
    <col min="6" max="6" width="8.54296875" style="18" customWidth="1"/>
    <col min="7" max="7" width="10.26953125" style="18" customWidth="1"/>
    <col min="8" max="8" width="16.26953125" style="18" customWidth="1"/>
    <col min="9" max="9" width="18.26953125" style="18" customWidth="1"/>
    <col min="10" max="10" width="3.26953125" style="18" customWidth="1"/>
    <col min="11" max="11" width="46.26953125" style="18" bestFit="1" customWidth="1"/>
    <col min="12" max="12" width="85.453125" style="18" customWidth="1"/>
    <col min="13" max="13" width="33.54296875" style="18" customWidth="1"/>
    <col min="14" max="16384" width="11.453125" style="18"/>
  </cols>
  <sheetData>
    <row r="1" spans="1:13" ht="27" customHeight="1">
      <c r="A1" s="164"/>
      <c r="B1" s="165"/>
      <c r="C1" s="172" t="s">
        <v>169</v>
      </c>
      <c r="D1" s="173"/>
      <c r="E1" s="173"/>
      <c r="F1" s="173"/>
      <c r="G1" s="173"/>
      <c r="H1" s="170" t="s">
        <v>170</v>
      </c>
      <c r="I1" s="171"/>
    </row>
    <row r="2" spans="1:13" ht="18.75" customHeight="1">
      <c r="A2" s="166"/>
      <c r="B2" s="167"/>
      <c r="C2" s="172" t="s">
        <v>171</v>
      </c>
      <c r="D2" s="173"/>
      <c r="E2" s="173"/>
      <c r="F2" s="173"/>
      <c r="G2" s="173"/>
      <c r="H2" s="44">
        <v>41241</v>
      </c>
      <c r="I2" s="45" t="s">
        <v>175</v>
      </c>
    </row>
    <row r="3" spans="1:13" ht="21" customHeight="1">
      <c r="A3" s="168"/>
      <c r="B3" s="169"/>
      <c r="C3" s="172" t="s">
        <v>172</v>
      </c>
      <c r="D3" s="173"/>
      <c r="E3" s="173"/>
      <c r="F3" s="173"/>
      <c r="G3" s="173"/>
      <c r="H3" s="170" t="s">
        <v>173</v>
      </c>
      <c r="I3" s="171"/>
    </row>
    <row r="4" spans="1:13" ht="5.25" customHeight="1"/>
    <row r="5" spans="1:13" ht="34.5" customHeight="1">
      <c r="A5" s="199" t="s">
        <v>164</v>
      </c>
      <c r="B5" s="199"/>
      <c r="C5" s="199"/>
      <c r="D5" s="199"/>
      <c r="E5" s="199"/>
      <c r="F5" s="199"/>
      <c r="G5" s="199"/>
      <c r="H5" s="199"/>
      <c r="I5" s="199"/>
      <c r="K5" s="200" t="s">
        <v>140</v>
      </c>
      <c r="L5" s="200"/>
      <c r="M5" s="200"/>
    </row>
    <row r="6" spans="1:13" ht="23.25" customHeight="1">
      <c r="A6" s="201" t="s">
        <v>162</v>
      </c>
      <c r="B6" s="202"/>
      <c r="C6" s="202"/>
      <c r="D6" s="202"/>
      <c r="E6" s="202"/>
      <c r="F6" s="177" t="s">
        <v>141</v>
      </c>
      <c r="G6" s="178"/>
      <c r="H6" s="178"/>
      <c r="I6" s="178"/>
      <c r="K6" s="47" t="s">
        <v>142</v>
      </c>
      <c r="L6" s="48" t="s">
        <v>143</v>
      </c>
      <c r="M6" s="49" t="s">
        <v>144</v>
      </c>
    </row>
    <row r="7" spans="1:13" ht="20.149999999999999" customHeight="1">
      <c r="A7" s="203" t="s">
        <v>515</v>
      </c>
      <c r="B7" s="204"/>
      <c r="C7" s="204"/>
      <c r="D7" s="204"/>
      <c r="E7" s="204"/>
      <c r="F7" s="179">
        <v>46028</v>
      </c>
      <c r="G7" s="179"/>
      <c r="H7" s="179"/>
      <c r="I7" s="179"/>
      <c r="K7" s="205" t="s">
        <v>166</v>
      </c>
      <c r="L7" s="57" t="s">
        <v>145</v>
      </c>
      <c r="M7" s="206" t="s">
        <v>146</v>
      </c>
    </row>
    <row r="8" spans="1:13" ht="33.75" customHeight="1">
      <c r="A8" s="203"/>
      <c r="B8" s="204"/>
      <c r="C8" s="204"/>
      <c r="D8" s="204"/>
      <c r="E8" s="204"/>
      <c r="F8" s="207" t="s">
        <v>160</v>
      </c>
      <c r="G8" s="208"/>
      <c r="H8" s="209">
        <v>154344000465</v>
      </c>
      <c r="I8" s="210"/>
      <c r="K8" s="206"/>
      <c r="L8" s="57" t="s">
        <v>159</v>
      </c>
      <c r="M8" s="206"/>
    </row>
    <row r="9" spans="1:13" ht="20.149999999999999" customHeight="1">
      <c r="A9" s="42" t="s">
        <v>147</v>
      </c>
      <c r="B9" s="43"/>
      <c r="C9" s="183" t="s">
        <v>516</v>
      </c>
      <c r="D9" s="183"/>
      <c r="E9" s="184"/>
      <c r="F9" s="185" t="s">
        <v>163</v>
      </c>
      <c r="G9" s="186"/>
      <c r="H9" s="213" t="s">
        <v>517</v>
      </c>
      <c r="I9" s="214"/>
      <c r="K9" s="206"/>
      <c r="L9" s="57" t="s">
        <v>148</v>
      </c>
      <c r="M9" s="206" t="s">
        <v>149</v>
      </c>
    </row>
    <row r="10" spans="1:13" ht="20.149999999999999" customHeight="1">
      <c r="A10" s="181" t="s">
        <v>168</v>
      </c>
      <c r="B10" s="182"/>
      <c r="C10" s="183" t="s">
        <v>518</v>
      </c>
      <c r="D10" s="183"/>
      <c r="E10" s="183"/>
      <c r="F10" s="184"/>
      <c r="G10" s="46" t="s">
        <v>150</v>
      </c>
      <c r="H10" s="211"/>
      <c r="I10" s="212"/>
      <c r="K10" s="206"/>
      <c r="L10" s="57" t="s">
        <v>151</v>
      </c>
      <c r="M10" s="206"/>
    </row>
    <row r="11" spans="1:13" ht="20.149999999999999" customHeight="1">
      <c r="A11" s="181" t="s">
        <v>165</v>
      </c>
      <c r="B11" s="182"/>
      <c r="C11" s="183" t="s">
        <v>519</v>
      </c>
      <c r="D11" s="183"/>
      <c r="E11" s="183"/>
      <c r="F11" s="184"/>
      <c r="G11" s="46" t="s">
        <v>174</v>
      </c>
      <c r="H11" s="193"/>
      <c r="I11" s="194"/>
      <c r="K11" s="195"/>
      <c r="L11" s="58"/>
      <c r="M11" s="58"/>
    </row>
    <row r="12" spans="1:13" ht="19.5" customHeight="1">
      <c r="A12" s="196" t="s">
        <v>152</v>
      </c>
      <c r="B12" s="197"/>
      <c r="C12" s="197"/>
      <c r="D12" s="197"/>
      <c r="E12" s="197"/>
      <c r="F12" s="197"/>
      <c r="G12" s="197"/>
      <c r="H12" s="197"/>
      <c r="I12" s="198"/>
      <c r="K12" s="192"/>
      <c r="L12" s="58"/>
      <c r="M12" s="192"/>
    </row>
    <row r="13" spans="1:13" ht="20.149999999999999" customHeight="1">
      <c r="A13" s="189" t="s">
        <v>153</v>
      </c>
      <c r="B13" s="189"/>
      <c r="C13" s="189"/>
      <c r="D13" s="189" t="s">
        <v>154</v>
      </c>
      <c r="E13" s="189"/>
      <c r="F13" s="189"/>
      <c r="G13" s="189" t="s">
        <v>161</v>
      </c>
      <c r="H13" s="189"/>
      <c r="I13" s="189"/>
      <c r="K13" s="192"/>
      <c r="L13" s="58"/>
      <c r="M13" s="192"/>
    </row>
    <row r="14" spans="1:13" ht="20.149999999999999" customHeight="1">
      <c r="A14" s="180" t="s">
        <v>529</v>
      </c>
      <c r="B14" s="180"/>
      <c r="C14" s="180"/>
      <c r="D14" s="180" t="s">
        <v>521</v>
      </c>
      <c r="E14" s="180"/>
      <c r="F14" s="180"/>
      <c r="G14" s="180" t="s">
        <v>532</v>
      </c>
      <c r="H14" s="180"/>
      <c r="I14" s="180"/>
      <c r="K14" s="192"/>
      <c r="L14" s="58"/>
      <c r="M14" s="192"/>
    </row>
    <row r="15" spans="1:13" ht="20.149999999999999" customHeight="1">
      <c r="A15" s="180" t="s">
        <v>530</v>
      </c>
      <c r="B15" s="180"/>
      <c r="C15" s="180"/>
      <c r="D15" s="180" t="s">
        <v>523</v>
      </c>
      <c r="E15" s="180"/>
      <c r="F15" s="180"/>
      <c r="G15" s="180" t="s">
        <v>533</v>
      </c>
      <c r="H15" s="180"/>
      <c r="I15" s="180"/>
      <c r="K15" s="192"/>
      <c r="L15" s="58"/>
      <c r="M15" s="58"/>
    </row>
    <row r="16" spans="1:13" ht="20.149999999999999" customHeight="1">
      <c r="A16" s="180" t="s">
        <v>531</v>
      </c>
      <c r="B16" s="180"/>
      <c r="C16" s="180"/>
      <c r="D16" s="180" t="s">
        <v>525</v>
      </c>
      <c r="E16" s="180"/>
      <c r="F16" s="180"/>
      <c r="G16" s="180" t="s">
        <v>534</v>
      </c>
      <c r="H16" s="180"/>
      <c r="I16" s="180"/>
      <c r="K16" s="192"/>
      <c r="L16" s="58"/>
      <c r="M16" s="58"/>
    </row>
    <row r="17" spans="1:13" ht="20.149999999999999" customHeight="1">
      <c r="A17" s="180" t="s">
        <v>536</v>
      </c>
      <c r="B17" s="180"/>
      <c r="C17" s="180"/>
      <c r="D17" s="180" t="s">
        <v>527</v>
      </c>
      <c r="E17" s="180"/>
      <c r="F17" s="180"/>
      <c r="G17" s="180" t="s">
        <v>535</v>
      </c>
      <c r="H17" s="180"/>
      <c r="I17" s="180"/>
      <c r="K17" s="192"/>
      <c r="L17" s="58"/>
      <c r="M17" s="58"/>
    </row>
    <row r="18" spans="1:13" ht="20.149999999999999" customHeight="1">
      <c r="A18" s="180"/>
      <c r="B18" s="180"/>
      <c r="C18" s="180"/>
      <c r="D18" s="180"/>
      <c r="E18" s="180"/>
      <c r="F18" s="180"/>
      <c r="G18" s="180"/>
      <c r="H18" s="180"/>
      <c r="I18" s="180"/>
      <c r="K18" s="191"/>
      <c r="L18" s="58"/>
      <c r="M18" s="58"/>
    </row>
    <row r="19" spans="1:13" ht="20.149999999999999" customHeight="1">
      <c r="A19" s="180"/>
      <c r="B19" s="180"/>
      <c r="C19" s="180"/>
      <c r="D19" s="180"/>
      <c r="E19" s="180"/>
      <c r="F19" s="180"/>
      <c r="G19" s="180"/>
      <c r="H19" s="180"/>
      <c r="I19" s="180"/>
      <c r="K19" s="192"/>
      <c r="L19" s="58"/>
      <c r="M19" s="58"/>
    </row>
    <row r="20" spans="1:13" ht="20.149999999999999" customHeight="1">
      <c r="A20" s="180"/>
      <c r="B20" s="180"/>
      <c r="C20" s="180"/>
      <c r="D20" s="180"/>
      <c r="E20" s="180"/>
      <c r="F20" s="180"/>
      <c r="G20" s="180"/>
      <c r="H20" s="180"/>
      <c r="I20" s="180"/>
      <c r="K20" s="192"/>
      <c r="L20" s="58"/>
      <c r="M20" s="58"/>
    </row>
    <row r="21" spans="1:13" ht="20.149999999999999" customHeight="1">
      <c r="A21" s="180"/>
      <c r="B21" s="180"/>
      <c r="C21" s="180"/>
      <c r="D21" s="180"/>
      <c r="E21" s="180"/>
      <c r="F21" s="180"/>
      <c r="G21" s="180"/>
      <c r="H21" s="180"/>
      <c r="I21" s="180"/>
      <c r="K21" s="192"/>
      <c r="L21" s="58"/>
      <c r="M21" s="59"/>
    </row>
    <row r="22" spans="1:13" ht="20.149999999999999" customHeight="1">
      <c r="A22" s="180"/>
      <c r="B22" s="180"/>
      <c r="C22" s="180"/>
      <c r="D22" s="180"/>
      <c r="E22" s="180"/>
      <c r="F22" s="180"/>
      <c r="G22" s="180"/>
      <c r="H22" s="180"/>
      <c r="I22" s="180"/>
    </row>
    <row r="23" spans="1:13" s="19" customFormat="1" ht="20">
      <c r="A23" s="190"/>
      <c r="B23" s="190"/>
      <c r="C23" s="190"/>
      <c r="D23" s="190"/>
      <c r="E23" s="190"/>
      <c r="F23" s="190"/>
      <c r="G23" s="190"/>
      <c r="H23" s="190"/>
      <c r="I23" s="190"/>
      <c r="K23" s="187"/>
      <c r="L23" s="187"/>
    </row>
    <row r="24" spans="1:13" ht="30" customHeight="1">
      <c r="A24" s="188" t="s">
        <v>155</v>
      </c>
      <c r="B24" s="188"/>
      <c r="C24" s="188"/>
      <c r="D24" s="188"/>
      <c r="E24" s="188"/>
      <c r="F24" s="188"/>
      <c r="G24" s="188"/>
      <c r="H24" s="188"/>
      <c r="I24" s="188"/>
      <c r="K24" s="20"/>
      <c r="L24" s="20"/>
    </row>
    <row r="25" spans="1:13" ht="33.75" customHeight="1">
      <c r="A25" s="189" t="s">
        <v>153</v>
      </c>
      <c r="B25" s="189"/>
      <c r="C25" s="189"/>
      <c r="D25" s="189" t="s">
        <v>154</v>
      </c>
      <c r="E25" s="189"/>
      <c r="F25" s="189"/>
      <c r="G25" s="189" t="s">
        <v>23</v>
      </c>
      <c r="H25" s="189"/>
      <c r="I25" s="189"/>
      <c r="K25" s="21"/>
      <c r="L25" s="22"/>
      <c r="M25" s="18" t="s">
        <v>156</v>
      </c>
    </row>
    <row r="26" spans="1:13" ht="20.149999999999999" customHeight="1">
      <c r="A26" s="180" t="s">
        <v>520</v>
      </c>
      <c r="B26" s="180"/>
      <c r="C26" s="180"/>
      <c r="D26" s="180" t="s">
        <v>528</v>
      </c>
      <c r="E26" s="180"/>
      <c r="F26" s="180"/>
      <c r="G26" s="180" t="s">
        <v>521</v>
      </c>
      <c r="H26" s="180"/>
      <c r="I26" s="180"/>
      <c r="K26" s="21"/>
      <c r="L26" s="22"/>
    </row>
    <row r="27" spans="1:13" ht="20.149999999999999" customHeight="1">
      <c r="A27" s="180" t="s">
        <v>522</v>
      </c>
      <c r="B27" s="180"/>
      <c r="C27" s="180"/>
      <c r="D27" s="180" t="s">
        <v>528</v>
      </c>
      <c r="E27" s="180"/>
      <c r="F27" s="180"/>
      <c r="G27" s="180" t="s">
        <v>523</v>
      </c>
      <c r="H27" s="180"/>
      <c r="I27" s="180"/>
      <c r="K27" s="21"/>
      <c r="L27" s="23"/>
    </row>
    <row r="28" spans="1:13" ht="20.149999999999999" customHeight="1">
      <c r="A28" s="180" t="s">
        <v>524</v>
      </c>
      <c r="B28" s="180"/>
      <c r="C28" s="180"/>
      <c r="D28" s="180" t="s">
        <v>528</v>
      </c>
      <c r="E28" s="180"/>
      <c r="F28" s="180"/>
      <c r="G28" s="180" t="s">
        <v>525</v>
      </c>
      <c r="H28" s="180"/>
      <c r="I28" s="180"/>
      <c r="K28" s="21"/>
      <c r="L28" s="23"/>
    </row>
    <row r="29" spans="1:13" ht="20.149999999999999" customHeight="1">
      <c r="A29" s="180" t="s">
        <v>526</v>
      </c>
      <c r="B29" s="180"/>
      <c r="C29" s="180"/>
      <c r="D29" s="180" t="s">
        <v>528</v>
      </c>
      <c r="E29" s="180"/>
      <c r="F29" s="180"/>
      <c r="G29" s="180" t="s">
        <v>527</v>
      </c>
      <c r="H29" s="180"/>
      <c r="I29" s="180"/>
      <c r="K29" s="21"/>
      <c r="L29" s="22"/>
    </row>
    <row r="30" spans="1:13" ht="20.149999999999999" customHeight="1">
      <c r="A30" s="180"/>
      <c r="B30" s="180"/>
      <c r="C30" s="180"/>
      <c r="D30" s="180"/>
      <c r="E30" s="180"/>
      <c r="F30" s="180"/>
      <c r="G30" s="180"/>
      <c r="H30" s="180"/>
      <c r="I30" s="180"/>
      <c r="K30" s="21"/>
      <c r="L30" s="23"/>
    </row>
    <row r="31" spans="1:13" ht="20.149999999999999" customHeight="1">
      <c r="A31" s="180"/>
      <c r="B31" s="180"/>
      <c r="C31" s="180"/>
      <c r="D31" s="180"/>
      <c r="E31" s="180"/>
      <c r="F31" s="180"/>
      <c r="G31" s="180"/>
      <c r="H31" s="180"/>
      <c r="I31" s="180"/>
      <c r="K31" s="21"/>
      <c r="L31" s="24"/>
    </row>
    <row r="32" spans="1:13" ht="20.149999999999999" customHeight="1">
      <c r="A32" s="180"/>
      <c r="B32" s="180"/>
      <c r="C32" s="180"/>
      <c r="D32" s="180"/>
      <c r="E32" s="180"/>
      <c r="F32" s="180"/>
      <c r="G32" s="180"/>
      <c r="H32" s="180"/>
      <c r="I32" s="180"/>
      <c r="K32" s="174"/>
      <c r="L32" s="22"/>
    </row>
    <row r="33" spans="11:12" ht="15.5">
      <c r="K33" s="174"/>
      <c r="L33" s="25"/>
    </row>
    <row r="34" spans="11:12" ht="19.5" customHeight="1"/>
    <row r="35" spans="11:12" ht="51" customHeight="1"/>
    <row r="36" spans="11:12" ht="51.75" customHeight="1"/>
    <row r="37" spans="11:12" ht="42.75" customHeight="1"/>
    <row r="38" spans="11:12" ht="107.25" customHeight="1"/>
    <row r="39" spans="11:12" ht="58.5" customHeight="1"/>
    <row r="40" spans="11:12" ht="30.75" customHeight="1"/>
    <row r="41" spans="11:12" ht="30.75" customHeight="1"/>
    <row r="42" spans="11:12" ht="47.25" customHeight="1"/>
    <row r="65526" spans="1:5">
      <c r="A65526" s="175" t="s">
        <v>29</v>
      </c>
      <c r="B65526" s="175"/>
      <c r="C65526" s="175"/>
      <c r="D65526" s="175"/>
      <c r="E65526" s="175"/>
    </row>
    <row r="65527" spans="1:5">
      <c r="A65527" s="176" t="s">
        <v>30</v>
      </c>
      <c r="B65527" s="176"/>
      <c r="C65527" s="176"/>
      <c r="D65527" s="176"/>
      <c r="E65527" s="176"/>
    </row>
    <row r="65528" spans="1:5">
      <c r="A65528" s="176" t="s">
        <v>31</v>
      </c>
      <c r="B65528" s="176"/>
      <c r="C65528" s="176"/>
      <c r="D65528" s="176"/>
      <c r="E65528" s="176"/>
    </row>
    <row r="65529" spans="1:5">
      <c r="A65529" s="18" t="s">
        <v>157</v>
      </c>
      <c r="D65529" s="18" t="s">
        <v>158</v>
      </c>
    </row>
  </sheetData>
  <sheetProtection password="F5F0" sheet="1"/>
  <mergeCells count="93">
    <mergeCell ref="A5:I5"/>
    <mergeCell ref="K5:M5"/>
    <mergeCell ref="A6:E6"/>
    <mergeCell ref="A7:E8"/>
    <mergeCell ref="K7:K10"/>
    <mergeCell ref="M7:M8"/>
    <mergeCell ref="F8:G8"/>
    <mergeCell ref="H8:I8"/>
    <mergeCell ref="M9:M10"/>
    <mergeCell ref="H10:I10"/>
    <mergeCell ref="H9:I9"/>
    <mergeCell ref="H11:I11"/>
    <mergeCell ref="K11:K17"/>
    <mergeCell ref="A12:I12"/>
    <mergeCell ref="M12:M14"/>
    <mergeCell ref="A13:C13"/>
    <mergeCell ref="D13:F13"/>
    <mergeCell ref="G13:I13"/>
    <mergeCell ref="A14:C14"/>
    <mergeCell ref="D14:F14"/>
    <mergeCell ref="G14:I14"/>
    <mergeCell ref="A15:C15"/>
    <mergeCell ref="D15:F15"/>
    <mergeCell ref="G15:I15"/>
    <mergeCell ref="A16:C16"/>
    <mergeCell ref="D16:F16"/>
    <mergeCell ref="G16:I16"/>
    <mergeCell ref="A17:C17"/>
    <mergeCell ref="D17:F17"/>
    <mergeCell ref="G17:I17"/>
    <mergeCell ref="A18:C18"/>
    <mergeCell ref="D18:F18"/>
    <mergeCell ref="G18:I18"/>
    <mergeCell ref="K18:K21"/>
    <mergeCell ref="A19:C19"/>
    <mergeCell ref="D19:F19"/>
    <mergeCell ref="G19:I19"/>
    <mergeCell ref="A20:C20"/>
    <mergeCell ref="D20:F20"/>
    <mergeCell ref="G20:I20"/>
    <mergeCell ref="A21:C21"/>
    <mergeCell ref="D21:F21"/>
    <mergeCell ref="G21:I21"/>
    <mergeCell ref="A22:C22"/>
    <mergeCell ref="D22:F22"/>
    <mergeCell ref="G22:I22"/>
    <mergeCell ref="A23:C23"/>
    <mergeCell ref="D23:F23"/>
    <mergeCell ref="G23:I23"/>
    <mergeCell ref="K23:L23"/>
    <mergeCell ref="A24:I24"/>
    <mergeCell ref="A25:C25"/>
    <mergeCell ref="D25:F25"/>
    <mergeCell ref="G25:I25"/>
    <mergeCell ref="A26:C26"/>
    <mergeCell ref="D26:F26"/>
    <mergeCell ref="G26:I26"/>
    <mergeCell ref="A27:C27"/>
    <mergeCell ref="D27:F27"/>
    <mergeCell ref="G27:I27"/>
    <mergeCell ref="D28:F28"/>
    <mergeCell ref="G28:I28"/>
    <mergeCell ref="A32:C32"/>
    <mergeCell ref="D32:F32"/>
    <mergeCell ref="G32:I32"/>
    <mergeCell ref="A29:C29"/>
    <mergeCell ref="D29:F29"/>
    <mergeCell ref="G29:I29"/>
    <mergeCell ref="A30:C30"/>
    <mergeCell ref="D30:F30"/>
    <mergeCell ref="G30:I30"/>
    <mergeCell ref="K32:K33"/>
    <mergeCell ref="A65526:E65526"/>
    <mergeCell ref="A65527:E65527"/>
    <mergeCell ref="A65528:E65528"/>
    <mergeCell ref="F6:I6"/>
    <mergeCell ref="F7:I7"/>
    <mergeCell ref="A31:C31"/>
    <mergeCell ref="D31:F31"/>
    <mergeCell ref="G31:I31"/>
    <mergeCell ref="A11:B11"/>
    <mergeCell ref="C10:F10"/>
    <mergeCell ref="C11:F11"/>
    <mergeCell ref="F9:G9"/>
    <mergeCell ref="A10:B10"/>
    <mergeCell ref="C9:E9"/>
    <mergeCell ref="A28:C28"/>
    <mergeCell ref="A1:B3"/>
    <mergeCell ref="H1:I1"/>
    <mergeCell ref="H3:I3"/>
    <mergeCell ref="C1:G1"/>
    <mergeCell ref="C2:G2"/>
    <mergeCell ref="C3:G3"/>
  </mergeCells>
  <hyperlinks>
    <hyperlink ref="A65528" r:id="rId1"/>
    <hyperlink ref="A65527" r:id="rId2"/>
  </hyperlinks>
  <pageMargins left="0.70866141732283472" right="0.70866141732283472" top="0.74803149606299213" bottom="0.74803149606299213" header="0.31496062992125984" footer="0.31496062992125984"/>
  <pageSetup paperSize="9" orientation="landscape" horizontalDpi="300" verticalDpi="300" r:id="rId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1"/>
  <dimension ref="A1:U65532"/>
  <sheetViews>
    <sheetView showGridLines="0" topLeftCell="G31" zoomScale="80" zoomScaleNormal="80" workbookViewId="0">
      <selection activeCell="E78" sqref="E78"/>
    </sheetView>
  </sheetViews>
  <sheetFormatPr baseColWidth="10" defaultColWidth="11.453125" defaultRowHeight="14"/>
  <cols>
    <col min="1" max="1" width="0.453125" style="79" customWidth="1"/>
    <col min="2" max="2" width="1.453125" style="79" customWidth="1"/>
    <col min="3" max="3" width="44.7265625" style="79" customWidth="1"/>
    <col min="4" max="4" width="11.7265625" style="132" customWidth="1"/>
    <col min="5" max="6" width="33.7265625" style="114" customWidth="1"/>
    <col min="7" max="7" width="11.7265625" style="132" customWidth="1"/>
    <col min="8" max="9" width="33.7265625" style="114" customWidth="1"/>
    <col min="10" max="10" width="11.7265625" style="132" customWidth="1"/>
    <col min="11" max="12" width="33.7265625" style="114" customWidth="1"/>
    <col min="13" max="13" width="11.7265625" style="132" customWidth="1"/>
    <col min="14" max="15" width="33.7265625" style="114" customWidth="1"/>
    <col min="16" max="16" width="3.26953125" style="79" customWidth="1"/>
    <col min="17" max="17" width="2.453125" style="79" customWidth="1"/>
    <col min="18" max="18" width="7.453125" style="79" hidden="1" customWidth="1"/>
    <col min="19" max="20" width="7.26953125" style="79" hidden="1" customWidth="1"/>
    <col min="21" max="21" width="7" style="79" hidden="1" customWidth="1"/>
    <col min="22" max="22" width="11.453125" style="79"/>
    <col min="23" max="23" width="13" style="79" customWidth="1"/>
    <col min="24" max="24" width="15.7265625" style="79" customWidth="1"/>
    <col min="25" max="25" width="13" style="79" customWidth="1"/>
    <col min="26" max="27" width="11.453125" style="79" customWidth="1"/>
    <col min="28" max="16384" width="11.453125" style="79"/>
  </cols>
  <sheetData>
    <row r="1" spans="1:21" ht="33" customHeight="1">
      <c r="B1" s="239" t="s">
        <v>124</v>
      </c>
      <c r="C1" s="239"/>
      <c r="D1" s="239"/>
      <c r="E1" s="239"/>
      <c r="F1" s="239"/>
      <c r="G1" s="239"/>
      <c r="H1" s="239"/>
      <c r="I1" s="239"/>
      <c r="J1" s="240"/>
      <c r="K1" s="240"/>
      <c r="L1" s="80"/>
      <c r="M1" s="80"/>
      <c r="N1" s="80"/>
      <c r="O1" s="80"/>
    </row>
    <row r="2" spans="1:21" ht="15.5">
      <c r="B2" s="241" t="s">
        <v>27</v>
      </c>
      <c r="C2" s="241"/>
      <c r="D2" s="279" t="s">
        <v>178</v>
      </c>
      <c r="E2" s="279"/>
      <c r="F2" s="279"/>
      <c r="G2" s="280" t="s">
        <v>179</v>
      </c>
      <c r="H2" s="280"/>
      <c r="I2" s="280"/>
      <c r="J2" s="281" t="s">
        <v>180</v>
      </c>
      <c r="K2" s="281"/>
      <c r="L2" s="281"/>
      <c r="M2" s="222" t="s">
        <v>181</v>
      </c>
      <c r="N2" s="222"/>
      <c r="O2" s="222"/>
      <c r="Q2" s="79">
        <v>1</v>
      </c>
    </row>
    <row r="3" spans="1:21" ht="15" customHeight="1">
      <c r="B3" s="241"/>
      <c r="C3" s="241"/>
      <c r="D3" s="282" t="s">
        <v>34</v>
      </c>
      <c r="E3" s="278" t="s">
        <v>122</v>
      </c>
      <c r="F3" s="278" t="s">
        <v>125</v>
      </c>
      <c r="G3" s="233" t="s">
        <v>34</v>
      </c>
      <c r="H3" s="278" t="s">
        <v>122</v>
      </c>
      <c r="I3" s="278" t="s">
        <v>125</v>
      </c>
      <c r="J3" s="233" t="s">
        <v>34</v>
      </c>
      <c r="K3" s="235" t="s">
        <v>122</v>
      </c>
      <c r="L3" s="237" t="s">
        <v>125</v>
      </c>
      <c r="M3" s="233" t="s">
        <v>34</v>
      </c>
      <c r="N3" s="235" t="s">
        <v>122</v>
      </c>
      <c r="O3" s="237" t="s">
        <v>125</v>
      </c>
      <c r="Q3" s="79">
        <v>2</v>
      </c>
    </row>
    <row r="4" spans="1:21" ht="15.75" customHeight="1">
      <c r="B4" s="241"/>
      <c r="C4" s="241"/>
      <c r="D4" s="283"/>
      <c r="E4" s="237"/>
      <c r="F4" s="237"/>
      <c r="G4" s="234"/>
      <c r="H4" s="237"/>
      <c r="I4" s="237"/>
      <c r="J4" s="234"/>
      <c r="K4" s="236"/>
      <c r="L4" s="238"/>
      <c r="M4" s="234"/>
      <c r="N4" s="236"/>
      <c r="O4" s="238"/>
      <c r="Q4" s="79">
        <v>3</v>
      </c>
    </row>
    <row r="5" spans="1:21" ht="15.5">
      <c r="B5" s="241"/>
      <c r="C5" s="241"/>
      <c r="D5" s="81"/>
      <c r="E5" s="82"/>
      <c r="F5" s="82"/>
      <c r="G5" s="83"/>
      <c r="H5" s="84"/>
      <c r="I5" s="84"/>
      <c r="J5" s="83"/>
      <c r="K5" s="85"/>
      <c r="L5" s="84"/>
      <c r="M5" s="83"/>
      <c r="N5" s="85"/>
      <c r="O5" s="84"/>
      <c r="Q5" s="79">
        <v>4</v>
      </c>
    </row>
    <row r="6" spans="1:21" ht="17.5">
      <c r="A6" s="284"/>
      <c r="B6" s="262"/>
      <c r="C6" s="86" t="s">
        <v>73</v>
      </c>
      <c r="D6" s="87"/>
      <c r="E6" s="87"/>
      <c r="F6" s="87"/>
      <c r="G6" s="87"/>
      <c r="H6" s="87"/>
      <c r="I6" s="87"/>
      <c r="J6" s="87"/>
      <c r="K6" s="87"/>
      <c r="L6" s="88"/>
      <c r="M6" s="87"/>
      <c r="N6" s="87"/>
      <c r="O6" s="88"/>
    </row>
    <row r="7" spans="1:21" ht="40.15" customHeight="1">
      <c r="A7" s="284"/>
      <c r="B7" s="263"/>
      <c r="C7" s="89" t="s">
        <v>33</v>
      </c>
      <c r="D7" s="26">
        <v>4</v>
      </c>
      <c r="E7" s="60" t="s">
        <v>230</v>
      </c>
      <c r="F7" s="60" t="s">
        <v>231</v>
      </c>
      <c r="G7" s="73">
        <v>3</v>
      </c>
      <c r="H7" s="61" t="s">
        <v>413</v>
      </c>
      <c r="I7" s="61" t="s">
        <v>414</v>
      </c>
      <c r="J7" s="75">
        <v>3</v>
      </c>
      <c r="K7" s="347" t="s">
        <v>413</v>
      </c>
      <c r="L7" s="70" t="s">
        <v>414</v>
      </c>
      <c r="M7" s="77"/>
      <c r="N7" s="62"/>
      <c r="O7" s="63"/>
      <c r="R7" s="79">
        <f>COUNTIF(D7:D10,"1")</f>
        <v>0</v>
      </c>
      <c r="S7" s="79">
        <f>COUNTIF(G7:G10,"1")</f>
        <v>0</v>
      </c>
      <c r="T7" s="79">
        <f>COUNTIF(J7:J10,"1")</f>
        <v>0</v>
      </c>
      <c r="U7" s="79">
        <f>COUNTIF(M7:M10,"1")</f>
        <v>0</v>
      </c>
    </row>
    <row r="8" spans="1:21" ht="40.15" customHeight="1">
      <c r="A8" s="284"/>
      <c r="B8" s="263"/>
      <c r="C8" s="90" t="s">
        <v>35</v>
      </c>
      <c r="D8" s="26">
        <v>4</v>
      </c>
      <c r="E8" s="60" t="s">
        <v>232</v>
      </c>
      <c r="F8" s="60" t="s">
        <v>233</v>
      </c>
      <c r="G8" s="73">
        <v>3</v>
      </c>
      <c r="H8" s="64" t="s">
        <v>415</v>
      </c>
      <c r="I8" s="61" t="s">
        <v>414</v>
      </c>
      <c r="J8" s="75">
        <v>3</v>
      </c>
      <c r="K8" s="348" t="s">
        <v>415</v>
      </c>
      <c r="L8" s="70" t="s">
        <v>414</v>
      </c>
      <c r="M8" s="77"/>
      <c r="N8" s="65"/>
      <c r="O8" s="63"/>
      <c r="R8" s="79">
        <f>COUNTIF(D7:D10,"2")</f>
        <v>0</v>
      </c>
      <c r="S8" s="79">
        <f>COUNTIF(G7:G10,"2")</f>
        <v>0</v>
      </c>
      <c r="T8" s="79">
        <f>COUNTIF(J7:J10,"2")</f>
        <v>0</v>
      </c>
      <c r="U8" s="79">
        <f>COUNTIF(M7:M10,"2")</f>
        <v>0</v>
      </c>
    </row>
    <row r="9" spans="1:21" ht="40.15" customHeight="1">
      <c r="A9" s="284"/>
      <c r="B9" s="263"/>
      <c r="C9" s="91" t="s">
        <v>36</v>
      </c>
      <c r="D9" s="26">
        <v>4</v>
      </c>
      <c r="E9" s="60" t="s">
        <v>234</v>
      </c>
      <c r="F9" s="60" t="s">
        <v>235</v>
      </c>
      <c r="G9" s="73">
        <v>3</v>
      </c>
      <c r="H9" s="64" t="s">
        <v>416</v>
      </c>
      <c r="I9" s="61" t="s">
        <v>414</v>
      </c>
      <c r="J9" s="75">
        <v>3</v>
      </c>
      <c r="K9" s="348" t="s">
        <v>416</v>
      </c>
      <c r="L9" s="70" t="s">
        <v>414</v>
      </c>
      <c r="M9" s="77"/>
      <c r="N9" s="65"/>
      <c r="O9" s="63"/>
      <c r="R9" s="79">
        <f>COUNTIF(D7:D10,"3")</f>
        <v>0</v>
      </c>
      <c r="S9" s="79">
        <f>COUNTIF(G7:G10,"3")</f>
        <v>4</v>
      </c>
      <c r="T9" s="79">
        <f>COUNTIF(J7:J10,"3")</f>
        <v>4</v>
      </c>
      <c r="U9" s="79">
        <f>COUNTIF(M7:M10,"3")</f>
        <v>0</v>
      </c>
    </row>
    <row r="10" spans="1:21" ht="40.15" customHeight="1">
      <c r="A10" s="284"/>
      <c r="B10" s="264"/>
      <c r="C10" s="91" t="s">
        <v>37</v>
      </c>
      <c r="D10" s="26">
        <v>4</v>
      </c>
      <c r="E10" s="60" t="s">
        <v>236</v>
      </c>
      <c r="F10" s="60" t="s">
        <v>237</v>
      </c>
      <c r="G10" s="73">
        <v>3</v>
      </c>
      <c r="H10" s="64" t="s">
        <v>417</v>
      </c>
      <c r="I10" s="61" t="s">
        <v>418</v>
      </c>
      <c r="J10" s="75">
        <v>3</v>
      </c>
      <c r="K10" s="348" t="s">
        <v>417</v>
      </c>
      <c r="L10" s="70" t="s">
        <v>418</v>
      </c>
      <c r="M10" s="77"/>
      <c r="N10" s="65"/>
      <c r="O10" s="63"/>
      <c r="R10" s="79">
        <f>COUNTIF(D7:D10,"4")</f>
        <v>4</v>
      </c>
      <c r="S10" s="79">
        <f>COUNTIF(G7:G10,"4")</f>
        <v>0</v>
      </c>
      <c r="T10" s="79">
        <f>COUNTIF(J7:J10,"4")</f>
        <v>0</v>
      </c>
      <c r="U10" s="79">
        <f>COUNTIF(M7:M10,"4")</f>
        <v>0</v>
      </c>
    </row>
    <row r="11" spans="1:21" ht="6" customHeight="1">
      <c r="B11" s="253"/>
      <c r="C11" s="254"/>
      <c r="D11" s="254"/>
      <c r="E11" s="254"/>
      <c r="F11" s="254"/>
      <c r="G11" s="254"/>
      <c r="H11" s="254"/>
      <c r="I11" s="254"/>
      <c r="J11" s="254"/>
      <c r="K11" s="255"/>
      <c r="L11" s="92"/>
      <c r="M11" s="93"/>
      <c r="N11" s="92"/>
      <c r="O11" s="92"/>
      <c r="Q11" s="79">
        <f>COUNTIF(D7:D10,"1")</f>
        <v>0</v>
      </c>
      <c r="R11" s="79">
        <f>COUNTIF(D7:D10,"1")</f>
        <v>0</v>
      </c>
      <c r="S11" s="79">
        <f>COUNTIF(D7:D10,"3")</f>
        <v>0</v>
      </c>
    </row>
    <row r="12" spans="1:21" ht="17.5">
      <c r="A12" s="284"/>
      <c r="B12" s="250"/>
      <c r="C12" s="94" t="s">
        <v>72</v>
      </c>
      <c r="D12" s="95"/>
      <c r="E12" s="95"/>
      <c r="F12" s="95"/>
      <c r="G12" s="95"/>
      <c r="H12" s="95"/>
      <c r="I12" s="95"/>
      <c r="J12" s="95"/>
      <c r="K12" s="96"/>
      <c r="L12" s="97"/>
      <c r="M12" s="95"/>
      <c r="N12" s="96"/>
      <c r="O12" s="97"/>
    </row>
    <row r="13" spans="1:21" ht="40.15" customHeight="1">
      <c r="A13" s="284"/>
      <c r="B13" s="251"/>
      <c r="C13" s="98" t="s">
        <v>38</v>
      </c>
      <c r="D13" s="27">
        <v>4</v>
      </c>
      <c r="E13" s="60" t="s">
        <v>238</v>
      </c>
      <c r="F13" s="60" t="s">
        <v>239</v>
      </c>
      <c r="G13" s="74">
        <v>4</v>
      </c>
      <c r="H13" s="61" t="s">
        <v>419</v>
      </c>
      <c r="I13" s="61" t="s">
        <v>420</v>
      </c>
      <c r="J13" s="76">
        <v>4</v>
      </c>
      <c r="K13" s="69" t="s">
        <v>419</v>
      </c>
      <c r="L13" s="70" t="s">
        <v>420</v>
      </c>
      <c r="M13" s="78"/>
      <c r="N13" s="66"/>
      <c r="O13" s="67"/>
      <c r="R13" s="79">
        <f>COUNTIF(D13:D17,"1")</f>
        <v>0</v>
      </c>
      <c r="S13" s="79">
        <f>COUNTIF(G13:G17,"1")</f>
        <v>0</v>
      </c>
      <c r="T13" s="79">
        <f>COUNTIF(J13:J17,"1")</f>
        <v>0</v>
      </c>
      <c r="U13" s="79">
        <f>COUNTIF(M13:M17,"1")</f>
        <v>0</v>
      </c>
    </row>
    <row r="14" spans="1:21" ht="40.15" customHeight="1">
      <c r="A14" s="284"/>
      <c r="B14" s="251"/>
      <c r="C14" s="90" t="s">
        <v>39</v>
      </c>
      <c r="D14" s="27">
        <v>4</v>
      </c>
      <c r="E14" s="68" t="s">
        <v>240</v>
      </c>
      <c r="F14" s="60" t="s">
        <v>241</v>
      </c>
      <c r="G14" s="74">
        <v>3</v>
      </c>
      <c r="H14" s="64" t="s">
        <v>421</v>
      </c>
      <c r="I14" s="61" t="s">
        <v>422</v>
      </c>
      <c r="J14" s="76">
        <v>3</v>
      </c>
      <c r="K14" s="70" t="s">
        <v>421</v>
      </c>
      <c r="L14" s="70" t="s">
        <v>422</v>
      </c>
      <c r="M14" s="78"/>
      <c r="N14" s="67"/>
      <c r="O14" s="67"/>
      <c r="R14" s="79">
        <f>COUNTIF(D13:D17,"2")</f>
        <v>0</v>
      </c>
      <c r="S14" s="79">
        <f>COUNTIF(G13:G17,"2")</f>
        <v>0</v>
      </c>
      <c r="T14" s="79">
        <f>COUNTIF(J13:J17,"2")</f>
        <v>0</v>
      </c>
      <c r="U14" s="79">
        <f>COUNTIF(M13:M17,"2")</f>
        <v>0</v>
      </c>
    </row>
    <row r="15" spans="1:21" ht="40.15" customHeight="1">
      <c r="A15" s="284"/>
      <c r="B15" s="251"/>
      <c r="C15" s="90" t="s">
        <v>40</v>
      </c>
      <c r="D15" s="27">
        <v>3</v>
      </c>
      <c r="E15" s="68" t="s">
        <v>242</v>
      </c>
      <c r="F15" s="60" t="s">
        <v>243</v>
      </c>
      <c r="G15" s="74">
        <v>3</v>
      </c>
      <c r="H15" s="64" t="s">
        <v>423</v>
      </c>
      <c r="I15" s="61" t="s">
        <v>424</v>
      </c>
      <c r="J15" s="76">
        <v>3</v>
      </c>
      <c r="K15" s="70" t="s">
        <v>423</v>
      </c>
      <c r="L15" s="70" t="s">
        <v>424</v>
      </c>
      <c r="M15" s="78"/>
      <c r="N15" s="67"/>
      <c r="O15" s="67"/>
      <c r="R15" s="79">
        <f>COUNTIF(D13:D17,"3")</f>
        <v>3</v>
      </c>
      <c r="S15" s="79">
        <f>COUNTIF(G13:G17,"3")</f>
        <v>4</v>
      </c>
      <c r="T15" s="79">
        <f>COUNTIF(J13:J17,"3")</f>
        <v>4</v>
      </c>
      <c r="U15" s="79">
        <f>COUNTIF(M13:M17,"3")</f>
        <v>0</v>
      </c>
    </row>
    <row r="16" spans="1:21" ht="40.15" customHeight="1">
      <c r="A16" s="284"/>
      <c r="B16" s="251"/>
      <c r="C16" s="91" t="s">
        <v>41</v>
      </c>
      <c r="D16" s="27">
        <v>3</v>
      </c>
      <c r="E16" s="68" t="s">
        <v>244</v>
      </c>
      <c r="F16" s="60" t="s">
        <v>245</v>
      </c>
      <c r="G16" s="74">
        <v>3</v>
      </c>
      <c r="H16" s="64" t="s">
        <v>425</v>
      </c>
      <c r="I16" s="61" t="s">
        <v>426</v>
      </c>
      <c r="J16" s="76">
        <v>3</v>
      </c>
      <c r="K16" s="70" t="s">
        <v>425</v>
      </c>
      <c r="L16" s="70" t="s">
        <v>537</v>
      </c>
      <c r="M16" s="78"/>
      <c r="N16" s="67"/>
      <c r="O16" s="67"/>
      <c r="R16" s="79">
        <f>COUNTIF(D13:D17,"4")</f>
        <v>2</v>
      </c>
      <c r="S16" s="79">
        <f>COUNTIF(G13:G17,"4")</f>
        <v>1</v>
      </c>
      <c r="T16" s="79">
        <f>COUNTIF(J13:J17,"4")</f>
        <v>1</v>
      </c>
      <c r="U16" s="79">
        <f>COUNTIF(M13:M17,"4")</f>
        <v>0</v>
      </c>
    </row>
    <row r="17" spans="1:21" ht="40.15" customHeight="1">
      <c r="A17" s="284"/>
      <c r="B17" s="252"/>
      <c r="C17" s="90" t="s">
        <v>42</v>
      </c>
      <c r="D17" s="27">
        <v>3</v>
      </c>
      <c r="E17" s="68" t="s">
        <v>246</v>
      </c>
      <c r="F17" s="60" t="s">
        <v>247</v>
      </c>
      <c r="G17" s="74">
        <v>3</v>
      </c>
      <c r="H17" s="64" t="s">
        <v>427</v>
      </c>
      <c r="I17" s="61" t="s">
        <v>428</v>
      </c>
      <c r="J17" s="76">
        <v>3</v>
      </c>
      <c r="K17" s="70" t="s">
        <v>427</v>
      </c>
      <c r="L17" s="70" t="s">
        <v>428</v>
      </c>
      <c r="M17" s="78"/>
      <c r="N17" s="67"/>
      <c r="O17" s="67"/>
    </row>
    <row r="18" spans="1:21" ht="7.5" customHeight="1">
      <c r="B18" s="265"/>
      <c r="C18" s="266"/>
      <c r="D18" s="266"/>
      <c r="E18" s="266"/>
      <c r="F18" s="266"/>
      <c r="G18" s="266"/>
      <c r="H18" s="266"/>
      <c r="I18" s="266"/>
      <c r="J18" s="266"/>
      <c r="K18" s="267"/>
      <c r="L18" s="92"/>
      <c r="M18" s="93"/>
      <c r="N18" s="92"/>
      <c r="O18" s="92"/>
    </row>
    <row r="19" spans="1:21" ht="17.5">
      <c r="A19" s="284"/>
      <c r="B19" s="250"/>
      <c r="C19" s="94" t="s">
        <v>43</v>
      </c>
      <c r="D19" s="95"/>
      <c r="E19" s="95"/>
      <c r="F19" s="95"/>
      <c r="G19" s="95"/>
      <c r="H19" s="95"/>
      <c r="I19" s="95"/>
      <c r="J19" s="95"/>
      <c r="K19" s="96"/>
      <c r="L19" s="97"/>
      <c r="M19" s="95"/>
      <c r="N19" s="96"/>
      <c r="O19" s="97"/>
    </row>
    <row r="20" spans="1:21" ht="40.15" customHeight="1">
      <c r="A20" s="284"/>
      <c r="B20" s="268"/>
      <c r="C20" s="99" t="s">
        <v>44</v>
      </c>
      <c r="D20" s="27">
        <v>4</v>
      </c>
      <c r="E20" s="60" t="s">
        <v>248</v>
      </c>
      <c r="F20" s="60" t="s">
        <v>249</v>
      </c>
      <c r="G20" s="74">
        <v>4</v>
      </c>
      <c r="H20" s="61" t="s">
        <v>429</v>
      </c>
      <c r="I20" s="61" t="s">
        <v>430</v>
      </c>
      <c r="J20" s="76">
        <v>4</v>
      </c>
      <c r="K20" s="69" t="s">
        <v>429</v>
      </c>
      <c r="L20" s="70" t="s">
        <v>430</v>
      </c>
      <c r="M20" s="78"/>
      <c r="N20" s="71"/>
      <c r="O20" s="72"/>
      <c r="R20" s="79">
        <f>COUNTIF(D20:D27,"1")</f>
        <v>0</v>
      </c>
      <c r="S20" s="79">
        <f>COUNTIF(G20:G27,"1")</f>
        <v>0</v>
      </c>
      <c r="T20" s="79">
        <f>COUNTIF(J20:J27,"1")</f>
        <v>0</v>
      </c>
      <c r="U20" s="79">
        <f>COUNTIF(M20:M27,"1")</f>
        <v>0</v>
      </c>
    </row>
    <row r="21" spans="1:21" ht="40.15" customHeight="1">
      <c r="A21" s="284"/>
      <c r="B21" s="268"/>
      <c r="C21" s="100" t="s">
        <v>45</v>
      </c>
      <c r="D21" s="27">
        <v>4</v>
      </c>
      <c r="E21" s="68" t="s">
        <v>250</v>
      </c>
      <c r="F21" s="60" t="s">
        <v>251</v>
      </c>
      <c r="G21" s="74">
        <v>3</v>
      </c>
      <c r="H21" s="64" t="s">
        <v>431</v>
      </c>
      <c r="I21" s="61" t="s">
        <v>432</v>
      </c>
      <c r="J21" s="76">
        <v>3</v>
      </c>
      <c r="K21" s="70" t="s">
        <v>431</v>
      </c>
      <c r="L21" s="70" t="s">
        <v>432</v>
      </c>
      <c r="M21" s="78"/>
      <c r="N21" s="72"/>
      <c r="O21" s="72"/>
      <c r="R21" s="79">
        <f>COUNTIF(D20:D27,"2")</f>
        <v>0</v>
      </c>
      <c r="S21" s="79">
        <f>COUNTIF(G20:G27,"2")</f>
        <v>3</v>
      </c>
      <c r="T21" s="79">
        <f>COUNTIF(J20:J27,"2")</f>
        <v>3</v>
      </c>
      <c r="U21" s="79">
        <f>COUNTIF(M20:M27,"2")</f>
        <v>0</v>
      </c>
    </row>
    <row r="22" spans="1:21" ht="40.15" customHeight="1">
      <c r="A22" s="284"/>
      <c r="B22" s="268"/>
      <c r="C22" s="100" t="s">
        <v>46</v>
      </c>
      <c r="D22" s="27">
        <v>4</v>
      </c>
      <c r="E22" s="68" t="s">
        <v>252</v>
      </c>
      <c r="F22" s="60" t="s">
        <v>253</v>
      </c>
      <c r="G22" s="74">
        <v>3</v>
      </c>
      <c r="H22" s="64" t="s">
        <v>433</v>
      </c>
      <c r="I22" s="61" t="s">
        <v>434</v>
      </c>
      <c r="J22" s="76">
        <v>3</v>
      </c>
      <c r="K22" s="70" t="s">
        <v>433</v>
      </c>
      <c r="L22" s="70" t="s">
        <v>434</v>
      </c>
      <c r="M22" s="78"/>
      <c r="N22" s="72"/>
      <c r="O22" s="72"/>
      <c r="R22" s="79">
        <f>COUNTIF(D20:D27,"3")</f>
        <v>2</v>
      </c>
      <c r="S22" s="79">
        <f>COUNTIF(G20:G27,"3")</f>
        <v>3</v>
      </c>
      <c r="T22" s="79">
        <f>COUNTIF(J20:J27,"3")</f>
        <v>3</v>
      </c>
      <c r="U22" s="79">
        <f>COUNTIF(M20:M27,"3")</f>
        <v>0</v>
      </c>
    </row>
    <row r="23" spans="1:21" ht="40.15" customHeight="1">
      <c r="A23" s="284"/>
      <c r="B23" s="268"/>
      <c r="C23" s="100" t="s">
        <v>47</v>
      </c>
      <c r="D23" s="27">
        <v>4</v>
      </c>
      <c r="E23" s="68" t="s">
        <v>254</v>
      </c>
      <c r="F23" s="60" t="s">
        <v>255</v>
      </c>
      <c r="G23" s="74">
        <v>4</v>
      </c>
      <c r="H23" s="64" t="s">
        <v>435</v>
      </c>
      <c r="I23" s="61" t="s">
        <v>436</v>
      </c>
      <c r="J23" s="76">
        <v>4</v>
      </c>
      <c r="K23" s="70" t="s">
        <v>435</v>
      </c>
      <c r="L23" s="70" t="s">
        <v>436</v>
      </c>
      <c r="M23" s="78"/>
      <c r="N23" s="72"/>
      <c r="O23" s="72"/>
      <c r="R23" s="79">
        <f>COUNTIF(D20:D27,"4")</f>
        <v>6</v>
      </c>
      <c r="S23" s="79">
        <f>COUNTIF(G20:G27,"4")</f>
        <v>2</v>
      </c>
      <c r="T23" s="79">
        <f>COUNTIF(J20:J27,"4")</f>
        <v>2</v>
      </c>
      <c r="U23" s="79">
        <f>COUNTIF(M20:M27,"4")</f>
        <v>0</v>
      </c>
    </row>
    <row r="24" spans="1:21" ht="40.15" customHeight="1">
      <c r="A24" s="284"/>
      <c r="B24" s="268"/>
      <c r="C24" s="100" t="s">
        <v>48</v>
      </c>
      <c r="D24" s="27">
        <v>3</v>
      </c>
      <c r="E24" s="68" t="s">
        <v>256</v>
      </c>
      <c r="F24" s="60" t="s">
        <v>257</v>
      </c>
      <c r="G24" s="74">
        <v>2</v>
      </c>
      <c r="H24" s="64" t="s">
        <v>437</v>
      </c>
      <c r="I24" s="61" t="s">
        <v>438</v>
      </c>
      <c r="J24" s="76">
        <v>2</v>
      </c>
      <c r="K24" s="70" t="s">
        <v>437</v>
      </c>
      <c r="L24" s="70" t="s">
        <v>438</v>
      </c>
      <c r="M24" s="78"/>
      <c r="N24" s="72"/>
      <c r="O24" s="72"/>
    </row>
    <row r="25" spans="1:21" ht="40.15" customHeight="1">
      <c r="A25" s="284"/>
      <c r="B25" s="268"/>
      <c r="C25" s="100" t="s">
        <v>49</v>
      </c>
      <c r="D25" s="27">
        <v>4</v>
      </c>
      <c r="E25" s="68" t="s">
        <v>258</v>
      </c>
      <c r="F25" s="60" t="s">
        <v>259</v>
      </c>
      <c r="G25" s="74">
        <v>2</v>
      </c>
      <c r="H25" s="64" t="s">
        <v>439</v>
      </c>
      <c r="I25" s="61" t="s">
        <v>440</v>
      </c>
      <c r="J25" s="76">
        <v>2</v>
      </c>
      <c r="K25" s="70" t="s">
        <v>538</v>
      </c>
      <c r="L25" s="70" t="s">
        <v>539</v>
      </c>
      <c r="M25" s="78"/>
      <c r="N25" s="72"/>
      <c r="O25" s="72"/>
    </row>
    <row r="26" spans="1:21" ht="40.15" customHeight="1">
      <c r="A26" s="284"/>
      <c r="B26" s="268"/>
      <c r="C26" s="100" t="s">
        <v>50</v>
      </c>
      <c r="D26" s="27">
        <v>4</v>
      </c>
      <c r="E26" s="68" t="s">
        <v>260</v>
      </c>
      <c r="F26" s="60" t="s">
        <v>261</v>
      </c>
      <c r="G26" s="74">
        <v>3</v>
      </c>
      <c r="H26" s="64" t="s">
        <v>441</v>
      </c>
      <c r="I26" s="61" t="s">
        <v>442</v>
      </c>
      <c r="J26" s="76">
        <v>3</v>
      </c>
      <c r="K26" s="70" t="s">
        <v>441</v>
      </c>
      <c r="L26" s="70" t="s">
        <v>442</v>
      </c>
      <c r="M26" s="78"/>
      <c r="N26" s="72"/>
      <c r="O26" s="72"/>
    </row>
    <row r="27" spans="1:21" ht="40.15" customHeight="1">
      <c r="A27" s="284"/>
      <c r="B27" s="269"/>
      <c r="C27" s="100" t="s">
        <v>51</v>
      </c>
      <c r="D27" s="27">
        <v>3</v>
      </c>
      <c r="E27" s="68" t="s">
        <v>262</v>
      </c>
      <c r="F27" s="60" t="s">
        <v>257</v>
      </c>
      <c r="G27" s="74">
        <v>2</v>
      </c>
      <c r="H27" s="64" t="s">
        <v>443</v>
      </c>
      <c r="I27" s="61" t="s">
        <v>442</v>
      </c>
      <c r="J27" s="76">
        <v>2</v>
      </c>
      <c r="K27" s="70" t="s">
        <v>443</v>
      </c>
      <c r="L27" s="70" t="s">
        <v>442</v>
      </c>
      <c r="M27" s="78"/>
      <c r="N27" s="72"/>
      <c r="O27" s="72"/>
    </row>
    <row r="28" spans="1:21" ht="7.5" customHeight="1">
      <c r="B28" s="230"/>
      <c r="C28" s="231"/>
      <c r="D28" s="231"/>
      <c r="E28" s="231"/>
      <c r="F28" s="231"/>
      <c r="G28" s="231"/>
      <c r="H28" s="231"/>
      <c r="I28" s="231"/>
      <c r="J28" s="231"/>
      <c r="K28" s="270"/>
      <c r="L28" s="92"/>
      <c r="M28" s="93"/>
      <c r="N28" s="92"/>
      <c r="O28" s="92"/>
    </row>
    <row r="29" spans="1:21" ht="17.5">
      <c r="A29" s="284"/>
      <c r="B29" s="250"/>
      <c r="C29" s="94" t="s">
        <v>52</v>
      </c>
      <c r="D29" s="95"/>
      <c r="E29" s="95"/>
      <c r="F29" s="95"/>
      <c r="G29" s="95"/>
      <c r="H29" s="95"/>
      <c r="I29" s="95"/>
      <c r="J29" s="95"/>
      <c r="K29" s="96"/>
      <c r="L29" s="97"/>
      <c r="M29" s="95"/>
      <c r="N29" s="96"/>
      <c r="O29" s="97"/>
    </row>
    <row r="30" spans="1:21" ht="40.15" customHeight="1">
      <c r="A30" s="284"/>
      <c r="B30" s="251"/>
      <c r="C30" s="98" t="s">
        <v>53</v>
      </c>
      <c r="D30" s="27">
        <v>4</v>
      </c>
      <c r="E30" s="60" t="s">
        <v>263</v>
      </c>
      <c r="F30" s="60" t="s">
        <v>264</v>
      </c>
      <c r="G30" s="74">
        <v>3</v>
      </c>
      <c r="H30" s="61" t="s">
        <v>444</v>
      </c>
      <c r="I30" s="61" t="s">
        <v>445</v>
      </c>
      <c r="J30" s="76">
        <v>3</v>
      </c>
      <c r="K30" s="69" t="s">
        <v>444</v>
      </c>
      <c r="L30" s="70" t="s">
        <v>445</v>
      </c>
      <c r="M30" s="78"/>
      <c r="N30" s="71"/>
      <c r="O30" s="72"/>
      <c r="R30" s="79">
        <f>COUNTIF(D30:D33,"1")</f>
        <v>0</v>
      </c>
      <c r="S30" s="79">
        <f>COUNTIF(G30:G33,"1")</f>
        <v>1</v>
      </c>
      <c r="T30" s="79">
        <f>COUNTIF(J30:J33,"1")</f>
        <v>0</v>
      </c>
      <c r="U30" s="79">
        <f>COUNTIF(M30:M33,"1")</f>
        <v>0</v>
      </c>
    </row>
    <row r="31" spans="1:21" ht="40.15" customHeight="1">
      <c r="A31" s="284"/>
      <c r="B31" s="251"/>
      <c r="C31" s="90" t="s">
        <v>54</v>
      </c>
      <c r="D31" s="27">
        <v>4</v>
      </c>
      <c r="E31" s="68" t="s">
        <v>265</v>
      </c>
      <c r="F31" s="60" t="s">
        <v>266</v>
      </c>
      <c r="G31" s="74">
        <v>3</v>
      </c>
      <c r="H31" s="64" t="s">
        <v>446</v>
      </c>
      <c r="I31" s="61" t="s">
        <v>447</v>
      </c>
      <c r="J31" s="76">
        <v>3</v>
      </c>
      <c r="K31" s="70" t="s">
        <v>446</v>
      </c>
      <c r="L31" s="70" t="s">
        <v>447</v>
      </c>
      <c r="M31" s="78"/>
      <c r="N31" s="72"/>
      <c r="O31" s="72"/>
      <c r="R31" s="79">
        <f>COUNTIF(D30:D33,"2")</f>
        <v>0</v>
      </c>
      <c r="S31" s="79">
        <f>COUNTIF(G30:G33,"2")</f>
        <v>0</v>
      </c>
      <c r="T31" s="79">
        <f>COUNTIF(J30:J33,"2")</f>
        <v>1</v>
      </c>
      <c r="U31" s="79">
        <f>COUNTIF(M30:M33,"2")</f>
        <v>0</v>
      </c>
    </row>
    <row r="32" spans="1:21" ht="40.15" customHeight="1">
      <c r="A32" s="284"/>
      <c r="B32" s="251"/>
      <c r="C32" s="90" t="s">
        <v>55</v>
      </c>
      <c r="D32" s="27">
        <v>3</v>
      </c>
      <c r="E32" s="68" t="s">
        <v>267</v>
      </c>
      <c r="F32" s="60" t="s">
        <v>268</v>
      </c>
      <c r="G32" s="74">
        <v>3</v>
      </c>
      <c r="H32" s="64" t="s">
        <v>448</v>
      </c>
      <c r="I32" s="61" t="s">
        <v>449</v>
      </c>
      <c r="J32" s="76">
        <v>3</v>
      </c>
      <c r="K32" s="70" t="s">
        <v>448</v>
      </c>
      <c r="L32" s="70" t="s">
        <v>449</v>
      </c>
      <c r="M32" s="78"/>
      <c r="N32" s="72"/>
      <c r="O32" s="72"/>
      <c r="R32" s="79">
        <f>COUNTIF(D30:D33,"3")</f>
        <v>1</v>
      </c>
      <c r="S32" s="79">
        <f>COUNTIF(G30:G33,"3")</f>
        <v>3</v>
      </c>
      <c r="T32" s="79">
        <f>COUNTIF(J30:J33,"31")</f>
        <v>0</v>
      </c>
      <c r="U32" s="79">
        <f>COUNTIF(M30:M33,"3")</f>
        <v>0</v>
      </c>
    </row>
    <row r="33" spans="1:21" ht="40.15" customHeight="1">
      <c r="A33" s="284"/>
      <c r="B33" s="252"/>
      <c r="C33" s="90" t="s">
        <v>56</v>
      </c>
      <c r="D33" s="27">
        <v>4</v>
      </c>
      <c r="E33" s="68" t="s">
        <v>269</v>
      </c>
      <c r="F33" s="60" t="s">
        <v>270</v>
      </c>
      <c r="G33" s="74">
        <v>1</v>
      </c>
      <c r="H33" s="64" t="s">
        <v>450</v>
      </c>
      <c r="I33" s="61" t="s">
        <v>451</v>
      </c>
      <c r="J33" s="76">
        <v>2</v>
      </c>
      <c r="K33" s="70" t="s">
        <v>540</v>
      </c>
      <c r="L33" s="70" t="s">
        <v>541</v>
      </c>
      <c r="M33" s="78"/>
      <c r="N33" s="72"/>
      <c r="O33" s="72"/>
      <c r="R33" s="79">
        <f>COUNTIF(D30:D33,"4")</f>
        <v>3</v>
      </c>
      <c r="S33" s="79">
        <f>COUNTIF(G30:G33,"4")</f>
        <v>0</v>
      </c>
      <c r="T33" s="79">
        <f>COUNTIF(J30:J33,"4")</f>
        <v>0</v>
      </c>
      <c r="U33" s="79">
        <f>COUNTIF(M30:M33,"4")</f>
        <v>0</v>
      </c>
    </row>
    <row r="34" spans="1:21" ht="9" customHeight="1">
      <c r="B34" s="265"/>
      <c r="C34" s="266"/>
      <c r="D34" s="266"/>
      <c r="E34" s="266"/>
      <c r="F34" s="266"/>
      <c r="G34" s="266"/>
      <c r="H34" s="266"/>
      <c r="I34" s="266"/>
      <c r="J34" s="266"/>
      <c r="K34" s="267"/>
      <c r="L34" s="92"/>
      <c r="M34" s="93"/>
      <c r="N34" s="92"/>
      <c r="O34" s="92"/>
    </row>
    <row r="35" spans="1:21" ht="17.5">
      <c r="A35" s="284"/>
      <c r="B35" s="250"/>
      <c r="C35" s="101" t="s">
        <v>57</v>
      </c>
      <c r="D35" s="271"/>
      <c r="E35" s="271"/>
      <c r="F35" s="271"/>
      <c r="G35" s="271"/>
      <c r="H35" s="271"/>
      <c r="I35" s="271"/>
      <c r="J35" s="271"/>
      <c r="K35" s="271"/>
      <c r="L35" s="102"/>
      <c r="M35" s="103"/>
      <c r="N35" s="103"/>
      <c r="O35" s="102"/>
    </row>
    <row r="36" spans="1:21" ht="40.15" customHeight="1">
      <c r="A36" s="284"/>
      <c r="B36" s="251"/>
      <c r="C36" s="98" t="s">
        <v>58</v>
      </c>
      <c r="D36" s="27">
        <v>4</v>
      </c>
      <c r="E36" s="60" t="s">
        <v>271</v>
      </c>
      <c r="F36" s="60" t="s">
        <v>272</v>
      </c>
      <c r="G36" s="74">
        <v>3</v>
      </c>
      <c r="H36" s="61" t="s">
        <v>452</v>
      </c>
      <c r="I36" s="61" t="s">
        <v>453</v>
      </c>
      <c r="J36" s="76">
        <v>3</v>
      </c>
      <c r="K36" s="69" t="s">
        <v>452</v>
      </c>
      <c r="L36" s="70" t="s">
        <v>453</v>
      </c>
      <c r="M36" s="78"/>
      <c r="N36" s="71"/>
      <c r="O36" s="72"/>
      <c r="R36" s="79">
        <f>COUNTIF(D36:D44,"1")</f>
        <v>0</v>
      </c>
      <c r="S36" s="79">
        <f>COUNTIF(G36:G44,"1")</f>
        <v>0</v>
      </c>
      <c r="T36" s="79">
        <f>COUNTIF(J36:J44,"1")</f>
        <v>0</v>
      </c>
      <c r="U36" s="79">
        <f>COUNTIF(M36:M44,"1")</f>
        <v>0</v>
      </c>
    </row>
    <row r="37" spans="1:21" ht="40.15" customHeight="1">
      <c r="A37" s="284"/>
      <c r="B37" s="251"/>
      <c r="C37" s="90" t="s">
        <v>59</v>
      </c>
      <c r="D37" s="27">
        <v>4</v>
      </c>
      <c r="E37" s="68" t="s">
        <v>273</v>
      </c>
      <c r="F37" s="60" t="s">
        <v>274</v>
      </c>
      <c r="G37" s="74">
        <v>2</v>
      </c>
      <c r="H37" s="64" t="s">
        <v>454</v>
      </c>
      <c r="I37" s="61" t="s">
        <v>453</v>
      </c>
      <c r="J37" s="76">
        <v>2</v>
      </c>
      <c r="K37" s="70" t="s">
        <v>454</v>
      </c>
      <c r="L37" s="70" t="s">
        <v>449</v>
      </c>
      <c r="M37" s="78"/>
      <c r="N37" s="72"/>
      <c r="O37" s="72"/>
      <c r="R37" s="79">
        <f>COUNTIF(D36:D44,"2")</f>
        <v>0</v>
      </c>
      <c r="S37" s="79">
        <f>COUNTIF(G36:G44,"2")</f>
        <v>2</v>
      </c>
      <c r="T37" s="79">
        <f>COUNTIF(J36:J44,"2")</f>
        <v>2</v>
      </c>
      <c r="U37" s="79">
        <f>COUNTIF(M36:M44,"2")</f>
        <v>0</v>
      </c>
    </row>
    <row r="38" spans="1:21" ht="40.15" customHeight="1">
      <c r="A38" s="284"/>
      <c r="B38" s="251"/>
      <c r="C38" s="90" t="s">
        <v>60</v>
      </c>
      <c r="D38" s="27">
        <v>3</v>
      </c>
      <c r="E38" s="68" t="s">
        <v>275</v>
      </c>
      <c r="F38" s="60" t="s">
        <v>276</v>
      </c>
      <c r="G38" s="74">
        <v>3</v>
      </c>
      <c r="H38" s="64" t="s">
        <v>455</v>
      </c>
      <c r="I38" s="61" t="s">
        <v>456</v>
      </c>
      <c r="J38" s="76">
        <v>3</v>
      </c>
      <c r="K38" s="70" t="s">
        <v>455</v>
      </c>
      <c r="L38" s="70" t="s">
        <v>456</v>
      </c>
      <c r="M38" s="78"/>
      <c r="N38" s="72"/>
      <c r="O38" s="72"/>
      <c r="R38" s="79">
        <f>COUNTIF(D36:D44,"3")</f>
        <v>5</v>
      </c>
      <c r="S38" s="79">
        <f>COUNTIF(G36:G44,"3")</f>
        <v>6</v>
      </c>
      <c r="T38" s="79">
        <f>COUNTIF(J36:J44,"3")</f>
        <v>6</v>
      </c>
      <c r="U38" s="79">
        <f>COUNTIF(M36:M44,"3")</f>
        <v>0</v>
      </c>
    </row>
    <row r="39" spans="1:21" ht="40.15" customHeight="1">
      <c r="A39" s="284"/>
      <c r="B39" s="251"/>
      <c r="C39" s="90" t="s">
        <v>61</v>
      </c>
      <c r="D39" s="27">
        <v>4</v>
      </c>
      <c r="E39" s="68" t="s">
        <v>277</v>
      </c>
      <c r="F39" s="60" t="s">
        <v>278</v>
      </c>
      <c r="G39" s="74">
        <v>3</v>
      </c>
      <c r="H39" s="64" t="s">
        <v>457</v>
      </c>
      <c r="I39" s="61" t="s">
        <v>458</v>
      </c>
      <c r="J39" s="76">
        <v>3</v>
      </c>
      <c r="K39" s="70" t="s">
        <v>457</v>
      </c>
      <c r="L39" s="70" t="s">
        <v>458</v>
      </c>
      <c r="M39" s="78"/>
      <c r="N39" s="72"/>
      <c r="O39" s="72"/>
      <c r="R39" s="79">
        <f>COUNTIF(D36:D44,"4")</f>
        <v>4</v>
      </c>
      <c r="S39" s="79">
        <f>COUNTIF(G36:G44,"4")</f>
        <v>1</v>
      </c>
      <c r="T39" s="79">
        <f>COUNTIF(J36:J44,"4")</f>
        <v>1</v>
      </c>
      <c r="U39" s="79">
        <f>COUNTIF(M36:M44,"4")</f>
        <v>0</v>
      </c>
    </row>
    <row r="40" spans="1:21" ht="40.15" customHeight="1">
      <c r="A40" s="284"/>
      <c r="B40" s="251"/>
      <c r="C40" s="90" t="s">
        <v>62</v>
      </c>
      <c r="D40" s="27">
        <v>3</v>
      </c>
      <c r="E40" s="68" t="s">
        <v>279</v>
      </c>
      <c r="F40" s="60" t="s">
        <v>280</v>
      </c>
      <c r="G40" s="74">
        <v>4</v>
      </c>
      <c r="H40" s="64" t="s">
        <v>459</v>
      </c>
      <c r="I40" s="61" t="s">
        <v>460</v>
      </c>
      <c r="J40" s="76">
        <v>4</v>
      </c>
      <c r="K40" s="70" t="s">
        <v>459</v>
      </c>
      <c r="L40" s="70" t="s">
        <v>460</v>
      </c>
      <c r="M40" s="78"/>
      <c r="N40" s="72"/>
      <c r="O40" s="72"/>
    </row>
    <row r="41" spans="1:21" ht="40.15" customHeight="1">
      <c r="A41" s="284"/>
      <c r="B41" s="251"/>
      <c r="C41" s="90" t="s">
        <v>63</v>
      </c>
      <c r="D41" s="27">
        <v>4</v>
      </c>
      <c r="E41" s="68" t="s">
        <v>281</v>
      </c>
      <c r="F41" s="60" t="s">
        <v>282</v>
      </c>
      <c r="G41" s="74">
        <v>3</v>
      </c>
      <c r="H41" s="64" t="s">
        <v>461</v>
      </c>
      <c r="I41" s="61" t="s">
        <v>462</v>
      </c>
      <c r="J41" s="76">
        <v>3</v>
      </c>
      <c r="K41" s="70" t="s">
        <v>461</v>
      </c>
      <c r="L41" s="70" t="s">
        <v>462</v>
      </c>
      <c r="M41" s="78"/>
      <c r="N41" s="72"/>
      <c r="O41" s="72"/>
    </row>
    <row r="42" spans="1:21" ht="40.15" customHeight="1">
      <c r="A42" s="284"/>
      <c r="B42" s="251"/>
      <c r="C42" s="90" t="s">
        <v>64</v>
      </c>
      <c r="D42" s="27">
        <v>3</v>
      </c>
      <c r="E42" s="68" t="s">
        <v>283</v>
      </c>
      <c r="F42" s="60" t="s">
        <v>284</v>
      </c>
      <c r="G42" s="74">
        <v>2</v>
      </c>
      <c r="H42" s="64" t="s">
        <v>463</v>
      </c>
      <c r="I42" s="61" t="s">
        <v>464</v>
      </c>
      <c r="J42" s="76">
        <v>2</v>
      </c>
      <c r="K42" s="70" t="s">
        <v>463</v>
      </c>
      <c r="L42" s="70" t="s">
        <v>464</v>
      </c>
      <c r="M42" s="78"/>
      <c r="N42" s="72"/>
      <c r="O42" s="72"/>
    </row>
    <row r="43" spans="1:21" ht="40.15" customHeight="1">
      <c r="A43" s="284"/>
      <c r="B43" s="251"/>
      <c r="C43" s="90" t="s">
        <v>65</v>
      </c>
      <c r="D43" s="27">
        <v>3</v>
      </c>
      <c r="E43" s="68" t="s">
        <v>285</v>
      </c>
      <c r="F43" s="60" t="s">
        <v>286</v>
      </c>
      <c r="G43" s="74">
        <v>3</v>
      </c>
      <c r="H43" s="64" t="s">
        <v>465</v>
      </c>
      <c r="I43" s="61" t="s">
        <v>466</v>
      </c>
      <c r="J43" s="76">
        <v>3</v>
      </c>
      <c r="K43" s="70" t="s">
        <v>465</v>
      </c>
      <c r="L43" s="70" t="s">
        <v>466</v>
      </c>
      <c r="M43" s="78"/>
      <c r="N43" s="72"/>
      <c r="O43" s="72"/>
    </row>
    <row r="44" spans="1:21" ht="40.15" customHeight="1">
      <c r="A44" s="284"/>
      <c r="B44" s="252"/>
      <c r="C44" s="90" t="s">
        <v>66</v>
      </c>
      <c r="D44" s="27">
        <v>3</v>
      </c>
      <c r="E44" s="68" t="s">
        <v>287</v>
      </c>
      <c r="F44" s="60" t="s">
        <v>288</v>
      </c>
      <c r="G44" s="74">
        <v>3</v>
      </c>
      <c r="H44" s="64" t="s">
        <v>467</v>
      </c>
      <c r="I44" s="61" t="s">
        <v>466</v>
      </c>
      <c r="J44" s="76">
        <v>3</v>
      </c>
      <c r="K44" s="70" t="s">
        <v>467</v>
      </c>
      <c r="L44" s="70" t="s">
        <v>466</v>
      </c>
      <c r="M44" s="78"/>
      <c r="N44" s="72"/>
      <c r="O44" s="72"/>
    </row>
    <row r="45" spans="1:21" ht="6.75" customHeight="1">
      <c r="B45" s="265"/>
      <c r="C45" s="266"/>
      <c r="D45" s="266"/>
      <c r="E45" s="266"/>
      <c r="F45" s="266"/>
      <c r="G45" s="266"/>
      <c r="H45" s="266"/>
      <c r="I45" s="266"/>
      <c r="J45" s="266"/>
      <c r="K45" s="267"/>
      <c r="L45" s="92"/>
      <c r="M45" s="93"/>
      <c r="N45" s="92"/>
      <c r="O45" s="92"/>
    </row>
    <row r="46" spans="1:21" ht="17.5">
      <c r="A46" s="284"/>
      <c r="B46" s="250"/>
      <c r="C46" s="94" t="s">
        <v>67</v>
      </c>
      <c r="D46" s="95"/>
      <c r="E46" s="95"/>
      <c r="F46" s="95"/>
      <c r="G46" s="95"/>
      <c r="H46" s="95"/>
      <c r="I46" s="95"/>
      <c r="J46" s="95"/>
      <c r="K46" s="96"/>
      <c r="L46" s="97"/>
      <c r="M46" s="95"/>
      <c r="N46" s="96"/>
      <c r="O46" s="97"/>
    </row>
    <row r="47" spans="1:21" ht="40.15" customHeight="1">
      <c r="A47" s="284"/>
      <c r="B47" s="251"/>
      <c r="C47" s="98" t="s">
        <v>68</v>
      </c>
      <c r="D47" s="27">
        <v>3</v>
      </c>
      <c r="E47" s="30" t="s">
        <v>289</v>
      </c>
      <c r="F47" s="30" t="s">
        <v>290</v>
      </c>
      <c r="G47" s="28">
        <v>3</v>
      </c>
      <c r="H47" s="32" t="s">
        <v>468</v>
      </c>
      <c r="I47" s="32" t="s">
        <v>469</v>
      </c>
      <c r="J47" s="29">
        <v>3</v>
      </c>
      <c r="K47" s="34" t="s">
        <v>468</v>
      </c>
      <c r="L47" s="35" t="s">
        <v>469</v>
      </c>
      <c r="M47" s="52"/>
      <c r="N47" s="50"/>
      <c r="O47" s="51"/>
      <c r="R47" s="79">
        <f>COUNTIF(D47:D50,"1")</f>
        <v>0</v>
      </c>
      <c r="S47" s="79">
        <f>COUNTIF(G47:G50,"1")</f>
        <v>0</v>
      </c>
      <c r="T47" s="79">
        <f>COUNTIF(J47:J50,"1")</f>
        <v>0</v>
      </c>
      <c r="U47" s="79">
        <f>COUNTIF(M47:M50,"1")</f>
        <v>0</v>
      </c>
    </row>
    <row r="48" spans="1:21" ht="40.15" customHeight="1">
      <c r="A48" s="284"/>
      <c r="B48" s="251"/>
      <c r="C48" s="90" t="s">
        <v>69</v>
      </c>
      <c r="D48" s="27">
        <v>3</v>
      </c>
      <c r="E48" s="31" t="s">
        <v>291</v>
      </c>
      <c r="F48" s="30" t="s">
        <v>292</v>
      </c>
      <c r="G48" s="28">
        <v>3</v>
      </c>
      <c r="H48" s="33" t="s">
        <v>470</v>
      </c>
      <c r="I48" s="32" t="s">
        <v>471</v>
      </c>
      <c r="J48" s="29">
        <v>3</v>
      </c>
      <c r="K48" s="35" t="s">
        <v>470</v>
      </c>
      <c r="L48" s="35" t="s">
        <v>471</v>
      </c>
      <c r="M48" s="52"/>
      <c r="N48" s="51"/>
      <c r="O48" s="51"/>
      <c r="R48" s="79">
        <f>COUNTIF(D47:D50,"2")</f>
        <v>0</v>
      </c>
      <c r="S48" s="79">
        <f>COUNTIF(G47:G50,"2")</f>
        <v>1</v>
      </c>
      <c r="T48" s="79">
        <f>COUNTIF(J47:J50,"2")</f>
        <v>1</v>
      </c>
      <c r="U48" s="79">
        <f>COUNTIF(M47:M50,"2")</f>
        <v>0</v>
      </c>
    </row>
    <row r="49" spans="1:21" ht="40.15" customHeight="1">
      <c r="A49" s="284"/>
      <c r="B49" s="251"/>
      <c r="C49" s="90" t="s">
        <v>70</v>
      </c>
      <c r="D49" s="27">
        <v>3</v>
      </c>
      <c r="E49" s="31" t="s">
        <v>293</v>
      </c>
      <c r="F49" s="30" t="s">
        <v>294</v>
      </c>
      <c r="G49" s="28">
        <v>3</v>
      </c>
      <c r="H49" s="33" t="s">
        <v>472</v>
      </c>
      <c r="I49" s="32" t="s">
        <v>473</v>
      </c>
      <c r="J49" s="29">
        <v>3</v>
      </c>
      <c r="K49" s="35" t="s">
        <v>472</v>
      </c>
      <c r="L49" s="35" t="s">
        <v>473</v>
      </c>
      <c r="M49" s="52"/>
      <c r="N49" s="51"/>
      <c r="O49" s="51"/>
      <c r="R49" s="79">
        <f>COUNTIF(D47:D50,"3")</f>
        <v>4</v>
      </c>
      <c r="S49" s="79">
        <f>COUNTIF(G47:G50,"3")</f>
        <v>3</v>
      </c>
      <c r="T49" s="79">
        <f>COUNTIF(J47:J50,"3")</f>
        <v>3</v>
      </c>
      <c r="U49" s="79">
        <f>COUNTIF(M47:M50,"3")</f>
        <v>0</v>
      </c>
    </row>
    <row r="50" spans="1:21" ht="40.15" customHeight="1">
      <c r="A50" s="284"/>
      <c r="B50" s="252"/>
      <c r="C50" s="90" t="s">
        <v>71</v>
      </c>
      <c r="D50" s="27">
        <v>3</v>
      </c>
      <c r="E50" s="31" t="s">
        <v>295</v>
      </c>
      <c r="F50" s="30" t="s">
        <v>296</v>
      </c>
      <c r="G50" s="28">
        <v>2</v>
      </c>
      <c r="H50" s="33" t="s">
        <v>474</v>
      </c>
      <c r="I50" s="32" t="s">
        <v>475</v>
      </c>
      <c r="J50" s="29">
        <v>2</v>
      </c>
      <c r="K50" s="35" t="s">
        <v>474</v>
      </c>
      <c r="L50" s="35" t="s">
        <v>475</v>
      </c>
      <c r="M50" s="52"/>
      <c r="N50" s="51"/>
      <c r="O50" s="51"/>
      <c r="R50" s="79">
        <f>COUNTIF(D47:D50,"4")</f>
        <v>0</v>
      </c>
      <c r="S50" s="79">
        <f>COUNTIF(G47:G50,"4")</f>
        <v>0</v>
      </c>
      <c r="T50" s="79">
        <f>COUNTIF(J47:J50,"4")</f>
        <v>0</v>
      </c>
      <c r="U50" s="79">
        <f>COUNTIF(M47:M50,"4")</f>
        <v>0</v>
      </c>
    </row>
    <row r="51" spans="1:21" ht="8.25" customHeight="1">
      <c r="B51" s="265"/>
      <c r="C51" s="266"/>
      <c r="D51" s="266"/>
      <c r="E51" s="266"/>
      <c r="F51" s="266"/>
      <c r="G51" s="266"/>
      <c r="H51" s="266"/>
      <c r="I51" s="266"/>
      <c r="J51" s="266"/>
      <c r="K51" s="267"/>
      <c r="L51" s="92"/>
      <c r="M51" s="93"/>
      <c r="N51" s="92"/>
      <c r="O51" s="92"/>
    </row>
    <row r="52" spans="1:21" ht="24" customHeight="1">
      <c r="B52" s="242" t="s">
        <v>26</v>
      </c>
      <c r="C52" s="243"/>
      <c r="D52" s="219">
        <v>2023</v>
      </c>
      <c r="E52" s="220"/>
      <c r="F52" s="221"/>
      <c r="G52" s="256">
        <v>2024</v>
      </c>
      <c r="H52" s="257"/>
      <c r="I52" s="258"/>
      <c r="J52" s="259">
        <v>2025</v>
      </c>
      <c r="K52" s="260"/>
      <c r="L52" s="261"/>
      <c r="M52" s="223">
        <v>2026</v>
      </c>
      <c r="N52" s="224"/>
      <c r="O52" s="225"/>
    </row>
    <row r="53" spans="1:21" ht="33" customHeight="1">
      <c r="B53" s="244"/>
      <c r="C53" s="245"/>
      <c r="D53" s="104" t="s">
        <v>34</v>
      </c>
      <c r="E53" s="105" t="s">
        <v>122</v>
      </c>
      <c r="F53" s="105" t="s">
        <v>125</v>
      </c>
      <c r="G53" s="104" t="s">
        <v>34</v>
      </c>
      <c r="H53" s="105" t="s">
        <v>122</v>
      </c>
      <c r="I53" s="105" t="s">
        <v>125</v>
      </c>
      <c r="J53" s="104" t="s">
        <v>34</v>
      </c>
      <c r="K53" s="105" t="s">
        <v>122</v>
      </c>
      <c r="L53" s="106" t="s">
        <v>125</v>
      </c>
      <c r="M53" s="104"/>
      <c r="N53" s="105"/>
      <c r="O53" s="106"/>
    </row>
    <row r="54" spans="1:21" ht="17.5">
      <c r="A54" s="284"/>
      <c r="B54" s="107"/>
      <c r="C54" s="218" t="s">
        <v>74</v>
      </c>
      <c r="D54" s="217"/>
      <c r="E54" s="217"/>
      <c r="F54" s="217"/>
      <c r="G54" s="217"/>
      <c r="H54" s="217"/>
      <c r="I54" s="217"/>
      <c r="J54" s="217"/>
      <c r="K54" s="217"/>
      <c r="L54" s="108"/>
      <c r="M54" s="109"/>
      <c r="N54" s="109"/>
      <c r="O54" s="108"/>
    </row>
    <row r="55" spans="1:21" ht="30" customHeight="1">
      <c r="A55" s="284"/>
      <c r="B55" s="110"/>
      <c r="C55" s="98" t="s">
        <v>75</v>
      </c>
      <c r="D55" s="74">
        <v>3</v>
      </c>
      <c r="E55" s="61" t="s">
        <v>297</v>
      </c>
      <c r="F55" s="61" t="s">
        <v>298</v>
      </c>
      <c r="G55" s="74">
        <v>3</v>
      </c>
      <c r="H55" s="61" t="s">
        <v>546</v>
      </c>
      <c r="I55" s="61" t="s">
        <v>298</v>
      </c>
      <c r="J55" s="76">
        <v>3</v>
      </c>
      <c r="K55" s="69" t="s">
        <v>547</v>
      </c>
      <c r="L55" s="70" t="s">
        <v>548</v>
      </c>
      <c r="M55" s="78"/>
      <c r="N55" s="71"/>
      <c r="O55" s="72"/>
      <c r="R55" s="79">
        <f>COUNTIF(D55:D59,"1")</f>
        <v>0</v>
      </c>
      <c r="S55" s="79">
        <f>COUNTIF(G55:G59,"1")</f>
        <v>0</v>
      </c>
      <c r="T55" s="79">
        <f>COUNTIF(J55:J59,"1")</f>
        <v>0</v>
      </c>
      <c r="U55" s="79">
        <f>COUNTIF(M55:M59,"1")</f>
        <v>0</v>
      </c>
    </row>
    <row r="56" spans="1:21" ht="30" customHeight="1">
      <c r="A56" s="284"/>
      <c r="B56" s="110"/>
      <c r="C56" s="90" t="s">
        <v>76</v>
      </c>
      <c r="D56" s="74">
        <v>3</v>
      </c>
      <c r="E56" s="64" t="s">
        <v>299</v>
      </c>
      <c r="F56" s="61" t="s">
        <v>300</v>
      </c>
      <c r="G56" s="74">
        <v>3</v>
      </c>
      <c r="H56" s="64" t="s">
        <v>299</v>
      </c>
      <c r="I56" s="61" t="s">
        <v>480</v>
      </c>
      <c r="J56" s="76">
        <v>3</v>
      </c>
      <c r="K56" s="70" t="s">
        <v>549</v>
      </c>
      <c r="L56" s="70" t="s">
        <v>480</v>
      </c>
      <c r="M56" s="78"/>
      <c r="N56" s="72"/>
      <c r="O56" s="72"/>
      <c r="R56" s="79">
        <f>COUNTIF(D55:D59,"2")</f>
        <v>1</v>
      </c>
      <c r="S56" s="79">
        <f>COUNTIF(G55:G59,"2")</f>
        <v>0</v>
      </c>
      <c r="T56" s="79">
        <f>COUNTIF(J55:J59,"2")</f>
        <v>0</v>
      </c>
      <c r="U56" s="79">
        <f>COUNTIF(M55:M59,"2")</f>
        <v>0</v>
      </c>
    </row>
    <row r="57" spans="1:21" ht="30" customHeight="1">
      <c r="A57" s="284"/>
      <c r="B57" s="110"/>
      <c r="C57" s="90" t="s">
        <v>77</v>
      </c>
      <c r="D57" s="74">
        <v>2</v>
      </c>
      <c r="E57" s="64" t="s">
        <v>301</v>
      </c>
      <c r="F57" s="61" t="s">
        <v>302</v>
      </c>
      <c r="G57" s="74">
        <v>3</v>
      </c>
      <c r="H57" s="64" t="s">
        <v>481</v>
      </c>
      <c r="I57" s="61" t="s">
        <v>302</v>
      </c>
      <c r="J57" s="76">
        <v>3</v>
      </c>
      <c r="K57" s="70" t="s">
        <v>481</v>
      </c>
      <c r="L57" s="70" t="s">
        <v>550</v>
      </c>
      <c r="M57" s="78"/>
      <c r="N57" s="72"/>
      <c r="O57" s="72"/>
      <c r="R57" s="79">
        <f>COUNTIF(D55:D59,"3")</f>
        <v>4</v>
      </c>
      <c r="S57" s="79">
        <f>COUNTIF(G55:G59,"3")</f>
        <v>3</v>
      </c>
      <c r="T57" s="79">
        <f>COUNTIF(J55:J59,"3")</f>
        <v>4</v>
      </c>
      <c r="U57" s="79">
        <f>COUNTIF(M55:M59,"3")</f>
        <v>0</v>
      </c>
    </row>
    <row r="58" spans="1:21" ht="30" customHeight="1">
      <c r="A58" s="284"/>
      <c r="B58" s="110"/>
      <c r="C58" s="90" t="s">
        <v>78</v>
      </c>
      <c r="D58" s="74">
        <v>3</v>
      </c>
      <c r="E58" s="64" t="s">
        <v>303</v>
      </c>
      <c r="F58" s="61" t="s">
        <v>304</v>
      </c>
      <c r="G58" s="74">
        <v>4</v>
      </c>
      <c r="H58" s="64" t="s">
        <v>303</v>
      </c>
      <c r="I58" s="61" t="s">
        <v>551</v>
      </c>
      <c r="J58" s="76">
        <v>4</v>
      </c>
      <c r="K58" s="70" t="s">
        <v>303</v>
      </c>
      <c r="L58" s="70" t="s">
        <v>552</v>
      </c>
      <c r="M58" s="78"/>
      <c r="N58" s="72"/>
      <c r="O58" s="72"/>
      <c r="R58" s="79">
        <f>COUNTIF(D55:D59,"4")</f>
        <v>0</v>
      </c>
      <c r="S58" s="79">
        <f>COUNTIF(G55:G59,"4")</f>
        <v>2</v>
      </c>
      <c r="T58" s="79">
        <f>COUNTIF(J55:J59,"4")</f>
        <v>1</v>
      </c>
      <c r="U58" s="79">
        <f>COUNTIF(M55:M59,"4")</f>
        <v>0</v>
      </c>
    </row>
    <row r="59" spans="1:21" ht="30" customHeight="1">
      <c r="A59" s="284"/>
      <c r="B59" s="111"/>
      <c r="C59" s="90" t="s">
        <v>79</v>
      </c>
      <c r="D59" s="74">
        <v>3</v>
      </c>
      <c r="E59" s="64" t="s">
        <v>309</v>
      </c>
      <c r="F59" s="61" t="s">
        <v>305</v>
      </c>
      <c r="G59" s="74">
        <v>4</v>
      </c>
      <c r="H59" s="64" t="s">
        <v>482</v>
      </c>
      <c r="I59" s="61" t="s">
        <v>553</v>
      </c>
      <c r="J59" s="76">
        <v>3</v>
      </c>
      <c r="K59" s="70" t="s">
        <v>554</v>
      </c>
      <c r="L59" s="70" t="s">
        <v>555</v>
      </c>
      <c r="M59" s="78"/>
      <c r="N59" s="72"/>
      <c r="O59" s="72"/>
    </row>
    <row r="60" spans="1:21" ht="6.75" customHeight="1">
      <c r="B60" s="215"/>
      <c r="C60" s="216"/>
      <c r="D60" s="112"/>
      <c r="E60" s="113"/>
      <c r="F60" s="113"/>
      <c r="G60" s="112"/>
      <c r="H60" s="113"/>
      <c r="I60" s="113"/>
      <c r="J60" s="112"/>
      <c r="K60" s="113"/>
      <c r="M60" s="112"/>
      <c r="N60" s="113"/>
    </row>
    <row r="61" spans="1:21" ht="17.5">
      <c r="A61" s="284"/>
      <c r="B61" s="107"/>
      <c r="C61" s="218" t="s">
        <v>80</v>
      </c>
      <c r="D61" s="217"/>
      <c r="E61" s="217"/>
      <c r="F61" s="217"/>
      <c r="G61" s="217"/>
      <c r="H61" s="217"/>
      <c r="I61" s="217"/>
      <c r="J61" s="217"/>
      <c r="K61" s="226"/>
      <c r="L61" s="109"/>
      <c r="M61" s="109"/>
      <c r="N61" s="109"/>
      <c r="O61" s="109"/>
    </row>
    <row r="62" spans="1:21" ht="30" customHeight="1">
      <c r="A62" s="284"/>
      <c r="B62" s="115"/>
      <c r="C62" s="89" t="s">
        <v>81</v>
      </c>
      <c r="D62" s="74">
        <v>3</v>
      </c>
      <c r="E62" s="61" t="s">
        <v>306</v>
      </c>
      <c r="F62" s="61" t="s">
        <v>556</v>
      </c>
      <c r="G62" s="74">
        <v>3</v>
      </c>
      <c r="H62" s="61" t="s">
        <v>306</v>
      </c>
      <c r="I62" s="61" t="s">
        <v>556</v>
      </c>
      <c r="J62" s="76">
        <v>3</v>
      </c>
      <c r="K62" s="70" t="s">
        <v>306</v>
      </c>
      <c r="L62" s="70" t="s">
        <v>556</v>
      </c>
      <c r="M62" s="78"/>
      <c r="N62" s="72"/>
      <c r="O62" s="72"/>
      <c r="R62" s="79">
        <f>COUNTIF(D62:D65,"1")</f>
        <v>0</v>
      </c>
      <c r="S62" s="79">
        <f>COUNTIF(G62:G65,"1")</f>
        <v>0</v>
      </c>
      <c r="T62" s="79">
        <f>COUNTIF(J62:J65,"1")</f>
        <v>0</v>
      </c>
      <c r="U62" s="79">
        <f>COUNTIF(M62:M65,"1")</f>
        <v>0</v>
      </c>
    </row>
    <row r="63" spans="1:21" ht="30" customHeight="1">
      <c r="A63" s="284"/>
      <c r="B63" s="110"/>
      <c r="C63" s="90" t="s">
        <v>82</v>
      </c>
      <c r="D63" s="74">
        <v>2</v>
      </c>
      <c r="E63" s="64" t="s">
        <v>307</v>
      </c>
      <c r="F63" s="61" t="s">
        <v>557</v>
      </c>
      <c r="G63" s="74">
        <v>2</v>
      </c>
      <c r="H63" s="64" t="s">
        <v>307</v>
      </c>
      <c r="I63" s="61" t="s">
        <v>557</v>
      </c>
      <c r="J63" s="76">
        <v>3</v>
      </c>
      <c r="K63" s="70" t="s">
        <v>558</v>
      </c>
      <c r="L63" s="70" t="s">
        <v>557</v>
      </c>
      <c r="M63" s="78"/>
      <c r="N63" s="72"/>
      <c r="O63" s="72"/>
      <c r="R63" s="79">
        <f>COUNTIF(D62:D65,"2")</f>
        <v>2</v>
      </c>
      <c r="S63" s="79">
        <f>COUNTIF(G62:G65,"2")</f>
        <v>1</v>
      </c>
      <c r="T63" s="79">
        <f>COUNTIF(J62:J65,"2")</f>
        <v>0</v>
      </c>
      <c r="U63" s="79">
        <f>COUNTIF(M62:M65,"2")</f>
        <v>0</v>
      </c>
    </row>
    <row r="64" spans="1:21" ht="30" customHeight="1">
      <c r="A64" s="284"/>
      <c r="B64" s="110"/>
      <c r="C64" s="90" t="s">
        <v>83</v>
      </c>
      <c r="D64" s="74">
        <v>3</v>
      </c>
      <c r="E64" s="64" t="s">
        <v>308</v>
      </c>
      <c r="F64" s="61" t="s">
        <v>559</v>
      </c>
      <c r="G64" s="74">
        <v>3</v>
      </c>
      <c r="H64" s="64" t="s">
        <v>308</v>
      </c>
      <c r="I64" s="61" t="s">
        <v>559</v>
      </c>
      <c r="J64" s="76">
        <v>3</v>
      </c>
      <c r="K64" s="70" t="s">
        <v>308</v>
      </c>
      <c r="L64" s="70" t="s">
        <v>559</v>
      </c>
      <c r="M64" s="78"/>
      <c r="N64" s="72"/>
      <c r="O64" s="72"/>
      <c r="R64" s="79">
        <f>COUNTIF(D62:D65,"3")</f>
        <v>2</v>
      </c>
      <c r="S64" s="79">
        <f>COUNTIF(G62:G65,"3")</f>
        <v>3</v>
      </c>
      <c r="T64" s="79">
        <f>COUNTIF(J62:J65,"3")</f>
        <v>4</v>
      </c>
      <c r="U64" s="79">
        <f>COUNTIF(M62:M65,"3")</f>
        <v>0</v>
      </c>
    </row>
    <row r="65" spans="1:21" ht="30" customHeight="1">
      <c r="A65" s="284"/>
      <c r="B65" s="111"/>
      <c r="C65" s="90" t="s">
        <v>84</v>
      </c>
      <c r="D65" s="74">
        <v>2</v>
      </c>
      <c r="E65" s="64" t="s">
        <v>310</v>
      </c>
      <c r="F65" s="61" t="s">
        <v>311</v>
      </c>
      <c r="G65" s="74">
        <v>3</v>
      </c>
      <c r="H65" s="64" t="s">
        <v>483</v>
      </c>
      <c r="I65" s="61" t="s">
        <v>311</v>
      </c>
      <c r="J65" s="76">
        <v>3</v>
      </c>
      <c r="K65" s="70" t="s">
        <v>560</v>
      </c>
      <c r="L65" s="70" t="s">
        <v>561</v>
      </c>
      <c r="M65" s="78"/>
      <c r="N65" s="72"/>
      <c r="O65" s="72"/>
      <c r="R65" s="79">
        <f>COUNTIF(D62:D65,"4")</f>
        <v>0</v>
      </c>
      <c r="S65" s="79">
        <f>COUNTIF(G62:G65,"4")</f>
        <v>0</v>
      </c>
      <c r="T65" s="79">
        <f>COUNTIF(J62:J65,"4")</f>
        <v>0</v>
      </c>
      <c r="U65" s="79">
        <f>COUNTIF(M62:M65,"4")</f>
        <v>0</v>
      </c>
    </row>
    <row r="66" spans="1:21" ht="9" customHeight="1">
      <c r="B66" s="230"/>
      <c r="C66" s="231"/>
      <c r="D66" s="231"/>
      <c r="E66" s="231"/>
      <c r="F66" s="231"/>
      <c r="G66" s="231"/>
      <c r="H66" s="231"/>
      <c r="I66" s="231"/>
      <c r="J66" s="231"/>
      <c r="K66" s="232"/>
      <c r="L66" s="158"/>
      <c r="M66" s="93"/>
      <c r="N66" s="158"/>
      <c r="O66" s="158"/>
    </row>
    <row r="67" spans="1:21" ht="17.5">
      <c r="A67" s="284"/>
      <c r="B67" s="107"/>
      <c r="C67" s="218" t="s">
        <v>167</v>
      </c>
      <c r="D67" s="217"/>
      <c r="E67" s="217"/>
      <c r="F67" s="217"/>
      <c r="G67" s="217"/>
      <c r="H67" s="217"/>
      <c r="I67" s="217"/>
      <c r="J67" s="217"/>
      <c r="K67" s="226"/>
      <c r="L67" s="116"/>
      <c r="M67" s="116"/>
      <c r="N67" s="116"/>
      <c r="O67" s="116"/>
    </row>
    <row r="68" spans="1:21" ht="30" customHeight="1">
      <c r="A68" s="284"/>
      <c r="B68" s="110"/>
      <c r="C68" s="98" t="s">
        <v>85</v>
      </c>
      <c r="D68" s="74">
        <v>4</v>
      </c>
      <c r="E68" s="61" t="s">
        <v>312</v>
      </c>
      <c r="F68" s="61" t="s">
        <v>562</v>
      </c>
      <c r="G68" s="74">
        <v>3</v>
      </c>
      <c r="H68" s="61" t="s">
        <v>484</v>
      </c>
      <c r="I68" s="61" t="s">
        <v>562</v>
      </c>
      <c r="J68" s="76">
        <v>3</v>
      </c>
      <c r="K68" s="70" t="s">
        <v>484</v>
      </c>
      <c r="L68" s="70" t="s">
        <v>562</v>
      </c>
      <c r="M68" s="78"/>
      <c r="N68" s="72"/>
      <c r="O68" s="72"/>
      <c r="R68" s="79">
        <f>COUNTIF(D68:D71,"1")</f>
        <v>0</v>
      </c>
      <c r="S68" s="79">
        <f>COUNTIF(G68:G71,"1")</f>
        <v>0</v>
      </c>
      <c r="T68" s="79">
        <f>COUNTIF(J68:J71,"1")</f>
        <v>0</v>
      </c>
      <c r="U68" s="79">
        <f>COUNTIF(M68:M71,"1")</f>
        <v>0</v>
      </c>
    </row>
    <row r="69" spans="1:21" ht="30" customHeight="1">
      <c r="A69" s="284"/>
      <c r="B69" s="110"/>
      <c r="C69" s="90" t="s">
        <v>86</v>
      </c>
      <c r="D69" s="74">
        <v>3</v>
      </c>
      <c r="E69" s="64" t="s">
        <v>313</v>
      </c>
      <c r="F69" s="61" t="s">
        <v>563</v>
      </c>
      <c r="G69" s="74">
        <v>3</v>
      </c>
      <c r="H69" s="64" t="s">
        <v>485</v>
      </c>
      <c r="I69" s="61" t="s">
        <v>563</v>
      </c>
      <c r="J69" s="76">
        <v>3</v>
      </c>
      <c r="K69" s="70" t="s">
        <v>485</v>
      </c>
      <c r="L69" s="70" t="s">
        <v>563</v>
      </c>
      <c r="M69" s="78"/>
      <c r="N69" s="72"/>
      <c r="O69" s="72"/>
      <c r="R69" s="79">
        <f>COUNTIF(D68:D71,"2")</f>
        <v>1</v>
      </c>
      <c r="S69" s="79">
        <f>COUNTIF(G68:G71,"2")</f>
        <v>1</v>
      </c>
      <c r="T69" s="79">
        <f>COUNTIF(J68:J71,"2")</f>
        <v>1</v>
      </c>
      <c r="U69" s="79">
        <f>COUNTIF(M68:M71,"2")</f>
        <v>0</v>
      </c>
    </row>
    <row r="70" spans="1:21" ht="30" customHeight="1">
      <c r="A70" s="284"/>
      <c r="B70" s="110"/>
      <c r="C70" s="90" t="s">
        <v>87</v>
      </c>
      <c r="D70" s="74">
        <v>2</v>
      </c>
      <c r="E70" s="64" t="s">
        <v>314</v>
      </c>
      <c r="F70" s="61" t="s">
        <v>315</v>
      </c>
      <c r="G70" s="74">
        <v>2</v>
      </c>
      <c r="H70" s="64" t="s">
        <v>314</v>
      </c>
      <c r="I70" s="61" t="s">
        <v>315</v>
      </c>
      <c r="J70" s="76">
        <v>2</v>
      </c>
      <c r="K70" s="70" t="s">
        <v>314</v>
      </c>
      <c r="L70" s="70" t="s">
        <v>562</v>
      </c>
      <c r="M70" s="78"/>
      <c r="N70" s="72"/>
      <c r="O70" s="72"/>
      <c r="R70" s="79">
        <f>COUNTIF(D68:D71,"3")</f>
        <v>1</v>
      </c>
      <c r="S70" s="79">
        <f>COUNTIF(G68:G71,"3")</f>
        <v>2</v>
      </c>
      <c r="T70" s="79">
        <f>COUNTIF(J68:J71,"3")</f>
        <v>3</v>
      </c>
      <c r="U70" s="79">
        <f>COUNTIF(M68:M71,"3")</f>
        <v>0</v>
      </c>
    </row>
    <row r="71" spans="1:21" ht="30" customHeight="1">
      <c r="A71" s="284"/>
      <c r="B71" s="111"/>
      <c r="C71" s="90" t="s">
        <v>88</v>
      </c>
      <c r="D71" s="74">
        <v>4</v>
      </c>
      <c r="E71" s="64" t="s">
        <v>316</v>
      </c>
      <c r="F71" s="61" t="s">
        <v>317</v>
      </c>
      <c r="G71" s="74">
        <v>4</v>
      </c>
      <c r="H71" s="64" t="s">
        <v>486</v>
      </c>
      <c r="I71" s="61" t="s">
        <v>317</v>
      </c>
      <c r="J71" s="76">
        <v>3</v>
      </c>
      <c r="K71" s="70" t="s">
        <v>564</v>
      </c>
      <c r="L71" s="70" t="s">
        <v>565</v>
      </c>
      <c r="M71" s="78"/>
      <c r="N71" s="72"/>
      <c r="O71" s="72"/>
      <c r="R71" s="79">
        <f>COUNTIF(D68:D71,"4")</f>
        <v>2</v>
      </c>
      <c r="S71" s="79">
        <f>COUNTIF(G68:G71,"4")</f>
        <v>1</v>
      </c>
      <c r="T71" s="79">
        <f>COUNTIF(J68:J71,"4")</f>
        <v>0</v>
      </c>
      <c r="U71" s="79">
        <f>COUNTIF(M68:M71,"4")</f>
        <v>0</v>
      </c>
    </row>
    <row r="72" spans="1:21" ht="8.25" customHeight="1">
      <c r="B72" s="230"/>
      <c r="C72" s="231"/>
      <c r="D72" s="231"/>
      <c r="E72" s="231"/>
      <c r="F72" s="231"/>
      <c r="G72" s="231"/>
      <c r="H72" s="231"/>
      <c r="I72" s="231"/>
      <c r="J72" s="231"/>
      <c r="K72" s="232"/>
      <c r="L72" s="158"/>
      <c r="M72" s="93"/>
      <c r="N72" s="158"/>
      <c r="O72" s="158"/>
    </row>
    <row r="73" spans="1:21" ht="17.5">
      <c r="A73" s="284"/>
      <c r="B73" s="107"/>
      <c r="C73" s="218" t="s">
        <v>89</v>
      </c>
      <c r="D73" s="217"/>
      <c r="E73" s="217"/>
      <c r="F73" s="217"/>
      <c r="G73" s="217"/>
      <c r="H73" s="217"/>
      <c r="I73" s="217"/>
      <c r="J73" s="217"/>
      <c r="K73" s="226"/>
      <c r="L73" s="109"/>
      <c r="M73" s="109"/>
      <c r="N73" s="109"/>
      <c r="O73" s="109"/>
    </row>
    <row r="74" spans="1:21" ht="30" customHeight="1">
      <c r="A74" s="284"/>
      <c r="B74" s="110"/>
      <c r="C74" s="98" t="s">
        <v>90</v>
      </c>
      <c r="D74" s="74">
        <v>3</v>
      </c>
      <c r="E74" s="61" t="s">
        <v>318</v>
      </c>
      <c r="F74" s="61" t="s">
        <v>319</v>
      </c>
      <c r="G74" s="74">
        <v>3</v>
      </c>
      <c r="H74" s="61" t="s">
        <v>318</v>
      </c>
      <c r="I74" s="61" t="s">
        <v>319</v>
      </c>
      <c r="J74" s="76">
        <v>2</v>
      </c>
      <c r="K74" s="70" t="s">
        <v>566</v>
      </c>
      <c r="L74" s="70" t="s">
        <v>567</v>
      </c>
      <c r="M74" s="78"/>
      <c r="N74" s="72"/>
      <c r="O74" s="72"/>
      <c r="R74" s="79">
        <f>COUNTIF(D74:D79,"1")</f>
        <v>2</v>
      </c>
      <c r="S74" s="79">
        <f>COUNTIF(G74:G79,"1")</f>
        <v>0</v>
      </c>
      <c r="T74" s="79">
        <f>COUNTIF(J74:J79,"1")</f>
        <v>0</v>
      </c>
      <c r="U74" s="79">
        <f>COUNTIF(M74:M79,"1")</f>
        <v>0</v>
      </c>
    </row>
    <row r="75" spans="1:21" ht="30" customHeight="1">
      <c r="A75" s="284"/>
      <c r="B75" s="110"/>
      <c r="C75" s="90" t="s">
        <v>91</v>
      </c>
      <c r="D75" s="74">
        <v>3</v>
      </c>
      <c r="E75" s="64" t="s">
        <v>320</v>
      </c>
      <c r="F75" s="61" t="s">
        <v>488</v>
      </c>
      <c r="G75" s="74">
        <v>2</v>
      </c>
      <c r="H75" s="64" t="s">
        <v>487</v>
      </c>
      <c r="I75" s="61" t="s">
        <v>488</v>
      </c>
      <c r="J75" s="76">
        <v>2</v>
      </c>
      <c r="K75" s="70" t="s">
        <v>568</v>
      </c>
      <c r="L75" s="70" t="s">
        <v>569</v>
      </c>
      <c r="M75" s="78"/>
      <c r="N75" s="72"/>
      <c r="O75" s="72"/>
      <c r="R75" s="79">
        <f>COUNTIF(D74:D79,"2")</f>
        <v>0</v>
      </c>
      <c r="S75" s="79">
        <f>COUNTIF(G74:G79,"2")</f>
        <v>3</v>
      </c>
      <c r="T75" s="79">
        <f>COUNTIF(J74:J79,"2")</f>
        <v>4</v>
      </c>
      <c r="U75" s="79">
        <f>COUNTIF(M74:M79,"2")</f>
        <v>0</v>
      </c>
    </row>
    <row r="76" spans="1:21" ht="30" customHeight="1">
      <c r="A76" s="284"/>
      <c r="B76" s="110"/>
      <c r="C76" s="90" t="s">
        <v>92</v>
      </c>
      <c r="D76" s="74">
        <v>4</v>
      </c>
      <c r="E76" s="64" t="s">
        <v>321</v>
      </c>
      <c r="F76" s="61" t="s">
        <v>322</v>
      </c>
      <c r="G76" s="74">
        <v>4</v>
      </c>
      <c r="H76" s="64" t="s">
        <v>489</v>
      </c>
      <c r="I76" s="61" t="s">
        <v>489</v>
      </c>
      <c r="J76" s="76">
        <v>3</v>
      </c>
      <c r="K76" s="70" t="s">
        <v>570</v>
      </c>
      <c r="L76" s="70" t="s">
        <v>571</v>
      </c>
      <c r="M76" s="78"/>
      <c r="N76" s="72"/>
      <c r="O76" s="72"/>
      <c r="R76" s="79">
        <f>COUNTIF(D74:D79,"2")</f>
        <v>0</v>
      </c>
      <c r="S76" s="79">
        <f>COUNTIF(G74:G79,"3")</f>
        <v>2</v>
      </c>
      <c r="T76" s="79">
        <f>COUNTIF(J74:J79,"3")</f>
        <v>2</v>
      </c>
      <c r="U76" s="79">
        <f>COUNTIF(M74:M79,"3")</f>
        <v>0</v>
      </c>
    </row>
    <row r="77" spans="1:21" ht="30" customHeight="1">
      <c r="A77" s="284"/>
      <c r="B77" s="110"/>
      <c r="C77" s="90" t="s">
        <v>93</v>
      </c>
      <c r="D77" s="74">
        <v>3</v>
      </c>
      <c r="E77" s="64" t="s">
        <v>323</v>
      </c>
      <c r="F77" s="61" t="s">
        <v>324</v>
      </c>
      <c r="G77" s="74">
        <v>3</v>
      </c>
      <c r="H77" s="64" t="s">
        <v>323</v>
      </c>
      <c r="I77" s="61" t="s">
        <v>324</v>
      </c>
      <c r="J77" s="76">
        <v>3</v>
      </c>
      <c r="K77" s="70" t="s">
        <v>572</v>
      </c>
      <c r="L77" s="70" t="s">
        <v>573</v>
      </c>
      <c r="M77" s="78"/>
      <c r="N77" s="72"/>
      <c r="O77" s="72"/>
      <c r="R77" s="79">
        <f>COUNTIF(D74:D79,"4")</f>
        <v>1</v>
      </c>
      <c r="S77" s="79">
        <f>COUNTIF(G74:G79,"4")</f>
        <v>1</v>
      </c>
      <c r="T77" s="79">
        <f>COUNTIF(J74:J79,"4")</f>
        <v>0</v>
      </c>
      <c r="U77" s="79">
        <f>COUNTIF(M74:M79,"4")</f>
        <v>0</v>
      </c>
    </row>
    <row r="78" spans="1:21" ht="30" customHeight="1">
      <c r="A78" s="284"/>
      <c r="B78" s="115"/>
      <c r="C78" s="91" t="s">
        <v>94</v>
      </c>
      <c r="D78" s="74">
        <v>1</v>
      </c>
      <c r="E78" s="64" t="s">
        <v>325</v>
      </c>
      <c r="F78" s="61" t="s">
        <v>326</v>
      </c>
      <c r="G78" s="74">
        <v>2</v>
      </c>
      <c r="H78" s="64" t="s">
        <v>490</v>
      </c>
      <c r="I78" s="61" t="s">
        <v>326</v>
      </c>
      <c r="J78" s="76">
        <v>2</v>
      </c>
      <c r="K78" s="70" t="s">
        <v>490</v>
      </c>
      <c r="L78" s="70" t="s">
        <v>574</v>
      </c>
      <c r="M78" s="78"/>
      <c r="N78" s="72"/>
      <c r="O78" s="72"/>
    </row>
    <row r="79" spans="1:21" ht="30" customHeight="1">
      <c r="A79" s="284"/>
      <c r="B79" s="111"/>
      <c r="C79" s="90" t="s">
        <v>95</v>
      </c>
      <c r="D79" s="74">
        <v>1</v>
      </c>
      <c r="E79" s="64" t="s">
        <v>327</v>
      </c>
      <c r="F79" s="61" t="s">
        <v>328</v>
      </c>
      <c r="G79" s="74">
        <v>2</v>
      </c>
      <c r="H79" s="64" t="s">
        <v>491</v>
      </c>
      <c r="I79" s="61" t="s">
        <v>328</v>
      </c>
      <c r="J79" s="76">
        <v>2</v>
      </c>
      <c r="K79" s="70" t="s">
        <v>491</v>
      </c>
      <c r="L79" s="70" t="s">
        <v>328</v>
      </c>
      <c r="M79" s="78"/>
      <c r="N79" s="72"/>
      <c r="O79" s="72"/>
    </row>
    <row r="80" spans="1:21" ht="9" customHeight="1">
      <c r="B80" s="215"/>
      <c r="C80" s="216"/>
      <c r="D80" s="112"/>
      <c r="E80" s="113"/>
      <c r="F80" s="113"/>
      <c r="G80" s="112"/>
      <c r="H80" s="113"/>
      <c r="I80" s="113"/>
      <c r="J80" s="112"/>
      <c r="K80" s="117"/>
      <c r="M80" s="112"/>
      <c r="N80" s="117"/>
    </row>
    <row r="81" spans="1:21" ht="18.75" customHeight="1">
      <c r="B81" s="246" t="s">
        <v>96</v>
      </c>
      <c r="C81" s="247"/>
      <c r="D81" s="219" t="s">
        <v>182</v>
      </c>
      <c r="E81" s="220"/>
      <c r="F81" s="221"/>
      <c r="G81" s="256">
        <v>2024</v>
      </c>
      <c r="H81" s="257"/>
      <c r="I81" s="258"/>
      <c r="J81" s="259">
        <v>2025</v>
      </c>
      <c r="K81" s="260"/>
      <c r="L81" s="261"/>
      <c r="M81" s="223">
        <v>2026</v>
      </c>
      <c r="N81" s="224"/>
      <c r="O81" s="225"/>
    </row>
    <row r="82" spans="1:21" ht="34.5" customHeight="1">
      <c r="B82" s="248"/>
      <c r="C82" s="249"/>
      <c r="D82" s="104" t="s">
        <v>34</v>
      </c>
      <c r="E82" s="105" t="s">
        <v>122</v>
      </c>
      <c r="F82" s="105"/>
      <c r="G82" s="104" t="s">
        <v>34</v>
      </c>
      <c r="H82" s="105" t="s">
        <v>122</v>
      </c>
      <c r="I82" s="105" t="s">
        <v>125</v>
      </c>
      <c r="J82" s="104" t="s">
        <v>34</v>
      </c>
      <c r="K82" s="105" t="s">
        <v>122</v>
      </c>
      <c r="L82" s="106" t="s">
        <v>125</v>
      </c>
      <c r="M82" s="104" t="s">
        <v>34</v>
      </c>
      <c r="N82" s="105" t="s">
        <v>122</v>
      </c>
      <c r="O82" s="106" t="s">
        <v>125</v>
      </c>
    </row>
    <row r="83" spans="1:21" ht="17.5">
      <c r="A83" s="284"/>
      <c r="B83" s="118"/>
      <c r="C83" s="217" t="s">
        <v>97</v>
      </c>
      <c r="D83" s="217"/>
      <c r="E83" s="217"/>
      <c r="F83" s="217"/>
      <c r="G83" s="217"/>
      <c r="H83" s="217"/>
      <c r="I83" s="217"/>
      <c r="J83" s="217"/>
      <c r="K83" s="217"/>
      <c r="L83" s="119"/>
      <c r="M83" s="120"/>
      <c r="N83" s="120"/>
      <c r="O83" s="119"/>
    </row>
    <row r="84" spans="1:21" ht="30" customHeight="1">
      <c r="A84" s="284"/>
      <c r="B84" s="111"/>
      <c r="C84" s="98" t="s">
        <v>98</v>
      </c>
      <c r="D84" s="27">
        <v>3</v>
      </c>
      <c r="E84" s="154" t="s">
        <v>183</v>
      </c>
      <c r="F84" s="155" t="s">
        <v>184</v>
      </c>
      <c r="G84" s="74">
        <v>3</v>
      </c>
      <c r="H84" s="64" t="s">
        <v>367</v>
      </c>
      <c r="I84" s="61" t="s">
        <v>368</v>
      </c>
      <c r="J84" s="76">
        <v>3</v>
      </c>
      <c r="K84" s="159" t="s">
        <v>575</v>
      </c>
      <c r="L84" s="70" t="s">
        <v>368</v>
      </c>
      <c r="M84" s="78"/>
      <c r="N84" s="72"/>
      <c r="O84" s="72"/>
      <c r="R84" s="79">
        <f>COUNTIF(D84:D86,"1")</f>
        <v>0</v>
      </c>
      <c r="S84" s="79">
        <f>COUNTIF(G84:G86,"1")</f>
        <v>0</v>
      </c>
      <c r="T84" s="79">
        <f>COUNTIF(J84:J86,"1")</f>
        <v>0</v>
      </c>
      <c r="U84" s="79">
        <f>COUNTIF(M84:M86,"1")</f>
        <v>0</v>
      </c>
    </row>
    <row r="85" spans="1:21" ht="30" customHeight="1">
      <c r="A85" s="284"/>
      <c r="B85" s="118"/>
      <c r="C85" s="90" t="s">
        <v>99</v>
      </c>
      <c r="D85" s="27">
        <v>2</v>
      </c>
      <c r="E85" s="154" t="s">
        <v>185</v>
      </c>
      <c r="F85" s="155" t="s">
        <v>186</v>
      </c>
      <c r="G85" s="74">
        <v>3</v>
      </c>
      <c r="H85" s="64" t="s">
        <v>369</v>
      </c>
      <c r="I85" s="61" t="s">
        <v>370</v>
      </c>
      <c r="J85" s="76">
        <v>4</v>
      </c>
      <c r="K85" s="159" t="s">
        <v>576</v>
      </c>
      <c r="L85" s="70" t="s">
        <v>577</v>
      </c>
      <c r="M85" s="78"/>
      <c r="N85" s="72"/>
      <c r="O85" s="72"/>
      <c r="R85" s="79">
        <f>COUNTIF(D84:D86,"2")</f>
        <v>1</v>
      </c>
      <c r="S85" s="79">
        <f>COUNTIF(G84:G86,"2")</f>
        <v>0</v>
      </c>
      <c r="T85" s="79">
        <f>COUNTIF(J84:J86,"2")</f>
        <v>0</v>
      </c>
      <c r="U85" s="79">
        <f>COUNTIF(M84:M86,"2")</f>
        <v>0</v>
      </c>
    </row>
    <row r="86" spans="1:21" ht="30" customHeight="1">
      <c r="A86" s="284"/>
      <c r="B86" s="118"/>
      <c r="C86" s="90" t="s">
        <v>100</v>
      </c>
      <c r="D86" s="27">
        <v>3</v>
      </c>
      <c r="E86" s="156" t="s">
        <v>361</v>
      </c>
      <c r="F86" s="157" t="s">
        <v>228</v>
      </c>
      <c r="G86" s="74">
        <v>4</v>
      </c>
      <c r="H86" s="64" t="s">
        <v>371</v>
      </c>
      <c r="I86" s="61" t="s">
        <v>372</v>
      </c>
      <c r="J86" s="76">
        <v>4</v>
      </c>
      <c r="K86" s="160" t="s">
        <v>578</v>
      </c>
      <c r="L86" s="70" t="s">
        <v>372</v>
      </c>
      <c r="M86" s="78"/>
      <c r="N86" s="72"/>
      <c r="O86" s="72"/>
      <c r="R86" s="79">
        <f>COUNTIF(D84:D86,"3")</f>
        <v>2</v>
      </c>
      <c r="S86" s="79">
        <f>COUNTIF(G84:G86,"3")</f>
        <v>2</v>
      </c>
      <c r="T86" s="79">
        <f>COUNTIF(J84:J86,"3")</f>
        <v>1</v>
      </c>
      <c r="U86" s="79">
        <f>COUNTIF(M84:M86,"3")</f>
        <v>0</v>
      </c>
    </row>
    <row r="87" spans="1:21" ht="21" customHeight="1">
      <c r="B87" s="215"/>
      <c r="C87" s="216"/>
      <c r="D87" s="112"/>
      <c r="E87" s="113"/>
      <c r="F87" s="113"/>
      <c r="G87" s="112"/>
      <c r="H87" s="113"/>
      <c r="I87" s="113"/>
      <c r="J87" s="112"/>
      <c r="K87" s="113"/>
      <c r="M87" s="112"/>
      <c r="N87" s="113"/>
      <c r="R87" s="79">
        <f>COUNTIF(D84:D86,"4")</f>
        <v>0</v>
      </c>
      <c r="S87" s="79">
        <f>COUNTIF(G84:G86,"4")</f>
        <v>1</v>
      </c>
      <c r="T87" s="79">
        <f>COUNTIF(J84:J86,"4")</f>
        <v>2</v>
      </c>
      <c r="U87" s="79">
        <f>COUNTIF(M84:M86,"4")</f>
        <v>0</v>
      </c>
    </row>
    <row r="88" spans="1:21" ht="17.5">
      <c r="A88" s="284"/>
      <c r="B88" s="121"/>
      <c r="C88" s="227" t="s">
        <v>101</v>
      </c>
      <c r="D88" s="228"/>
      <c r="E88" s="228"/>
      <c r="F88" s="228"/>
      <c r="G88" s="228"/>
      <c r="H88" s="228"/>
      <c r="I88" s="228"/>
      <c r="J88" s="228"/>
      <c r="K88" s="229"/>
      <c r="L88" s="109"/>
      <c r="M88" s="109"/>
      <c r="N88" s="109"/>
      <c r="O88" s="109"/>
    </row>
    <row r="89" spans="1:21" ht="30" customHeight="1">
      <c r="A89" s="284"/>
      <c r="B89" s="111"/>
      <c r="C89" s="89" t="s">
        <v>102</v>
      </c>
      <c r="D89" s="27">
        <v>3</v>
      </c>
      <c r="E89" s="60" t="s">
        <v>187</v>
      </c>
      <c r="F89" s="60" t="s">
        <v>188</v>
      </c>
      <c r="G89" s="74">
        <v>4</v>
      </c>
      <c r="H89" s="61" t="s">
        <v>373</v>
      </c>
      <c r="I89" s="61" t="s">
        <v>374</v>
      </c>
      <c r="J89" s="76">
        <v>4</v>
      </c>
      <c r="K89" s="70" t="s">
        <v>373</v>
      </c>
      <c r="L89" s="70" t="s">
        <v>374</v>
      </c>
      <c r="M89" s="78"/>
      <c r="N89" s="72"/>
      <c r="O89" s="72"/>
      <c r="R89" s="79">
        <f>COUNTIF(D89:D95,"1")</f>
        <v>0</v>
      </c>
      <c r="S89" s="79">
        <f>COUNTIF(G89:G95,"1")</f>
        <v>0</v>
      </c>
      <c r="T89" s="79">
        <f>COUNTIF(J89:J95,"1")</f>
        <v>0</v>
      </c>
      <c r="U89" s="79">
        <f>COUNTIF(M89:M95,"1")</f>
        <v>0</v>
      </c>
    </row>
    <row r="90" spans="1:21" ht="30" customHeight="1">
      <c r="A90" s="284"/>
      <c r="B90" s="122"/>
      <c r="C90" s="91" t="s">
        <v>103</v>
      </c>
      <c r="D90" s="27">
        <v>3</v>
      </c>
      <c r="E90" s="68" t="s">
        <v>191</v>
      </c>
      <c r="F90" s="60" t="s">
        <v>192</v>
      </c>
      <c r="G90" s="74">
        <v>3</v>
      </c>
      <c r="H90" s="64" t="s">
        <v>375</v>
      </c>
      <c r="I90" s="61" t="s">
        <v>376</v>
      </c>
      <c r="J90" s="76">
        <v>4</v>
      </c>
      <c r="K90" s="70" t="s">
        <v>375</v>
      </c>
      <c r="L90" s="70" t="s">
        <v>376</v>
      </c>
      <c r="M90" s="78"/>
      <c r="N90" s="72"/>
      <c r="O90" s="72"/>
      <c r="R90" s="79">
        <f>COUNTIF(D89:D95,"2")</f>
        <v>3</v>
      </c>
      <c r="S90" s="79">
        <f>COUNTIF(G89:G95,"2")</f>
        <v>1</v>
      </c>
      <c r="T90" s="79">
        <f>COUNTIF(J89:J95,"2")</f>
        <v>2</v>
      </c>
      <c r="U90" s="79">
        <f>COUNTIF(M89:M95,"2")</f>
        <v>0</v>
      </c>
    </row>
    <row r="91" spans="1:21" ht="30" customHeight="1">
      <c r="A91" s="284"/>
      <c r="B91" s="118"/>
      <c r="C91" s="90" t="s">
        <v>104</v>
      </c>
      <c r="D91" s="27">
        <v>2</v>
      </c>
      <c r="E91" s="68" t="s">
        <v>193</v>
      </c>
      <c r="F91" s="60" t="s">
        <v>194</v>
      </c>
      <c r="G91" s="74">
        <v>3</v>
      </c>
      <c r="H91" s="64" t="s">
        <v>377</v>
      </c>
      <c r="I91" s="61" t="s">
        <v>378</v>
      </c>
      <c r="J91" s="76">
        <v>2</v>
      </c>
      <c r="K91" s="70" t="s">
        <v>377</v>
      </c>
      <c r="L91" s="70" t="s">
        <v>378</v>
      </c>
      <c r="M91" s="78"/>
      <c r="N91" s="72"/>
      <c r="O91" s="72"/>
      <c r="R91" s="79">
        <f>COUNTIF(D89:D95,"3")</f>
        <v>4</v>
      </c>
      <c r="S91" s="79">
        <f>COUNTIF(G89:G95,"3")</f>
        <v>5</v>
      </c>
      <c r="T91" s="79">
        <f>COUNTIF(J89:J95,"3")</f>
        <v>2</v>
      </c>
      <c r="U91" s="79">
        <f>COUNTIF(M89:M95,"3")</f>
        <v>0</v>
      </c>
    </row>
    <row r="92" spans="1:21" ht="30" customHeight="1">
      <c r="A92" s="284"/>
      <c r="B92" s="118"/>
      <c r="C92" s="91" t="s">
        <v>105</v>
      </c>
      <c r="D92" s="27">
        <v>2</v>
      </c>
      <c r="E92" s="68" t="s">
        <v>362</v>
      </c>
      <c r="F92" s="60" t="s">
        <v>195</v>
      </c>
      <c r="G92" s="74">
        <v>2</v>
      </c>
      <c r="H92" s="64" t="s">
        <v>379</v>
      </c>
      <c r="I92" s="61" t="s">
        <v>380</v>
      </c>
      <c r="J92" s="76">
        <v>2</v>
      </c>
      <c r="K92" s="70" t="s">
        <v>379</v>
      </c>
      <c r="L92" s="70" t="s">
        <v>380</v>
      </c>
      <c r="M92" s="78"/>
      <c r="N92" s="72"/>
      <c r="O92" s="72"/>
      <c r="R92" s="79">
        <f>COUNTIF(D89:D95,"4")</f>
        <v>0</v>
      </c>
      <c r="S92" s="79">
        <f>COUNTIF(G89:G95,"4")</f>
        <v>1</v>
      </c>
      <c r="T92" s="79">
        <f>COUNTIF(J89:J95,"4")</f>
        <v>3</v>
      </c>
      <c r="U92" s="79">
        <f>COUNTIF(M89:M95,"4")</f>
        <v>0</v>
      </c>
    </row>
    <row r="93" spans="1:21" ht="30" customHeight="1">
      <c r="A93" s="284"/>
      <c r="B93" s="118"/>
      <c r="C93" s="90" t="s">
        <v>106</v>
      </c>
      <c r="D93" s="27">
        <v>3</v>
      </c>
      <c r="E93" s="68" t="s">
        <v>196</v>
      </c>
      <c r="F93" s="60" t="s">
        <v>195</v>
      </c>
      <c r="G93" s="74">
        <v>3</v>
      </c>
      <c r="H93" s="64" t="s">
        <v>381</v>
      </c>
      <c r="I93" s="61" t="s">
        <v>382</v>
      </c>
      <c r="J93" s="76">
        <v>4</v>
      </c>
      <c r="K93" s="70" t="s">
        <v>579</v>
      </c>
      <c r="L93" s="70" t="s">
        <v>382</v>
      </c>
      <c r="M93" s="78"/>
      <c r="N93" s="72"/>
      <c r="O93" s="72"/>
    </row>
    <row r="94" spans="1:21" ht="30" customHeight="1">
      <c r="A94" s="284"/>
      <c r="B94" s="122"/>
      <c r="C94" s="91" t="s">
        <v>107</v>
      </c>
      <c r="D94" s="27">
        <v>3</v>
      </c>
      <c r="E94" s="68" t="s">
        <v>197</v>
      </c>
      <c r="F94" s="60" t="s">
        <v>189</v>
      </c>
      <c r="G94" s="74">
        <v>3</v>
      </c>
      <c r="H94" s="64" t="s">
        <v>383</v>
      </c>
      <c r="I94" s="61" t="s">
        <v>384</v>
      </c>
      <c r="J94" s="76">
        <v>3</v>
      </c>
      <c r="K94" s="70" t="s">
        <v>383</v>
      </c>
      <c r="L94" s="70" t="s">
        <v>384</v>
      </c>
      <c r="M94" s="78"/>
      <c r="N94" s="72"/>
      <c r="O94" s="72"/>
    </row>
    <row r="95" spans="1:21" ht="30" customHeight="1">
      <c r="A95" s="284"/>
      <c r="B95" s="118"/>
      <c r="C95" s="90" t="s">
        <v>108</v>
      </c>
      <c r="D95" s="27">
        <v>2</v>
      </c>
      <c r="E95" s="68" t="s">
        <v>198</v>
      </c>
      <c r="F95" s="60" t="s">
        <v>190</v>
      </c>
      <c r="G95" s="74">
        <v>3</v>
      </c>
      <c r="H95" s="64" t="s">
        <v>580</v>
      </c>
      <c r="I95" s="61" t="s">
        <v>386</v>
      </c>
      <c r="J95" s="76">
        <v>3</v>
      </c>
      <c r="K95" s="70" t="s">
        <v>385</v>
      </c>
      <c r="L95" s="70" t="s">
        <v>386</v>
      </c>
      <c r="M95" s="78"/>
      <c r="N95" s="72"/>
      <c r="O95" s="72"/>
    </row>
    <row r="96" spans="1:21" ht="5.25" customHeight="1">
      <c r="B96" s="215"/>
      <c r="C96" s="216"/>
      <c r="D96" s="112"/>
      <c r="E96" s="113"/>
      <c r="F96" s="113"/>
      <c r="G96" s="112"/>
      <c r="H96" s="113"/>
      <c r="I96" s="113"/>
      <c r="J96" s="112"/>
      <c r="K96" s="117"/>
      <c r="M96" s="112"/>
      <c r="N96" s="117"/>
    </row>
    <row r="97" spans="1:21" ht="17.5">
      <c r="A97" s="284"/>
      <c r="B97" s="107"/>
      <c r="C97" s="218" t="s">
        <v>25</v>
      </c>
      <c r="D97" s="217"/>
      <c r="E97" s="217"/>
      <c r="F97" s="217"/>
      <c r="G97" s="217"/>
      <c r="H97" s="217"/>
      <c r="I97" s="217"/>
      <c r="J97" s="217"/>
      <c r="K97" s="217"/>
      <c r="L97" s="217"/>
      <c r="M97" s="123"/>
      <c r="N97" s="123"/>
      <c r="O97" s="124"/>
    </row>
    <row r="98" spans="1:21" ht="126.5">
      <c r="A98" s="284"/>
      <c r="B98" s="115"/>
      <c r="C98" s="89" t="s">
        <v>109</v>
      </c>
      <c r="D98" s="27">
        <v>2</v>
      </c>
      <c r="E98" s="30" t="s">
        <v>201</v>
      </c>
      <c r="F98" s="30" t="s">
        <v>199</v>
      </c>
      <c r="G98" s="28">
        <v>2</v>
      </c>
      <c r="H98" s="32" t="s">
        <v>581</v>
      </c>
      <c r="I98" s="32" t="s">
        <v>388</v>
      </c>
      <c r="J98" s="29">
        <v>3</v>
      </c>
      <c r="K98" s="35" t="s">
        <v>387</v>
      </c>
      <c r="L98" s="35" t="s">
        <v>388</v>
      </c>
      <c r="M98" s="52"/>
      <c r="N98" s="51"/>
      <c r="O98" s="51"/>
      <c r="R98" s="79">
        <f>COUNTIF(D98:D99,"1")</f>
        <v>0</v>
      </c>
      <c r="S98" s="79">
        <f>COUNTIF(G98:G99,"1")</f>
        <v>0</v>
      </c>
      <c r="T98" s="79">
        <f>COUNTIF(J98:J99,"1")</f>
        <v>0</v>
      </c>
      <c r="U98" s="79">
        <f>COUNTIF(M98:M99,"1")</f>
        <v>0</v>
      </c>
    </row>
    <row r="99" spans="1:21" ht="69">
      <c r="A99" s="284"/>
      <c r="B99" s="125"/>
      <c r="C99" s="91" t="s">
        <v>110</v>
      </c>
      <c r="D99" s="27">
        <v>2</v>
      </c>
      <c r="E99" s="31" t="s">
        <v>202</v>
      </c>
      <c r="F99" s="30" t="s">
        <v>200</v>
      </c>
      <c r="G99" s="28">
        <v>2</v>
      </c>
      <c r="H99" s="33" t="s">
        <v>202</v>
      </c>
      <c r="I99" s="32" t="s">
        <v>389</v>
      </c>
      <c r="J99" s="29">
        <v>3</v>
      </c>
      <c r="K99" s="35" t="s">
        <v>202</v>
      </c>
      <c r="L99" s="35" t="s">
        <v>389</v>
      </c>
      <c r="M99" s="52"/>
      <c r="N99" s="51"/>
      <c r="O99" s="51"/>
      <c r="R99" s="79">
        <f>COUNTIF(D98:D99,"2")</f>
        <v>2</v>
      </c>
      <c r="S99" s="79">
        <f>COUNTIF(G98:G99,"2")</f>
        <v>2</v>
      </c>
      <c r="T99" s="79">
        <f>COUNTIF(J98:J99,"2")</f>
        <v>0</v>
      </c>
      <c r="U99" s="79">
        <f>COUNTIF(M98:M99,"2")</f>
        <v>0</v>
      </c>
    </row>
    <row r="100" spans="1:21" ht="8.25" customHeight="1">
      <c r="B100" s="215"/>
      <c r="C100" s="216"/>
      <c r="D100" s="112"/>
      <c r="E100" s="113"/>
      <c r="F100" s="113"/>
      <c r="G100" s="112"/>
      <c r="H100" s="113"/>
      <c r="I100" s="113"/>
      <c r="J100" s="112"/>
      <c r="K100" s="117"/>
      <c r="M100" s="112"/>
      <c r="N100" s="117"/>
      <c r="R100" s="79">
        <f>COUNTIF(D98:D99,"3")</f>
        <v>0</v>
      </c>
      <c r="S100" s="79">
        <f>COUNTIF(G98:G99,"3")</f>
        <v>0</v>
      </c>
      <c r="T100" s="79">
        <f>COUNTIF(J98:J99,"3")</f>
        <v>2</v>
      </c>
      <c r="U100" s="79">
        <f>COUNTIF(M98:M99,"3")</f>
        <v>0</v>
      </c>
    </row>
    <row r="101" spans="1:21" ht="17.5">
      <c r="A101" s="284"/>
      <c r="B101" s="118"/>
      <c r="C101" s="217" t="s">
        <v>111</v>
      </c>
      <c r="D101" s="217"/>
      <c r="E101" s="217"/>
      <c r="F101" s="217"/>
      <c r="G101" s="217"/>
      <c r="H101" s="217"/>
      <c r="I101" s="217"/>
      <c r="J101" s="217"/>
      <c r="K101" s="226"/>
      <c r="L101" s="109"/>
      <c r="M101" s="109"/>
      <c r="N101" s="109"/>
      <c r="O101" s="109"/>
      <c r="R101" s="79">
        <f>COUNTIF(D98:D99,"4")</f>
        <v>0</v>
      </c>
      <c r="S101" s="79">
        <f>COUNTIF(G98:G99,"4")</f>
        <v>0</v>
      </c>
      <c r="T101" s="79">
        <f>COUNTIF(J98:J99,"4")</f>
        <v>0</v>
      </c>
      <c r="U101" s="79">
        <f>COUNTIF(M98:M99,"4")</f>
        <v>0</v>
      </c>
    </row>
    <row r="102" spans="1:21" ht="30" customHeight="1">
      <c r="A102" s="284"/>
      <c r="B102" s="111"/>
      <c r="C102" s="98" t="s">
        <v>112</v>
      </c>
      <c r="D102" s="27">
        <v>3</v>
      </c>
      <c r="E102" s="60" t="s">
        <v>204</v>
      </c>
      <c r="F102" s="60" t="s">
        <v>203</v>
      </c>
      <c r="G102" s="74">
        <v>4</v>
      </c>
      <c r="H102" s="61" t="s">
        <v>390</v>
      </c>
      <c r="I102" s="61" t="s">
        <v>391</v>
      </c>
      <c r="J102" s="76">
        <v>4</v>
      </c>
      <c r="K102" s="70" t="s">
        <v>390</v>
      </c>
      <c r="L102" s="70" t="s">
        <v>391</v>
      </c>
      <c r="M102" s="78"/>
      <c r="N102" s="72"/>
      <c r="O102" s="72"/>
      <c r="R102" s="79">
        <f>COUNTIF(D102:D111,"1")</f>
        <v>0</v>
      </c>
      <c r="S102" s="79">
        <f>COUNTIF(G102:G111,"1")</f>
        <v>0</v>
      </c>
      <c r="T102" s="79">
        <f>COUNTIF(J102:J111,"1")</f>
        <v>0</v>
      </c>
      <c r="U102" s="79">
        <f>COUNTIF(M102:M111,"1")</f>
        <v>0</v>
      </c>
    </row>
    <row r="103" spans="1:21" ht="30" customHeight="1">
      <c r="A103" s="284"/>
      <c r="B103" s="118"/>
      <c r="C103" s="90" t="s">
        <v>113</v>
      </c>
      <c r="D103" s="27">
        <v>2</v>
      </c>
      <c r="E103" s="68" t="s">
        <v>363</v>
      </c>
      <c r="F103" s="60" t="s">
        <v>229</v>
      </c>
      <c r="G103" s="74">
        <v>2</v>
      </c>
      <c r="H103" s="64" t="s">
        <v>363</v>
      </c>
      <c r="I103" s="61" t="s">
        <v>392</v>
      </c>
      <c r="J103" s="76">
        <v>2</v>
      </c>
      <c r="K103" s="70" t="s">
        <v>363</v>
      </c>
      <c r="L103" s="70" t="s">
        <v>392</v>
      </c>
      <c r="M103" s="78"/>
      <c r="N103" s="72"/>
      <c r="O103" s="72"/>
      <c r="R103" s="79">
        <f>COUNTIF(D102:D111,"2")</f>
        <v>3</v>
      </c>
      <c r="S103" s="79">
        <f>COUNTIF(G102:G111,"2")</f>
        <v>3</v>
      </c>
      <c r="T103" s="79">
        <f>COUNTIF(J102:J111,"2")</f>
        <v>3</v>
      </c>
      <c r="U103" s="79">
        <f>COUNTIF(M102:M111,"2")</f>
        <v>0</v>
      </c>
    </row>
    <row r="104" spans="1:21" ht="30" customHeight="1">
      <c r="A104" s="284"/>
      <c r="B104" s="118"/>
      <c r="C104" s="90" t="s">
        <v>114</v>
      </c>
      <c r="D104" s="27">
        <v>3</v>
      </c>
      <c r="E104" s="68" t="s">
        <v>205</v>
      </c>
      <c r="F104" s="60" t="s">
        <v>206</v>
      </c>
      <c r="G104" s="74">
        <v>3</v>
      </c>
      <c r="H104" s="64" t="s">
        <v>393</v>
      </c>
      <c r="I104" s="61" t="s">
        <v>394</v>
      </c>
      <c r="J104" s="76">
        <v>2</v>
      </c>
      <c r="K104" s="70" t="s">
        <v>582</v>
      </c>
      <c r="L104" s="70" t="s">
        <v>394</v>
      </c>
      <c r="M104" s="78"/>
      <c r="N104" s="72"/>
      <c r="O104" s="72"/>
      <c r="R104" s="79">
        <f>COUNTIF(D102:D111,"3")</f>
        <v>5</v>
      </c>
      <c r="S104" s="79">
        <f>COUNTIF(G102:G111,"3")</f>
        <v>4</v>
      </c>
      <c r="T104" s="79">
        <f>COUNTIF(J102:J111,"3")</f>
        <v>3</v>
      </c>
      <c r="U104" s="79">
        <f>COUNTIF(M102:M111,"3")</f>
        <v>0</v>
      </c>
    </row>
    <row r="105" spans="1:21" ht="30" customHeight="1">
      <c r="A105" s="284"/>
      <c r="B105" s="118"/>
      <c r="C105" s="90" t="s">
        <v>115</v>
      </c>
      <c r="D105" s="27">
        <v>4</v>
      </c>
      <c r="E105" s="68" t="s">
        <v>208</v>
      </c>
      <c r="F105" s="60" t="s">
        <v>207</v>
      </c>
      <c r="G105" s="74">
        <v>4</v>
      </c>
      <c r="H105" s="64" t="s">
        <v>208</v>
      </c>
      <c r="I105" s="61" t="s">
        <v>207</v>
      </c>
      <c r="J105" s="76">
        <v>4</v>
      </c>
      <c r="K105" s="70" t="s">
        <v>208</v>
      </c>
      <c r="L105" s="70" t="s">
        <v>207</v>
      </c>
      <c r="M105" s="78"/>
      <c r="N105" s="72"/>
      <c r="O105" s="72"/>
      <c r="R105" s="79">
        <f>COUNTIF(D102:D111,"4")</f>
        <v>2</v>
      </c>
      <c r="S105" s="79">
        <f>COUNTIF(G102:G111,"4")</f>
        <v>3</v>
      </c>
      <c r="T105" s="79">
        <f>COUNTIF(J102:J111,"4")</f>
        <v>4</v>
      </c>
      <c r="U105" s="79">
        <f>COUNTIF(M102:M111,"4")</f>
        <v>0</v>
      </c>
    </row>
    <row r="106" spans="1:21" ht="30" customHeight="1">
      <c r="A106" s="284"/>
      <c r="B106" s="118"/>
      <c r="C106" s="90" t="s">
        <v>116</v>
      </c>
      <c r="D106" s="27">
        <v>3</v>
      </c>
      <c r="E106" s="68" t="s">
        <v>215</v>
      </c>
      <c r="F106" s="60" t="s">
        <v>209</v>
      </c>
      <c r="G106" s="74">
        <v>3</v>
      </c>
      <c r="H106" s="64" t="s">
        <v>215</v>
      </c>
      <c r="I106" s="61" t="s">
        <v>395</v>
      </c>
      <c r="J106" s="76">
        <v>4</v>
      </c>
      <c r="K106" s="70" t="s">
        <v>215</v>
      </c>
      <c r="L106" s="70" t="s">
        <v>395</v>
      </c>
      <c r="M106" s="78"/>
      <c r="N106" s="72"/>
      <c r="O106" s="72"/>
    </row>
    <row r="107" spans="1:21" ht="30" customHeight="1">
      <c r="A107" s="284"/>
      <c r="B107" s="118"/>
      <c r="C107" s="90" t="s">
        <v>117</v>
      </c>
      <c r="D107" s="27">
        <v>4</v>
      </c>
      <c r="E107" s="68" t="s">
        <v>216</v>
      </c>
      <c r="F107" s="60" t="s">
        <v>210</v>
      </c>
      <c r="G107" s="74">
        <v>4</v>
      </c>
      <c r="H107" s="64" t="s">
        <v>216</v>
      </c>
      <c r="I107" s="61" t="s">
        <v>396</v>
      </c>
      <c r="J107" s="76">
        <v>4</v>
      </c>
      <c r="K107" s="70" t="s">
        <v>216</v>
      </c>
      <c r="L107" s="70" t="s">
        <v>396</v>
      </c>
      <c r="M107" s="78"/>
      <c r="N107" s="72"/>
      <c r="O107" s="72"/>
    </row>
    <row r="108" spans="1:21" ht="30" customHeight="1">
      <c r="A108" s="284"/>
      <c r="B108" s="118"/>
      <c r="C108" s="90" t="s">
        <v>118</v>
      </c>
      <c r="D108" s="27">
        <v>2</v>
      </c>
      <c r="E108" s="68" t="s">
        <v>364</v>
      </c>
      <c r="F108" s="60" t="s">
        <v>211</v>
      </c>
      <c r="G108" s="74">
        <v>3</v>
      </c>
      <c r="H108" s="64" t="s">
        <v>397</v>
      </c>
      <c r="I108" s="61" t="s">
        <v>398</v>
      </c>
      <c r="J108" s="76">
        <v>3</v>
      </c>
      <c r="K108" s="70" t="s">
        <v>583</v>
      </c>
      <c r="L108" s="70" t="s">
        <v>398</v>
      </c>
      <c r="M108" s="78"/>
      <c r="N108" s="72"/>
      <c r="O108" s="72"/>
    </row>
    <row r="109" spans="1:21" ht="30" customHeight="1">
      <c r="A109" s="284"/>
      <c r="B109" s="118"/>
      <c r="C109" s="90" t="s">
        <v>119</v>
      </c>
      <c r="D109" s="27">
        <v>2</v>
      </c>
      <c r="E109" s="68" t="s">
        <v>217</v>
      </c>
      <c r="F109" s="60" t="s">
        <v>212</v>
      </c>
      <c r="G109" s="74">
        <v>2</v>
      </c>
      <c r="H109" s="64" t="s">
        <v>217</v>
      </c>
      <c r="I109" s="61" t="s">
        <v>212</v>
      </c>
      <c r="J109" s="76">
        <v>2</v>
      </c>
      <c r="K109" s="70" t="s">
        <v>217</v>
      </c>
      <c r="L109" s="70" t="s">
        <v>212</v>
      </c>
      <c r="M109" s="78"/>
      <c r="N109" s="72"/>
      <c r="O109" s="72"/>
    </row>
    <row r="110" spans="1:21" ht="30" customHeight="1">
      <c r="A110" s="284"/>
      <c r="B110" s="118"/>
      <c r="C110" s="90" t="s">
        <v>120</v>
      </c>
      <c r="D110" s="27">
        <v>3</v>
      </c>
      <c r="E110" s="68" t="s">
        <v>218</v>
      </c>
      <c r="F110" s="60" t="s">
        <v>213</v>
      </c>
      <c r="G110" s="74">
        <v>3</v>
      </c>
      <c r="H110" s="64" t="s">
        <v>218</v>
      </c>
      <c r="I110" s="61" t="s">
        <v>399</v>
      </c>
      <c r="J110" s="76">
        <v>3</v>
      </c>
      <c r="K110" s="70" t="s">
        <v>218</v>
      </c>
      <c r="L110" s="70" t="s">
        <v>399</v>
      </c>
      <c r="M110" s="78"/>
      <c r="N110" s="72"/>
      <c r="O110" s="72"/>
    </row>
    <row r="111" spans="1:21" ht="30" customHeight="1">
      <c r="A111" s="284"/>
      <c r="B111" s="118"/>
      <c r="C111" s="90" t="s">
        <v>121</v>
      </c>
      <c r="D111" s="27">
        <v>3</v>
      </c>
      <c r="E111" s="68" t="s">
        <v>219</v>
      </c>
      <c r="F111" s="60" t="s">
        <v>214</v>
      </c>
      <c r="G111" s="74">
        <v>2</v>
      </c>
      <c r="H111" s="64" t="s">
        <v>400</v>
      </c>
      <c r="I111" s="61" t="s">
        <v>214</v>
      </c>
      <c r="J111" s="76">
        <v>3</v>
      </c>
      <c r="K111" s="70" t="s">
        <v>400</v>
      </c>
      <c r="L111" s="70" t="s">
        <v>214</v>
      </c>
      <c r="M111" s="78"/>
      <c r="N111" s="72"/>
      <c r="O111" s="72"/>
    </row>
    <row r="112" spans="1:21" ht="5.25" customHeight="1">
      <c r="B112" s="274"/>
      <c r="C112" s="276"/>
      <c r="D112" s="126"/>
      <c r="E112" s="127"/>
      <c r="F112" s="127"/>
      <c r="G112" s="126"/>
      <c r="H112" s="127"/>
      <c r="I112" s="127"/>
      <c r="J112" s="126"/>
      <c r="K112" s="128"/>
      <c r="M112" s="126"/>
      <c r="N112" s="128"/>
    </row>
    <row r="113" spans="1:21" ht="17.5">
      <c r="A113" s="284"/>
      <c r="B113" s="118"/>
      <c r="C113" s="217" t="s">
        <v>0</v>
      </c>
      <c r="D113" s="217"/>
      <c r="E113" s="217"/>
      <c r="F113" s="217"/>
      <c r="G113" s="217"/>
      <c r="H113" s="217"/>
      <c r="I113" s="217"/>
      <c r="J113" s="217"/>
      <c r="K113" s="226"/>
      <c r="L113" s="109"/>
      <c r="M113" s="109"/>
      <c r="N113" s="109"/>
      <c r="O113" s="109"/>
    </row>
    <row r="114" spans="1:21" ht="30" customHeight="1">
      <c r="A114" s="284"/>
      <c r="B114" s="122"/>
      <c r="C114" s="91" t="s">
        <v>1</v>
      </c>
      <c r="D114" s="27">
        <v>3</v>
      </c>
      <c r="E114" s="68" t="s">
        <v>226</v>
      </c>
      <c r="F114" s="60" t="s">
        <v>220</v>
      </c>
      <c r="G114" s="74">
        <v>3</v>
      </c>
      <c r="H114" s="64" t="s">
        <v>226</v>
      </c>
      <c r="I114" s="61" t="s">
        <v>220</v>
      </c>
      <c r="J114" s="76">
        <v>3</v>
      </c>
      <c r="K114" s="70" t="s">
        <v>226</v>
      </c>
      <c r="L114" s="70" t="s">
        <v>220</v>
      </c>
      <c r="M114" s="78"/>
      <c r="N114" s="72"/>
      <c r="O114" s="72"/>
      <c r="R114" s="79">
        <f>COUNTIF(D114:D117,"1")</f>
        <v>0</v>
      </c>
      <c r="S114" s="79">
        <f>COUNTIF(G114:G117,"1")</f>
        <v>0</v>
      </c>
      <c r="T114" s="79">
        <f>COUNTIF(J114:J117,"1")</f>
        <v>0</v>
      </c>
      <c r="U114" s="79">
        <f>COUNTIF(M114:M117,"1")</f>
        <v>0</v>
      </c>
    </row>
    <row r="115" spans="1:21" ht="30" customHeight="1">
      <c r="A115" s="284"/>
      <c r="B115" s="118"/>
      <c r="C115" s="90" t="s">
        <v>2</v>
      </c>
      <c r="D115" s="27">
        <v>3</v>
      </c>
      <c r="E115" s="68" t="s">
        <v>224</v>
      </c>
      <c r="F115" s="60" t="s">
        <v>221</v>
      </c>
      <c r="G115" s="74">
        <v>3</v>
      </c>
      <c r="H115" s="64" t="s">
        <v>224</v>
      </c>
      <c r="I115" s="61" t="s">
        <v>221</v>
      </c>
      <c r="J115" s="76">
        <v>3</v>
      </c>
      <c r="K115" s="70" t="s">
        <v>224</v>
      </c>
      <c r="L115" s="70" t="s">
        <v>221</v>
      </c>
      <c r="M115" s="78"/>
      <c r="N115" s="72"/>
      <c r="O115" s="72"/>
      <c r="R115" s="79">
        <f>COUNTIF(D114:D117,"2")</f>
        <v>0</v>
      </c>
      <c r="S115" s="79">
        <f>COUNTIF(G114:G117,"2")</f>
        <v>0</v>
      </c>
      <c r="T115" s="79">
        <f>COUNTIF(J114:J117,"2")</f>
        <v>0</v>
      </c>
      <c r="U115" s="79">
        <f>COUNTIF(M114:M117,"2")</f>
        <v>0</v>
      </c>
    </row>
    <row r="116" spans="1:21" ht="30" customHeight="1">
      <c r="A116" s="284"/>
      <c r="B116" s="118"/>
      <c r="C116" s="90" t="s">
        <v>3</v>
      </c>
      <c r="D116" s="27">
        <v>3</v>
      </c>
      <c r="E116" s="68" t="s">
        <v>227</v>
      </c>
      <c r="F116" s="60" t="s">
        <v>222</v>
      </c>
      <c r="G116" s="74">
        <v>3</v>
      </c>
      <c r="H116" s="64" t="s">
        <v>401</v>
      </c>
      <c r="I116" s="61" t="s">
        <v>402</v>
      </c>
      <c r="J116" s="76">
        <v>3</v>
      </c>
      <c r="K116" s="70" t="s">
        <v>584</v>
      </c>
      <c r="L116" s="70" t="s">
        <v>402</v>
      </c>
      <c r="M116" s="78"/>
      <c r="N116" s="72"/>
      <c r="O116" s="72"/>
      <c r="R116" s="79">
        <f>COUNTIF(D114:D117,"3")</f>
        <v>4</v>
      </c>
      <c r="S116" s="79">
        <f>COUNTIF(G114:G117,"3")</f>
        <v>4</v>
      </c>
      <c r="T116" s="79">
        <f>COUNTIF(J114:J117,"3")</f>
        <v>4</v>
      </c>
      <c r="U116" s="79">
        <f>COUNTIF(M114:M117,"3")</f>
        <v>0</v>
      </c>
    </row>
    <row r="117" spans="1:21" ht="30" customHeight="1">
      <c r="A117" s="284"/>
      <c r="B117" s="118"/>
      <c r="C117" s="90" t="s">
        <v>4</v>
      </c>
      <c r="D117" s="27">
        <v>3</v>
      </c>
      <c r="E117" s="68" t="s">
        <v>225</v>
      </c>
      <c r="F117" s="60" t="s">
        <v>223</v>
      </c>
      <c r="G117" s="74">
        <v>3</v>
      </c>
      <c r="H117" s="64" t="s">
        <v>225</v>
      </c>
      <c r="I117" s="61" t="s">
        <v>223</v>
      </c>
      <c r="J117" s="76">
        <v>3</v>
      </c>
      <c r="K117" s="70" t="s">
        <v>225</v>
      </c>
      <c r="L117" s="70" t="s">
        <v>223</v>
      </c>
      <c r="M117" s="78"/>
      <c r="N117" s="72"/>
      <c r="O117" s="72"/>
      <c r="R117" s="79">
        <f>COUNTIF(D114:D117,"4")</f>
        <v>0</v>
      </c>
      <c r="S117" s="79">
        <f>COUNTIF(G114:G117,"4")</f>
        <v>0</v>
      </c>
      <c r="T117" s="79">
        <f>COUNTIF(J114:J117,"4")</f>
        <v>0</v>
      </c>
      <c r="U117" s="79">
        <f>COUNTIF(M114:M117,"4")</f>
        <v>0</v>
      </c>
    </row>
    <row r="118" spans="1:21" ht="30" customHeight="1">
      <c r="B118" s="274"/>
      <c r="C118" s="275"/>
      <c r="D118" s="126"/>
      <c r="E118" s="127"/>
      <c r="F118" s="127"/>
      <c r="G118" s="126"/>
      <c r="H118" s="127"/>
      <c r="I118" s="127"/>
      <c r="J118" s="112"/>
      <c r="K118" s="117"/>
      <c r="M118" s="112"/>
      <c r="N118" s="117"/>
    </row>
    <row r="119" spans="1:21" ht="15.75" customHeight="1">
      <c r="B119" s="242" t="s">
        <v>24</v>
      </c>
      <c r="C119" s="243"/>
      <c r="D119" s="219" t="s">
        <v>182</v>
      </c>
      <c r="E119" s="220"/>
      <c r="F119" s="221"/>
      <c r="G119" s="256" t="s">
        <v>179</v>
      </c>
      <c r="H119" s="257"/>
      <c r="I119" s="258"/>
      <c r="J119" s="277" t="s">
        <v>177</v>
      </c>
      <c r="K119" s="277"/>
      <c r="L119" s="277"/>
      <c r="M119" s="222" t="s">
        <v>176</v>
      </c>
      <c r="N119" s="222"/>
      <c r="O119" s="222"/>
    </row>
    <row r="120" spans="1:21" ht="15.75" customHeight="1">
      <c r="B120" s="244"/>
      <c r="C120" s="245"/>
      <c r="D120" s="104" t="s">
        <v>34</v>
      </c>
      <c r="E120" s="105" t="s">
        <v>122</v>
      </c>
      <c r="F120" s="105"/>
      <c r="G120" s="104" t="s">
        <v>34</v>
      </c>
      <c r="H120" s="105" t="s">
        <v>122</v>
      </c>
      <c r="I120" s="105"/>
      <c r="J120" s="104" t="s">
        <v>34</v>
      </c>
      <c r="K120" s="105" t="s">
        <v>122</v>
      </c>
      <c r="L120" s="129" t="s">
        <v>125</v>
      </c>
      <c r="M120" s="104" t="s">
        <v>34</v>
      </c>
      <c r="N120" s="105" t="s">
        <v>122</v>
      </c>
      <c r="O120" s="129"/>
    </row>
    <row r="121" spans="1:21" ht="17.5">
      <c r="A121" s="284"/>
      <c r="B121" s="121"/>
      <c r="C121" s="217" t="s">
        <v>5</v>
      </c>
      <c r="D121" s="217"/>
      <c r="E121" s="217"/>
      <c r="F121" s="217"/>
      <c r="G121" s="217"/>
      <c r="H121" s="217"/>
      <c r="I121" s="217"/>
      <c r="J121" s="217"/>
      <c r="K121" s="226"/>
      <c r="L121" s="109"/>
      <c r="M121" s="109"/>
      <c r="N121" s="109"/>
      <c r="O121" s="109"/>
    </row>
    <row r="122" spans="1:21" ht="39" customHeight="1">
      <c r="A122" s="284"/>
      <c r="B122" s="125"/>
      <c r="C122" s="130" t="s">
        <v>6</v>
      </c>
      <c r="D122" s="74">
        <v>4</v>
      </c>
      <c r="E122" s="61" t="s">
        <v>331</v>
      </c>
      <c r="F122" s="61" t="s">
        <v>332</v>
      </c>
      <c r="G122" s="74">
        <v>4</v>
      </c>
      <c r="H122" s="61" t="s">
        <v>403</v>
      </c>
      <c r="I122" s="61" t="s">
        <v>502</v>
      </c>
      <c r="J122" s="76">
        <v>4</v>
      </c>
      <c r="K122" s="61" t="s">
        <v>403</v>
      </c>
      <c r="L122" s="61" t="s">
        <v>502</v>
      </c>
      <c r="M122" s="78"/>
      <c r="N122" s="72"/>
      <c r="O122" s="72"/>
      <c r="R122" s="79">
        <f>COUNTIF(D122:D125,"1")</f>
        <v>1</v>
      </c>
      <c r="S122" s="79">
        <f>COUNTIF(G122:G125,"1")</f>
        <v>0</v>
      </c>
      <c r="T122" s="79">
        <f>COUNTIF(J122:J125,"1")</f>
        <v>0</v>
      </c>
      <c r="U122" s="79">
        <f>COUNTIF(M122:M125,"1")</f>
        <v>0</v>
      </c>
    </row>
    <row r="123" spans="1:21" ht="30" customHeight="1">
      <c r="A123" s="284"/>
      <c r="B123" s="122"/>
      <c r="C123" s="91" t="s">
        <v>7</v>
      </c>
      <c r="D123" s="74">
        <v>1</v>
      </c>
      <c r="E123" s="64" t="s">
        <v>333</v>
      </c>
      <c r="F123" s="61" t="s">
        <v>334</v>
      </c>
      <c r="G123" s="74">
        <v>2</v>
      </c>
      <c r="H123" s="64" t="s">
        <v>404</v>
      </c>
      <c r="I123" s="61" t="s">
        <v>503</v>
      </c>
      <c r="J123" s="76">
        <v>3</v>
      </c>
      <c r="K123" s="70" t="s">
        <v>588</v>
      </c>
      <c r="L123" s="70" t="s">
        <v>503</v>
      </c>
      <c r="M123" s="78"/>
      <c r="N123" s="72"/>
      <c r="O123" s="72"/>
      <c r="R123" s="79">
        <f>COUNTIF(D122:D125,"2")</f>
        <v>1</v>
      </c>
      <c r="S123" s="79">
        <f>COUNTIF(G122:G125,"2")</f>
        <v>2</v>
      </c>
      <c r="T123" s="79">
        <f>COUNTIF(J122:J125,"2")</f>
        <v>0</v>
      </c>
      <c r="U123" s="79">
        <f>COUNTIF(M122:M125,"2")</f>
        <v>0</v>
      </c>
    </row>
    <row r="124" spans="1:21" ht="30" customHeight="1">
      <c r="A124" s="284"/>
      <c r="B124" s="118"/>
      <c r="C124" s="91" t="s">
        <v>8</v>
      </c>
      <c r="D124" s="74">
        <v>3</v>
      </c>
      <c r="E124" s="64" t="s">
        <v>335</v>
      </c>
      <c r="F124" s="61" t="s">
        <v>336</v>
      </c>
      <c r="G124" s="74">
        <v>3</v>
      </c>
      <c r="H124" s="64" t="s">
        <v>405</v>
      </c>
      <c r="I124" s="61" t="s">
        <v>504</v>
      </c>
      <c r="J124" s="76">
        <v>3</v>
      </c>
      <c r="K124" s="70" t="s">
        <v>405</v>
      </c>
      <c r="L124" s="70" t="s">
        <v>589</v>
      </c>
      <c r="M124" s="78"/>
      <c r="N124" s="72"/>
      <c r="O124" s="72"/>
      <c r="R124" s="79">
        <f>COUNTIF(D122:D125,"3")</f>
        <v>1</v>
      </c>
      <c r="S124" s="79">
        <f>COUNTIF(G122:G125,"3")</f>
        <v>1</v>
      </c>
      <c r="T124" s="79">
        <f>COUNTIF(J122:J125,"3")</f>
        <v>3</v>
      </c>
      <c r="U124" s="79">
        <f>COUNTIF(M122:M125,"3")</f>
        <v>0</v>
      </c>
    </row>
    <row r="125" spans="1:21" ht="30" customHeight="1">
      <c r="A125" s="284"/>
      <c r="B125" s="118"/>
      <c r="C125" s="90" t="s">
        <v>9</v>
      </c>
      <c r="D125" s="74">
        <v>2</v>
      </c>
      <c r="E125" s="64" t="s">
        <v>337</v>
      </c>
      <c r="F125" s="61" t="s">
        <v>338</v>
      </c>
      <c r="G125" s="74">
        <v>2</v>
      </c>
      <c r="H125" s="64" t="s">
        <v>406</v>
      </c>
      <c r="I125" s="61" t="s">
        <v>505</v>
      </c>
      <c r="J125" s="76">
        <v>3</v>
      </c>
      <c r="K125" s="70" t="s">
        <v>590</v>
      </c>
      <c r="L125" s="70" t="s">
        <v>591</v>
      </c>
      <c r="M125" s="78"/>
      <c r="N125" s="72"/>
      <c r="O125" s="72"/>
      <c r="R125" s="79">
        <f>COUNTIF(D122:D125,"4")</f>
        <v>1</v>
      </c>
      <c r="S125" s="79">
        <f>COUNTIF(G122:G125,"4")</f>
        <v>1</v>
      </c>
      <c r="T125" s="79">
        <f>COUNTIF(J122:J125,"4")</f>
        <v>1</v>
      </c>
      <c r="U125" s="79">
        <f>COUNTIF(M122:M125,"4")</f>
        <v>0</v>
      </c>
    </row>
    <row r="126" spans="1:21" ht="8.25" customHeight="1">
      <c r="B126" s="215"/>
      <c r="C126" s="216"/>
      <c r="D126" s="112"/>
      <c r="E126" s="113"/>
      <c r="F126" s="113"/>
      <c r="G126" s="112"/>
      <c r="H126" s="113"/>
      <c r="I126" s="113"/>
      <c r="J126" s="112"/>
      <c r="K126" s="117"/>
      <c r="M126" s="112"/>
      <c r="N126" s="117"/>
    </row>
    <row r="127" spans="1:21" ht="17.5">
      <c r="A127" s="284"/>
      <c r="B127" s="118"/>
      <c r="C127" s="217" t="s">
        <v>10</v>
      </c>
      <c r="D127" s="217"/>
      <c r="E127" s="217"/>
      <c r="F127" s="217"/>
      <c r="G127" s="217"/>
      <c r="H127" s="217"/>
      <c r="I127" s="217"/>
      <c r="J127" s="217"/>
      <c r="K127" s="226"/>
      <c r="L127" s="109"/>
      <c r="M127" s="109"/>
      <c r="N127" s="109"/>
      <c r="O127" s="109"/>
    </row>
    <row r="128" spans="1:21" ht="30" customHeight="1">
      <c r="A128" s="284"/>
      <c r="B128" s="111"/>
      <c r="C128" s="98" t="s">
        <v>11</v>
      </c>
      <c r="D128" s="74">
        <v>2</v>
      </c>
      <c r="E128" s="61" t="s">
        <v>339</v>
      </c>
      <c r="F128" s="61" t="s">
        <v>340</v>
      </c>
      <c r="G128" s="74">
        <v>3</v>
      </c>
      <c r="H128" s="61" t="s">
        <v>592</v>
      </c>
      <c r="I128" s="61" t="s">
        <v>593</v>
      </c>
      <c r="J128" s="76">
        <v>3</v>
      </c>
      <c r="K128" s="70" t="s">
        <v>594</v>
      </c>
      <c r="L128" s="70" t="s">
        <v>593</v>
      </c>
      <c r="M128" s="78"/>
      <c r="N128" s="72"/>
      <c r="O128" s="72"/>
      <c r="R128" s="79">
        <f>COUNTIF(D128:D131,"1")</f>
        <v>0</v>
      </c>
      <c r="S128" s="79">
        <f>COUNTIF(G128:G131,"1")</f>
        <v>0</v>
      </c>
      <c r="T128" s="79">
        <f>COUNTIF(J128:J131,"1")</f>
        <v>0</v>
      </c>
      <c r="U128" s="79">
        <f>COUNTIF(M128:M131,"1")</f>
        <v>0</v>
      </c>
    </row>
    <row r="129" spans="1:21" ht="30" customHeight="1">
      <c r="A129" s="284"/>
      <c r="B129" s="118"/>
      <c r="C129" s="90" t="s">
        <v>12</v>
      </c>
      <c r="D129" s="74">
        <v>2</v>
      </c>
      <c r="E129" s="64" t="s">
        <v>341</v>
      </c>
      <c r="F129" s="61" t="s">
        <v>342</v>
      </c>
      <c r="G129" s="74">
        <v>3</v>
      </c>
      <c r="H129" s="64" t="s">
        <v>595</v>
      </c>
      <c r="I129" s="61" t="s">
        <v>506</v>
      </c>
      <c r="J129" s="76">
        <v>4</v>
      </c>
      <c r="K129" s="70" t="s">
        <v>596</v>
      </c>
      <c r="L129" s="70" t="s">
        <v>597</v>
      </c>
      <c r="M129" s="78"/>
      <c r="N129" s="72"/>
      <c r="O129" s="72"/>
      <c r="R129" s="79">
        <f>COUNTIF(D128:D131,"2")</f>
        <v>3</v>
      </c>
      <c r="S129" s="79">
        <f>COUNTIF(G128:G131,"2")</f>
        <v>0</v>
      </c>
      <c r="T129" s="79">
        <f>COUNTIF(J128:J131,"2")</f>
        <v>0</v>
      </c>
      <c r="U129" s="79">
        <f>COUNTIF(M128:M131,"2")</f>
        <v>0</v>
      </c>
    </row>
    <row r="130" spans="1:21" ht="30" customHeight="1">
      <c r="A130" s="284"/>
      <c r="B130" s="118"/>
      <c r="C130" s="90" t="s">
        <v>13</v>
      </c>
      <c r="D130" s="74">
        <v>3</v>
      </c>
      <c r="E130" s="64" t="s">
        <v>343</v>
      </c>
      <c r="F130" s="61" t="s">
        <v>344</v>
      </c>
      <c r="G130" s="74">
        <v>4</v>
      </c>
      <c r="H130" s="64" t="s">
        <v>598</v>
      </c>
      <c r="I130" s="61" t="s">
        <v>507</v>
      </c>
      <c r="J130" s="76">
        <v>3</v>
      </c>
      <c r="K130" s="70" t="s">
        <v>599</v>
      </c>
      <c r="L130" s="70" t="s">
        <v>507</v>
      </c>
      <c r="M130" s="78"/>
      <c r="N130" s="72"/>
      <c r="O130" s="72"/>
      <c r="R130" s="79">
        <f>COUNTIF(D128:D131,"3")</f>
        <v>1</v>
      </c>
      <c r="S130" s="79">
        <f>COUNTIF(G128:G131,"3")</f>
        <v>2</v>
      </c>
      <c r="T130" s="79">
        <f>COUNTIF(J128:J131,"3")</f>
        <v>3</v>
      </c>
      <c r="U130" s="79">
        <f>COUNTIF(M128:M131,"3")</f>
        <v>0</v>
      </c>
    </row>
    <row r="131" spans="1:21" ht="30" customHeight="1">
      <c r="A131" s="284"/>
      <c r="B131" s="118"/>
      <c r="C131" s="90" t="s">
        <v>14</v>
      </c>
      <c r="D131" s="74">
        <v>2</v>
      </c>
      <c r="E131" s="64" t="s">
        <v>345</v>
      </c>
      <c r="F131" s="61" t="s">
        <v>346</v>
      </c>
      <c r="G131" s="74">
        <v>4</v>
      </c>
      <c r="H131" s="64" t="s">
        <v>600</v>
      </c>
      <c r="I131" s="61" t="s">
        <v>508</v>
      </c>
      <c r="J131" s="76">
        <v>3</v>
      </c>
      <c r="K131" s="70" t="s">
        <v>601</v>
      </c>
      <c r="L131" s="70" t="s">
        <v>508</v>
      </c>
      <c r="M131" s="78"/>
      <c r="N131" s="72"/>
      <c r="O131" s="72"/>
      <c r="R131" s="79">
        <f>COUNTIF(D128:D131,"4")</f>
        <v>0</v>
      </c>
      <c r="S131" s="79">
        <f>COUNTIF(G128:G131,"4")</f>
        <v>2</v>
      </c>
      <c r="T131" s="79">
        <f>COUNTIF(J128:J131,"4")</f>
        <v>1</v>
      </c>
      <c r="U131" s="79">
        <f>COUNTIF(M128:M131,"4")</f>
        <v>0</v>
      </c>
    </row>
    <row r="132" spans="1:21" ht="9" customHeight="1">
      <c r="B132" s="215"/>
      <c r="C132" s="216"/>
      <c r="D132" s="112"/>
      <c r="E132" s="113"/>
      <c r="F132" s="113"/>
      <c r="G132" s="112"/>
      <c r="H132" s="113"/>
      <c r="I132" s="113"/>
      <c r="J132" s="112"/>
      <c r="K132" s="117"/>
      <c r="M132" s="112"/>
      <c r="N132" s="117"/>
    </row>
    <row r="133" spans="1:21" ht="17.5">
      <c r="A133" s="284"/>
      <c r="B133" s="118"/>
      <c r="C133" s="217" t="s">
        <v>15</v>
      </c>
      <c r="D133" s="217"/>
      <c r="E133" s="217"/>
      <c r="F133" s="217"/>
      <c r="G133" s="217"/>
      <c r="H133" s="217"/>
      <c r="I133" s="217"/>
      <c r="J133" s="217"/>
      <c r="K133" s="226"/>
      <c r="L133" s="109"/>
      <c r="M133" s="109"/>
      <c r="N133" s="109"/>
      <c r="O133" s="109"/>
    </row>
    <row r="134" spans="1:21" ht="30" customHeight="1">
      <c r="A134" s="284"/>
      <c r="B134" s="111"/>
      <c r="C134" s="98" t="s">
        <v>16</v>
      </c>
      <c r="D134" s="74">
        <v>3</v>
      </c>
      <c r="E134" s="61" t="s">
        <v>347</v>
      </c>
      <c r="F134" s="61" t="s">
        <v>348</v>
      </c>
      <c r="G134" s="74">
        <v>3</v>
      </c>
      <c r="H134" s="61" t="s">
        <v>407</v>
      </c>
      <c r="I134" s="61" t="s">
        <v>509</v>
      </c>
      <c r="J134" s="76">
        <v>3</v>
      </c>
      <c r="K134" s="70" t="s">
        <v>407</v>
      </c>
      <c r="L134" s="70" t="s">
        <v>509</v>
      </c>
      <c r="M134" s="78"/>
      <c r="N134" s="72"/>
      <c r="O134" s="72"/>
      <c r="R134" s="79">
        <f>COUNTIF(D134:D136,"1")</f>
        <v>0</v>
      </c>
      <c r="S134" s="79">
        <f>COUNTIF(G134:G136,"1")</f>
        <v>0</v>
      </c>
      <c r="T134" s="79">
        <f>COUNTIF(J134:J136,"1")</f>
        <v>0</v>
      </c>
      <c r="U134" s="79">
        <f>COUNTIF(M134:M136,"1")</f>
        <v>0</v>
      </c>
    </row>
    <row r="135" spans="1:21" ht="30" customHeight="1">
      <c r="A135" s="284"/>
      <c r="B135" s="118"/>
      <c r="C135" s="90" t="s">
        <v>17</v>
      </c>
      <c r="D135" s="74">
        <v>2</v>
      </c>
      <c r="E135" s="64" t="s">
        <v>349</v>
      </c>
      <c r="F135" s="61" t="s">
        <v>350</v>
      </c>
      <c r="G135" s="74">
        <v>3</v>
      </c>
      <c r="H135" s="64" t="s">
        <v>602</v>
      </c>
      <c r="I135" s="61" t="s">
        <v>510</v>
      </c>
      <c r="J135" s="76">
        <v>3</v>
      </c>
      <c r="K135" s="70" t="s">
        <v>602</v>
      </c>
      <c r="L135" s="70" t="s">
        <v>510</v>
      </c>
      <c r="M135" s="78"/>
      <c r="N135" s="72"/>
      <c r="O135" s="72"/>
      <c r="R135" s="79">
        <f>COUNTIF(D134:D136,"2")</f>
        <v>2</v>
      </c>
      <c r="S135" s="79">
        <f>COUNTIF(G134:G136,"2")</f>
        <v>0</v>
      </c>
      <c r="T135" s="79">
        <f>COUNTIF(J134:J136,"2")</f>
        <v>0</v>
      </c>
      <c r="U135" s="79">
        <f>COUNTIF(M134:M136,"2")</f>
        <v>0</v>
      </c>
    </row>
    <row r="136" spans="1:21" ht="30" customHeight="1">
      <c r="A136" s="284"/>
      <c r="B136" s="118"/>
      <c r="C136" s="90" t="s">
        <v>18</v>
      </c>
      <c r="D136" s="74">
        <v>2</v>
      </c>
      <c r="E136" s="64" t="s">
        <v>351</v>
      </c>
      <c r="F136" s="61" t="s">
        <v>352</v>
      </c>
      <c r="G136" s="74">
        <v>3</v>
      </c>
      <c r="H136" s="64" t="s">
        <v>603</v>
      </c>
      <c r="I136" s="61" t="s">
        <v>511</v>
      </c>
      <c r="J136" s="76">
        <v>3</v>
      </c>
      <c r="K136" s="70" t="s">
        <v>603</v>
      </c>
      <c r="L136" s="70" t="s">
        <v>511</v>
      </c>
      <c r="M136" s="78"/>
      <c r="N136" s="72"/>
      <c r="O136" s="72"/>
      <c r="R136" s="79">
        <f>COUNTIF(D134:D136,"3")</f>
        <v>1</v>
      </c>
      <c r="S136" s="79">
        <f>COUNTIF(G134:G136,"3")</f>
        <v>3</v>
      </c>
      <c r="T136" s="79">
        <f>COUNTIF(J134:J136,"3")</f>
        <v>3</v>
      </c>
      <c r="U136" s="79">
        <f>COUNTIF(M134:M136,"3")</f>
        <v>0</v>
      </c>
    </row>
    <row r="137" spans="1:21" ht="9" customHeight="1">
      <c r="B137" s="215"/>
      <c r="C137" s="216"/>
      <c r="D137" s="112"/>
      <c r="E137" s="113"/>
      <c r="F137" s="113"/>
      <c r="G137" s="112"/>
      <c r="H137" s="113"/>
      <c r="I137" s="113"/>
      <c r="J137" s="112"/>
      <c r="K137" s="117"/>
      <c r="M137" s="112"/>
      <c r="N137" s="117"/>
      <c r="R137" s="79">
        <f>COUNTIF(D134:D136,"4")</f>
        <v>0</v>
      </c>
      <c r="S137" s="79">
        <f>COUNTIF(G134:G136,"4")</f>
        <v>0</v>
      </c>
      <c r="T137" s="79">
        <f>COUNTIF(J134:J136,"4")</f>
        <v>0</v>
      </c>
    </row>
    <row r="138" spans="1:21" ht="17.5">
      <c r="A138" s="284"/>
      <c r="B138" s="118"/>
      <c r="C138" s="217" t="s">
        <v>19</v>
      </c>
      <c r="D138" s="217"/>
      <c r="E138" s="217"/>
      <c r="F138" s="217"/>
      <c r="G138" s="217"/>
      <c r="H138" s="217"/>
      <c r="I138" s="217"/>
      <c r="J138" s="217"/>
      <c r="K138" s="226"/>
      <c r="L138" s="109"/>
      <c r="M138" s="109"/>
      <c r="N138" s="109"/>
      <c r="O138" s="109"/>
    </row>
    <row r="139" spans="1:21" ht="30" customHeight="1">
      <c r="A139" s="284"/>
      <c r="B139" s="111"/>
      <c r="C139" s="98" t="s">
        <v>20</v>
      </c>
      <c r="D139" s="74">
        <v>2</v>
      </c>
      <c r="E139" s="61" t="s">
        <v>353</v>
      </c>
      <c r="F139" s="61" t="s">
        <v>354</v>
      </c>
      <c r="G139" s="74">
        <v>3</v>
      </c>
      <c r="H139" s="61" t="s">
        <v>604</v>
      </c>
      <c r="I139" s="61" t="s">
        <v>512</v>
      </c>
      <c r="J139" s="76">
        <v>3</v>
      </c>
      <c r="K139" s="70" t="s">
        <v>605</v>
      </c>
      <c r="L139" s="70" t="s">
        <v>512</v>
      </c>
      <c r="M139" s="78"/>
      <c r="N139" s="72"/>
      <c r="O139" s="72"/>
      <c r="P139" s="131"/>
      <c r="Q139" s="131"/>
      <c r="R139" s="79">
        <f>COUNTIF(D139:D141,"1")</f>
        <v>1</v>
      </c>
      <c r="S139" s="79">
        <f>COUNTIF(G139:G141,"1")</f>
        <v>1</v>
      </c>
      <c r="T139" s="79">
        <f>COUNTIF(J139:J141,"1")</f>
        <v>1</v>
      </c>
      <c r="U139" s="79">
        <f>COUNTIF(M139:M141,"1")</f>
        <v>0</v>
      </c>
    </row>
    <row r="140" spans="1:21" ht="30" customHeight="1">
      <c r="A140" s="284"/>
      <c r="B140" s="118"/>
      <c r="C140" s="90" t="s">
        <v>21</v>
      </c>
      <c r="D140" s="74">
        <v>3</v>
      </c>
      <c r="E140" s="64" t="s">
        <v>355</v>
      </c>
      <c r="F140" s="61" t="s">
        <v>356</v>
      </c>
      <c r="G140" s="74">
        <v>3</v>
      </c>
      <c r="H140" s="64" t="s">
        <v>606</v>
      </c>
      <c r="I140" s="61" t="s">
        <v>513</v>
      </c>
      <c r="J140" s="76">
        <v>3</v>
      </c>
      <c r="K140" s="70" t="s">
        <v>606</v>
      </c>
      <c r="L140" s="70" t="s">
        <v>607</v>
      </c>
      <c r="M140" s="78"/>
      <c r="N140" s="72"/>
      <c r="O140" s="72"/>
      <c r="P140" s="131"/>
      <c r="Q140" s="131"/>
      <c r="R140" s="79">
        <f>COUNTIF(D139:D141,"2")</f>
        <v>1</v>
      </c>
      <c r="S140" s="79">
        <f>COUNTIF(G139:G141,"2")</f>
        <v>0</v>
      </c>
      <c r="T140" s="79">
        <f>COUNTIF(J139:J141,"2")</f>
        <v>0</v>
      </c>
      <c r="U140" s="79">
        <f>COUNTIF(M139:M141,"2")</f>
        <v>0</v>
      </c>
    </row>
    <row r="141" spans="1:21" ht="30" customHeight="1">
      <c r="A141" s="284"/>
      <c r="B141" s="118"/>
      <c r="C141" s="90" t="s">
        <v>22</v>
      </c>
      <c r="D141" s="74">
        <v>1</v>
      </c>
      <c r="E141" s="64" t="s">
        <v>357</v>
      </c>
      <c r="F141" s="61" t="s">
        <v>358</v>
      </c>
      <c r="G141" s="74">
        <v>1</v>
      </c>
      <c r="H141" s="64" t="s">
        <v>608</v>
      </c>
      <c r="I141" s="61" t="s">
        <v>514</v>
      </c>
      <c r="J141" s="76">
        <v>1</v>
      </c>
      <c r="K141" s="70" t="s">
        <v>609</v>
      </c>
      <c r="L141" s="70" t="s">
        <v>514</v>
      </c>
      <c r="M141" s="78"/>
      <c r="N141" s="72"/>
      <c r="O141" s="72"/>
      <c r="P141" s="131"/>
      <c r="Q141" s="131"/>
      <c r="R141" s="79">
        <f>COUNTIF(D139:D141,"3")</f>
        <v>1</v>
      </c>
      <c r="S141" s="79">
        <f>COUNTIF(G139:G141,"3")</f>
        <v>2</v>
      </c>
      <c r="T141" s="79">
        <f>COUNTIF(J139:J141,"3")</f>
        <v>2</v>
      </c>
      <c r="U141" s="79">
        <f>COUNTIF(M139:M141,"3")</f>
        <v>0</v>
      </c>
    </row>
    <row r="142" spans="1:21">
      <c r="R142" s="79">
        <f>COUNTIF(D139:D141,"4")</f>
        <v>0</v>
      </c>
      <c r="S142" s="79">
        <f>COUNTIF(G139:G141,"4")</f>
        <v>0</v>
      </c>
      <c r="T142" s="79">
        <f>COUNTIF(J139:J141,"4")</f>
        <v>0</v>
      </c>
    </row>
    <row r="65530" spans="2:6">
      <c r="B65530" s="273" t="s">
        <v>29</v>
      </c>
      <c r="C65530" s="273"/>
      <c r="D65530" s="273"/>
      <c r="E65530" s="273"/>
      <c r="F65530" s="92"/>
    </row>
    <row r="65531" spans="2:6">
      <c r="B65531" s="272" t="s">
        <v>30</v>
      </c>
      <c r="C65531" s="272"/>
      <c r="D65531" s="272"/>
      <c r="E65531" s="272"/>
      <c r="F65531" s="133"/>
    </row>
    <row r="65532" spans="2:6">
      <c r="B65532" s="272" t="s">
        <v>31</v>
      </c>
      <c r="C65532" s="272"/>
      <c r="D65532" s="272"/>
      <c r="E65532" s="272"/>
      <c r="F65532" s="133"/>
    </row>
  </sheetData>
  <sheetProtection password="EE30" sheet="1"/>
  <mergeCells count="93">
    <mergeCell ref="A138:A141"/>
    <mergeCell ref="A97:A99"/>
    <mergeCell ref="A101:A111"/>
    <mergeCell ref="A113:A117"/>
    <mergeCell ref="A121:A125"/>
    <mergeCell ref="A127:A131"/>
    <mergeCell ref="A133:A136"/>
    <mergeCell ref="A88:A95"/>
    <mergeCell ref="A6:A10"/>
    <mergeCell ref="A12:A17"/>
    <mergeCell ref="A19:A27"/>
    <mergeCell ref="A29:A33"/>
    <mergeCell ref="A35:A44"/>
    <mergeCell ref="A46:A50"/>
    <mergeCell ref="A54:A59"/>
    <mergeCell ref="A61:A65"/>
    <mergeCell ref="A67:A71"/>
    <mergeCell ref="A73:A79"/>
    <mergeCell ref="A83:A86"/>
    <mergeCell ref="D2:F2"/>
    <mergeCell ref="G2:I2"/>
    <mergeCell ref="J2:L2"/>
    <mergeCell ref="G3:G4"/>
    <mergeCell ref="J3:J4"/>
    <mergeCell ref="F3:F4"/>
    <mergeCell ref="I3:I4"/>
    <mergeCell ref="E3:E4"/>
    <mergeCell ref="D3:D4"/>
    <mergeCell ref="B51:K51"/>
    <mergeCell ref="K3:K4"/>
    <mergeCell ref="H3:H4"/>
    <mergeCell ref="G52:I52"/>
    <mergeCell ref="J52:L52"/>
    <mergeCell ref="B12:B17"/>
    <mergeCell ref="B18:K18"/>
    <mergeCell ref="L3:L4"/>
    <mergeCell ref="B132:C132"/>
    <mergeCell ref="C121:K121"/>
    <mergeCell ref="B112:C112"/>
    <mergeCell ref="C101:K101"/>
    <mergeCell ref="B100:C100"/>
    <mergeCell ref="J119:L119"/>
    <mergeCell ref="G119:I119"/>
    <mergeCell ref="D119:F119"/>
    <mergeCell ref="B65532:E65532"/>
    <mergeCell ref="C138:K138"/>
    <mergeCell ref="B65531:E65531"/>
    <mergeCell ref="B60:C60"/>
    <mergeCell ref="C127:K127"/>
    <mergeCell ref="B65530:E65530"/>
    <mergeCell ref="B137:C137"/>
    <mergeCell ref="B87:C87"/>
    <mergeCell ref="B126:C126"/>
    <mergeCell ref="B66:K66"/>
    <mergeCell ref="D81:F81"/>
    <mergeCell ref="C133:K133"/>
    <mergeCell ref="B118:C118"/>
    <mergeCell ref="C113:K113"/>
    <mergeCell ref="B119:C120"/>
    <mergeCell ref="C97:L97"/>
    <mergeCell ref="B1:K1"/>
    <mergeCell ref="B2:C5"/>
    <mergeCell ref="B52:C53"/>
    <mergeCell ref="B81:C82"/>
    <mergeCell ref="B29:B33"/>
    <mergeCell ref="B11:K11"/>
    <mergeCell ref="G81:I81"/>
    <mergeCell ref="J81:L81"/>
    <mergeCell ref="B6:B10"/>
    <mergeCell ref="B45:K45"/>
    <mergeCell ref="B19:B27"/>
    <mergeCell ref="B35:B44"/>
    <mergeCell ref="B46:B50"/>
    <mergeCell ref="B28:K28"/>
    <mergeCell ref="D35:K35"/>
    <mergeCell ref="B34:K34"/>
    <mergeCell ref="M2:O2"/>
    <mergeCell ref="M3:M4"/>
    <mergeCell ref="N3:N4"/>
    <mergeCell ref="O3:O4"/>
    <mergeCell ref="M52:O52"/>
    <mergeCell ref="B96:C96"/>
    <mergeCell ref="C83:K83"/>
    <mergeCell ref="C54:K54"/>
    <mergeCell ref="D52:F52"/>
    <mergeCell ref="M119:O119"/>
    <mergeCell ref="M81:O81"/>
    <mergeCell ref="C73:K73"/>
    <mergeCell ref="B80:C80"/>
    <mergeCell ref="C88:K88"/>
    <mergeCell ref="C61:K61"/>
    <mergeCell ref="C67:K67"/>
    <mergeCell ref="B72:K72"/>
  </mergeCells>
  <phoneticPr fontId="2" type="noConversion"/>
  <conditionalFormatting sqref="D7:D10">
    <cfRule type="iconSet" priority="59">
      <iconSet iconSet="4TrafficLights">
        <cfvo type="percent" val="0"/>
        <cfvo type="num" val="1"/>
        <cfvo type="num" val="3"/>
        <cfvo type="num" val="4"/>
      </iconSet>
    </cfRule>
  </conditionalFormatting>
  <conditionalFormatting sqref="D13:D17">
    <cfRule type="iconSet" priority="208">
      <iconSet iconSet="4TrafficLights">
        <cfvo type="percent" val="0"/>
        <cfvo type="num" val="1"/>
        <cfvo type="num" val="3"/>
        <cfvo type="num" val="4"/>
      </iconSet>
    </cfRule>
  </conditionalFormatting>
  <conditionalFormatting sqref="D20:D27">
    <cfRule type="iconSet" priority="201">
      <iconSet iconSet="4TrafficLights">
        <cfvo type="percent" val="0"/>
        <cfvo type="num" val="1"/>
        <cfvo type="num" val="3"/>
        <cfvo type="num" val="4"/>
      </iconSet>
    </cfRule>
  </conditionalFormatting>
  <conditionalFormatting sqref="D30:D33">
    <cfRule type="iconSet" priority="196">
      <iconSet iconSet="4TrafficLights">
        <cfvo type="percent" val="0"/>
        <cfvo type="num" val="1"/>
        <cfvo type="num" val="3"/>
        <cfvo type="num" val="4"/>
      </iconSet>
    </cfRule>
  </conditionalFormatting>
  <conditionalFormatting sqref="D36:D44">
    <cfRule type="iconSet" priority="191">
      <iconSet iconSet="4TrafficLights">
        <cfvo type="percent" val="0"/>
        <cfvo type="num" val="1"/>
        <cfvo type="num" val="3"/>
        <cfvo type="num" val="4"/>
      </iconSet>
    </cfRule>
  </conditionalFormatting>
  <conditionalFormatting sqref="D47:D50">
    <cfRule type="iconSet" priority="186">
      <iconSet iconSet="4TrafficLights">
        <cfvo type="percent" val="0"/>
        <cfvo type="num" val="1"/>
        <cfvo type="num" val="3"/>
        <cfvo type="num" val="4"/>
      </iconSet>
    </cfRule>
  </conditionalFormatting>
  <conditionalFormatting sqref="G7:G10">
    <cfRule type="iconSet" priority="210">
      <iconSet iconSet="4TrafficLights">
        <cfvo type="percent" val="0"/>
        <cfvo type="num" val="1"/>
        <cfvo type="num" val="3"/>
        <cfvo type="num" val="4"/>
      </iconSet>
    </cfRule>
  </conditionalFormatting>
  <conditionalFormatting sqref="G13:G17">
    <cfRule type="iconSet" priority="207">
      <iconSet iconSet="4TrafficLights">
        <cfvo type="percent" val="0"/>
        <cfvo type="num" val="1"/>
        <cfvo type="num" val="3"/>
        <cfvo type="num" val="4"/>
      </iconSet>
    </cfRule>
  </conditionalFormatting>
  <conditionalFormatting sqref="G20:G27">
    <cfRule type="iconSet" priority="200">
      <iconSet iconSet="4TrafficLights">
        <cfvo type="percent" val="0"/>
        <cfvo type="num" val="1"/>
        <cfvo type="num" val="3"/>
        <cfvo type="num" val="4"/>
      </iconSet>
    </cfRule>
  </conditionalFormatting>
  <conditionalFormatting sqref="G30:G33">
    <cfRule type="iconSet" priority="195">
      <iconSet iconSet="4TrafficLights">
        <cfvo type="percent" val="0"/>
        <cfvo type="num" val="1"/>
        <cfvo type="num" val="3"/>
        <cfvo type="num" val="4"/>
      </iconSet>
    </cfRule>
  </conditionalFormatting>
  <conditionalFormatting sqref="G36:G44">
    <cfRule type="iconSet" priority="190">
      <iconSet iconSet="4TrafficLights">
        <cfvo type="percent" val="0"/>
        <cfvo type="num" val="1"/>
        <cfvo type="num" val="3"/>
        <cfvo type="num" val="4"/>
      </iconSet>
    </cfRule>
  </conditionalFormatting>
  <conditionalFormatting sqref="G47:G50">
    <cfRule type="iconSet" priority="185">
      <iconSet iconSet="4TrafficLights">
        <cfvo type="percent" val="0"/>
        <cfvo type="num" val="1"/>
        <cfvo type="num" val="3"/>
        <cfvo type="num" val="4"/>
      </iconSet>
    </cfRule>
  </conditionalFormatting>
  <conditionalFormatting sqref="M7:M10">
    <cfRule type="iconSet" priority="91">
      <iconSet iconSet="4TrafficLights">
        <cfvo type="percent" val="0"/>
        <cfvo type="num" val="1"/>
        <cfvo type="num" val="3"/>
        <cfvo type="num" val="4"/>
      </iconSet>
    </cfRule>
  </conditionalFormatting>
  <conditionalFormatting sqref="M13:M17">
    <cfRule type="iconSet" priority="90">
      <iconSet iconSet="4TrafficLights">
        <cfvo type="percent" val="0"/>
        <cfvo type="num" val="1"/>
        <cfvo type="num" val="3"/>
        <cfvo type="num" val="4"/>
      </iconSet>
    </cfRule>
  </conditionalFormatting>
  <conditionalFormatting sqref="M20:M27">
    <cfRule type="iconSet" priority="89">
      <iconSet iconSet="4TrafficLights">
        <cfvo type="percent" val="0"/>
        <cfvo type="num" val="1"/>
        <cfvo type="num" val="3"/>
        <cfvo type="num" val="4"/>
      </iconSet>
    </cfRule>
  </conditionalFormatting>
  <conditionalFormatting sqref="M30:M33">
    <cfRule type="iconSet" priority="88">
      <iconSet iconSet="4TrafficLights">
        <cfvo type="percent" val="0"/>
        <cfvo type="num" val="1"/>
        <cfvo type="num" val="3"/>
        <cfvo type="num" val="4"/>
      </iconSet>
    </cfRule>
  </conditionalFormatting>
  <conditionalFormatting sqref="M36:M44">
    <cfRule type="iconSet" priority="87">
      <iconSet iconSet="4TrafficLights">
        <cfvo type="percent" val="0"/>
        <cfvo type="num" val="1"/>
        <cfvo type="num" val="3"/>
        <cfvo type="num" val="4"/>
      </iconSet>
    </cfRule>
  </conditionalFormatting>
  <conditionalFormatting sqref="M47:M50">
    <cfRule type="iconSet" priority="86">
      <iconSet iconSet="4TrafficLights">
        <cfvo type="percent" val="0"/>
        <cfvo type="num" val="1"/>
        <cfvo type="num" val="3"/>
        <cfvo type="num" val="4"/>
      </iconSet>
    </cfRule>
  </conditionalFormatting>
  <conditionalFormatting sqref="P7:P9">
    <cfRule type="iconSet" priority="202">
      <iconSet iconSet="3Flags">
        <cfvo type="percent" val="0"/>
        <cfvo type="num" val="0"/>
        <cfvo type="num" val="1" gte="0"/>
      </iconSet>
    </cfRule>
  </conditionalFormatting>
  <conditionalFormatting sqref="Q7">
    <cfRule type="cellIs" dxfId="1" priority="203" stopIfTrue="1" operator="lessThan">
      <formula>$Q$7</formula>
    </cfRule>
  </conditionalFormatting>
  <conditionalFormatting sqref="J7:J10">
    <cfRule type="iconSet" priority="58">
      <iconSet iconSet="4TrafficLights">
        <cfvo type="percent" val="0"/>
        <cfvo type="num" val="1"/>
        <cfvo type="num" val="3"/>
        <cfvo type="num" val="4"/>
      </iconSet>
    </cfRule>
  </conditionalFormatting>
  <conditionalFormatting sqref="J13:J17">
    <cfRule type="iconSet" priority="57">
      <iconSet iconSet="4TrafficLights">
        <cfvo type="percent" val="0"/>
        <cfvo type="num" val="1"/>
        <cfvo type="num" val="3"/>
        <cfvo type="num" val="4"/>
      </iconSet>
    </cfRule>
  </conditionalFormatting>
  <conditionalFormatting sqref="J20:J27">
    <cfRule type="iconSet" priority="56">
      <iconSet iconSet="4TrafficLights">
        <cfvo type="percent" val="0"/>
        <cfvo type="num" val="1"/>
        <cfvo type="num" val="3"/>
        <cfvo type="num" val="4"/>
      </iconSet>
    </cfRule>
  </conditionalFormatting>
  <conditionalFormatting sqref="J30:J33">
    <cfRule type="iconSet" priority="55">
      <iconSet iconSet="4TrafficLights">
        <cfvo type="percent" val="0"/>
        <cfvo type="num" val="1"/>
        <cfvo type="num" val="3"/>
        <cfvo type="num" val="4"/>
      </iconSet>
    </cfRule>
  </conditionalFormatting>
  <conditionalFormatting sqref="J36:J44">
    <cfRule type="iconSet" priority="54">
      <iconSet iconSet="4TrafficLights">
        <cfvo type="percent" val="0"/>
        <cfvo type="num" val="1"/>
        <cfvo type="num" val="3"/>
        <cfvo type="num" val="4"/>
      </iconSet>
    </cfRule>
  </conditionalFormatting>
  <conditionalFormatting sqref="J47:J50">
    <cfRule type="iconSet" priority="53">
      <iconSet iconSet="4TrafficLights">
        <cfvo type="percent" val="0"/>
        <cfvo type="num" val="1"/>
        <cfvo type="num" val="3"/>
        <cfvo type="num" val="4"/>
      </iconSet>
    </cfRule>
  </conditionalFormatting>
  <conditionalFormatting sqref="D55:D59">
    <cfRule type="iconSet" priority="40">
      <iconSet iconSet="4TrafficLights">
        <cfvo type="percent" val="0"/>
        <cfvo type="num" val="1"/>
        <cfvo type="num" val="3"/>
        <cfvo type="num" val="4"/>
      </iconSet>
    </cfRule>
  </conditionalFormatting>
  <conditionalFormatting sqref="D62:D65">
    <cfRule type="iconSet" priority="39">
      <iconSet iconSet="4TrafficLights">
        <cfvo type="percent" val="0"/>
        <cfvo type="num" val="1"/>
        <cfvo type="num" val="3"/>
        <cfvo type="num" val="4"/>
      </iconSet>
    </cfRule>
  </conditionalFormatting>
  <conditionalFormatting sqref="D68:D71">
    <cfRule type="iconSet" priority="38">
      <iconSet iconSet="4TrafficLights">
        <cfvo type="percent" val="0"/>
        <cfvo type="num" val="1"/>
        <cfvo type="num" val="3"/>
        <cfvo type="num" val="4"/>
      </iconSet>
    </cfRule>
  </conditionalFormatting>
  <conditionalFormatting sqref="D74:D79">
    <cfRule type="iconSet" priority="37">
      <iconSet iconSet="4TrafficLights">
        <cfvo type="percent" val="0"/>
        <cfvo type="num" val="1"/>
        <cfvo type="num" val="3"/>
        <cfvo type="num" val="4"/>
      </iconSet>
    </cfRule>
  </conditionalFormatting>
  <conditionalFormatting sqref="G55:G59">
    <cfRule type="iconSet" priority="52">
      <iconSet iconSet="4TrafficLights">
        <cfvo type="percent" val="0"/>
        <cfvo type="num" val="1"/>
        <cfvo type="num" val="3"/>
        <cfvo type="num" val="4"/>
      </iconSet>
    </cfRule>
  </conditionalFormatting>
  <conditionalFormatting sqref="G62:G65">
    <cfRule type="iconSet" priority="50">
      <iconSet iconSet="4TrafficLights">
        <cfvo type="percent" val="0"/>
        <cfvo type="num" val="1"/>
        <cfvo type="num" val="3"/>
        <cfvo type="num" val="4"/>
      </iconSet>
    </cfRule>
  </conditionalFormatting>
  <conditionalFormatting sqref="G68:G71">
    <cfRule type="iconSet" priority="48">
      <iconSet iconSet="4TrafficLights">
        <cfvo type="percent" val="0"/>
        <cfvo type="num" val="1"/>
        <cfvo type="num" val="3"/>
        <cfvo type="num" val="4"/>
      </iconSet>
    </cfRule>
  </conditionalFormatting>
  <conditionalFormatting sqref="G74:G79">
    <cfRule type="iconSet" priority="46">
      <iconSet iconSet="4TrafficLights">
        <cfvo type="percent" val="0"/>
        <cfvo type="num" val="1"/>
        <cfvo type="num" val="3"/>
        <cfvo type="num" val="4"/>
      </iconSet>
    </cfRule>
  </conditionalFormatting>
  <conditionalFormatting sqref="J55:J59">
    <cfRule type="iconSet" priority="51">
      <iconSet iconSet="4TrafficLights">
        <cfvo type="percent" val="0"/>
        <cfvo type="num" val="1"/>
        <cfvo type="num" val="3"/>
        <cfvo type="num" val="4"/>
      </iconSet>
    </cfRule>
  </conditionalFormatting>
  <conditionalFormatting sqref="J62:J65">
    <cfRule type="iconSet" priority="49">
      <iconSet iconSet="4TrafficLights">
        <cfvo type="percent" val="0"/>
        <cfvo type="num" val="1"/>
        <cfvo type="num" val="3"/>
        <cfvo type="num" val="4"/>
      </iconSet>
    </cfRule>
  </conditionalFormatting>
  <conditionalFormatting sqref="J68:J71">
    <cfRule type="iconSet" priority="47">
      <iconSet iconSet="4TrafficLights">
        <cfvo type="percent" val="0"/>
        <cfvo type="num" val="1"/>
        <cfvo type="num" val="3"/>
        <cfvo type="num" val="4"/>
      </iconSet>
    </cfRule>
  </conditionalFormatting>
  <conditionalFormatting sqref="J74:J79">
    <cfRule type="iconSet" priority="45">
      <iconSet iconSet="4TrafficLights">
        <cfvo type="percent" val="0"/>
        <cfvo type="num" val="1"/>
        <cfvo type="num" val="3"/>
        <cfvo type="num" val="4"/>
      </iconSet>
    </cfRule>
  </conditionalFormatting>
  <conditionalFormatting sqref="M55:M59">
    <cfRule type="iconSet" priority="44">
      <iconSet iconSet="4TrafficLights">
        <cfvo type="percent" val="0"/>
        <cfvo type="num" val="1"/>
        <cfvo type="num" val="3"/>
        <cfvo type="num" val="4"/>
      </iconSet>
    </cfRule>
  </conditionalFormatting>
  <conditionalFormatting sqref="M62:M65">
    <cfRule type="iconSet" priority="43">
      <iconSet iconSet="4TrafficLights">
        <cfvo type="percent" val="0"/>
        <cfvo type="num" val="1"/>
        <cfvo type="num" val="3"/>
        <cfvo type="num" val="4"/>
      </iconSet>
    </cfRule>
  </conditionalFormatting>
  <conditionalFormatting sqref="M68:M71">
    <cfRule type="iconSet" priority="42">
      <iconSet iconSet="4TrafficLights">
        <cfvo type="percent" val="0"/>
        <cfvo type="num" val="1"/>
        <cfvo type="num" val="3"/>
        <cfvo type="num" val="4"/>
      </iconSet>
    </cfRule>
  </conditionalFormatting>
  <conditionalFormatting sqref="M74:M79">
    <cfRule type="iconSet" priority="41">
      <iconSet iconSet="4TrafficLights">
        <cfvo type="percent" val="0"/>
        <cfvo type="num" val="1"/>
        <cfvo type="num" val="3"/>
        <cfvo type="num" val="4"/>
      </iconSet>
    </cfRule>
  </conditionalFormatting>
  <conditionalFormatting sqref="D84:D86">
    <cfRule type="iconSet" priority="21">
      <iconSet iconSet="4TrafficLights">
        <cfvo type="percent" val="0"/>
        <cfvo type="num" val="1"/>
        <cfvo type="num" val="3"/>
        <cfvo type="num" val="4"/>
      </iconSet>
    </cfRule>
  </conditionalFormatting>
  <conditionalFormatting sqref="D89:D95">
    <cfRule type="iconSet" priority="20">
      <iconSet iconSet="4TrafficLights">
        <cfvo type="percent" val="0"/>
        <cfvo type="num" val="1"/>
        <cfvo type="num" val="3"/>
        <cfvo type="num" val="4"/>
      </iconSet>
    </cfRule>
  </conditionalFormatting>
  <conditionalFormatting sqref="D98:D99">
    <cfRule type="iconSet" priority="19">
      <iconSet iconSet="4TrafficLights">
        <cfvo type="percent" val="0"/>
        <cfvo type="num" val="1"/>
        <cfvo type="num" val="3"/>
        <cfvo type="num" val="4"/>
      </iconSet>
    </cfRule>
  </conditionalFormatting>
  <conditionalFormatting sqref="D102:D111">
    <cfRule type="iconSet" priority="18">
      <iconSet iconSet="4TrafficLights">
        <cfvo type="percent" val="0"/>
        <cfvo type="num" val="1"/>
        <cfvo type="num" val="3"/>
        <cfvo type="num" val="4"/>
      </iconSet>
    </cfRule>
  </conditionalFormatting>
  <conditionalFormatting sqref="D114:D117">
    <cfRule type="iconSet" priority="17">
      <iconSet iconSet="4TrafficLights">
        <cfvo type="percent" val="0"/>
        <cfvo type="num" val="1"/>
        <cfvo type="num" val="3"/>
        <cfvo type="num" val="4"/>
      </iconSet>
    </cfRule>
  </conditionalFormatting>
  <conditionalFormatting sqref="G84:G86">
    <cfRule type="iconSet" priority="36">
      <iconSet iconSet="4TrafficLights">
        <cfvo type="percent" val="0"/>
        <cfvo type="num" val="1"/>
        <cfvo type="num" val="3"/>
        <cfvo type="num" val="4"/>
      </iconSet>
    </cfRule>
  </conditionalFormatting>
  <conditionalFormatting sqref="G89:G95">
    <cfRule type="iconSet" priority="34">
      <iconSet iconSet="4TrafficLights">
        <cfvo type="percent" val="0"/>
        <cfvo type="num" val="1"/>
        <cfvo type="num" val="3"/>
        <cfvo type="num" val="4"/>
      </iconSet>
    </cfRule>
  </conditionalFormatting>
  <conditionalFormatting sqref="G98:G99">
    <cfRule type="iconSet" priority="32">
      <iconSet iconSet="4TrafficLights">
        <cfvo type="percent" val="0"/>
        <cfvo type="num" val="1"/>
        <cfvo type="num" val="3"/>
        <cfvo type="num" val="4"/>
      </iconSet>
    </cfRule>
  </conditionalFormatting>
  <conditionalFormatting sqref="G102:G111">
    <cfRule type="iconSet" priority="30">
      <iconSet iconSet="4TrafficLights">
        <cfvo type="percent" val="0"/>
        <cfvo type="num" val="1"/>
        <cfvo type="num" val="3"/>
        <cfvo type="num" val="4"/>
      </iconSet>
    </cfRule>
  </conditionalFormatting>
  <conditionalFormatting sqref="G114:G117">
    <cfRule type="iconSet" priority="28">
      <iconSet iconSet="4TrafficLights">
        <cfvo type="percent" val="0"/>
        <cfvo type="num" val="1"/>
        <cfvo type="num" val="3"/>
        <cfvo type="num" val="4"/>
      </iconSet>
    </cfRule>
  </conditionalFormatting>
  <conditionalFormatting sqref="J84:J86">
    <cfRule type="iconSet" priority="35">
      <iconSet iconSet="4TrafficLights">
        <cfvo type="percent" val="0"/>
        <cfvo type="num" val="1"/>
        <cfvo type="num" val="3"/>
        <cfvo type="num" val="4"/>
      </iconSet>
    </cfRule>
  </conditionalFormatting>
  <conditionalFormatting sqref="J89:J95">
    <cfRule type="iconSet" priority="33">
      <iconSet iconSet="4TrafficLights">
        <cfvo type="percent" val="0"/>
        <cfvo type="num" val="1"/>
        <cfvo type="num" val="3"/>
        <cfvo type="num" val="4"/>
      </iconSet>
    </cfRule>
  </conditionalFormatting>
  <conditionalFormatting sqref="J98:J99">
    <cfRule type="iconSet" priority="31">
      <iconSet iconSet="4TrafficLights">
        <cfvo type="percent" val="0"/>
        <cfvo type="num" val="1"/>
        <cfvo type="num" val="3"/>
        <cfvo type="num" val="4"/>
      </iconSet>
    </cfRule>
  </conditionalFormatting>
  <conditionalFormatting sqref="J102:J111">
    <cfRule type="iconSet" priority="29">
      <iconSet iconSet="4TrafficLights">
        <cfvo type="percent" val="0"/>
        <cfvo type="num" val="1"/>
        <cfvo type="num" val="3"/>
        <cfvo type="num" val="4"/>
      </iconSet>
    </cfRule>
  </conditionalFormatting>
  <conditionalFormatting sqref="J114:J117">
    <cfRule type="iconSet" priority="27">
      <iconSet iconSet="4TrafficLights">
        <cfvo type="percent" val="0"/>
        <cfvo type="num" val="1"/>
        <cfvo type="num" val="3"/>
        <cfvo type="num" val="4"/>
      </iconSet>
    </cfRule>
  </conditionalFormatting>
  <conditionalFormatting sqref="M84:M86">
    <cfRule type="iconSet" priority="26">
      <iconSet iconSet="4TrafficLights">
        <cfvo type="percent" val="0"/>
        <cfvo type="num" val="1"/>
        <cfvo type="num" val="3"/>
        <cfvo type="num" val="4"/>
      </iconSet>
    </cfRule>
  </conditionalFormatting>
  <conditionalFormatting sqref="M89:M95">
    <cfRule type="iconSet" priority="25">
      <iconSet iconSet="4TrafficLights">
        <cfvo type="percent" val="0"/>
        <cfvo type="num" val="1"/>
        <cfvo type="num" val="3"/>
        <cfvo type="num" val="4"/>
      </iconSet>
    </cfRule>
  </conditionalFormatting>
  <conditionalFormatting sqref="M98:M99">
    <cfRule type="iconSet" priority="24">
      <iconSet iconSet="4TrafficLights">
        <cfvo type="percent" val="0"/>
        <cfvo type="num" val="1"/>
        <cfvo type="num" val="3"/>
        <cfvo type="num" val="4"/>
      </iconSet>
    </cfRule>
  </conditionalFormatting>
  <conditionalFormatting sqref="M102:M111">
    <cfRule type="iconSet" priority="23">
      <iconSet iconSet="4TrafficLights">
        <cfvo type="percent" val="0"/>
        <cfvo type="num" val="1"/>
        <cfvo type="num" val="3"/>
        <cfvo type="num" val="4"/>
      </iconSet>
    </cfRule>
  </conditionalFormatting>
  <conditionalFormatting sqref="M114:M117">
    <cfRule type="iconSet" priority="22">
      <iconSet iconSet="4TrafficLights">
        <cfvo type="percent" val="0"/>
        <cfvo type="num" val="1"/>
        <cfvo type="num" val="3"/>
        <cfvo type="num" val="4"/>
      </iconSet>
    </cfRule>
  </conditionalFormatting>
  <conditionalFormatting sqref="D122:D125">
    <cfRule type="iconSet" priority="4">
      <iconSet iconSet="4TrafficLights">
        <cfvo type="percent" val="0"/>
        <cfvo type="num" val="1"/>
        <cfvo type="num" val="3"/>
        <cfvo type="num" val="4"/>
      </iconSet>
    </cfRule>
  </conditionalFormatting>
  <conditionalFormatting sqref="D128:D131">
    <cfRule type="iconSet" priority="3">
      <iconSet iconSet="4TrafficLights">
        <cfvo type="percent" val="0"/>
        <cfvo type="num" val="1"/>
        <cfvo type="num" val="3"/>
        <cfvo type="num" val="4"/>
      </iconSet>
    </cfRule>
  </conditionalFormatting>
  <conditionalFormatting sqref="D134:D136">
    <cfRule type="iconSet" priority="2">
      <iconSet iconSet="4TrafficLights">
        <cfvo type="percent" val="0"/>
        <cfvo type="num" val="1"/>
        <cfvo type="num" val="3"/>
        <cfvo type="num" val="4"/>
      </iconSet>
    </cfRule>
  </conditionalFormatting>
  <conditionalFormatting sqref="D139:D141">
    <cfRule type="iconSet" priority="1">
      <iconSet iconSet="4TrafficLights">
        <cfvo type="percent" val="0"/>
        <cfvo type="num" val="1"/>
        <cfvo type="num" val="3"/>
        <cfvo type="num" val="4"/>
      </iconSet>
    </cfRule>
  </conditionalFormatting>
  <conditionalFormatting sqref="G122:G125">
    <cfRule type="iconSet" priority="16">
      <iconSet iconSet="4TrafficLights">
        <cfvo type="percent" val="0"/>
        <cfvo type="num" val="1"/>
        <cfvo type="num" val="3"/>
        <cfvo type="num" val="4"/>
      </iconSet>
    </cfRule>
  </conditionalFormatting>
  <conditionalFormatting sqref="G128:G131">
    <cfRule type="iconSet" priority="14">
      <iconSet iconSet="4TrafficLights">
        <cfvo type="percent" val="0"/>
        <cfvo type="num" val="1"/>
        <cfvo type="num" val="3"/>
        <cfvo type="num" val="4"/>
      </iconSet>
    </cfRule>
  </conditionalFormatting>
  <conditionalFormatting sqref="G134:G136">
    <cfRule type="iconSet" priority="12">
      <iconSet iconSet="4TrafficLights">
        <cfvo type="percent" val="0"/>
        <cfvo type="num" val="1"/>
        <cfvo type="num" val="3"/>
        <cfvo type="num" val="4"/>
      </iconSet>
    </cfRule>
  </conditionalFormatting>
  <conditionalFormatting sqref="G139:G141">
    <cfRule type="iconSet" priority="10">
      <iconSet iconSet="4TrafficLights">
        <cfvo type="percent" val="0"/>
        <cfvo type="num" val="1"/>
        <cfvo type="num" val="3"/>
        <cfvo type="num" val="4"/>
      </iconSet>
    </cfRule>
  </conditionalFormatting>
  <conditionalFormatting sqref="J122:J125">
    <cfRule type="iconSet" priority="15">
      <iconSet iconSet="4TrafficLights">
        <cfvo type="percent" val="0"/>
        <cfvo type="num" val="1"/>
        <cfvo type="num" val="3"/>
        <cfvo type="num" val="4"/>
      </iconSet>
    </cfRule>
  </conditionalFormatting>
  <conditionalFormatting sqref="J128:J131">
    <cfRule type="iconSet" priority="13">
      <iconSet iconSet="4TrafficLights">
        <cfvo type="percent" val="0"/>
        <cfvo type="num" val="1"/>
        <cfvo type="num" val="3"/>
        <cfvo type="num" val="4"/>
      </iconSet>
    </cfRule>
  </conditionalFormatting>
  <conditionalFormatting sqref="J134:J136">
    <cfRule type="iconSet" priority="11">
      <iconSet iconSet="4TrafficLights">
        <cfvo type="percent" val="0"/>
        <cfvo type="num" val="1"/>
        <cfvo type="num" val="3"/>
        <cfvo type="num" val="4"/>
      </iconSet>
    </cfRule>
  </conditionalFormatting>
  <conditionalFormatting sqref="J139:J141">
    <cfRule type="iconSet" priority="9">
      <iconSet iconSet="4TrafficLights">
        <cfvo type="percent" val="0"/>
        <cfvo type="num" val="1"/>
        <cfvo type="num" val="3"/>
        <cfvo type="num" val="4"/>
      </iconSet>
    </cfRule>
  </conditionalFormatting>
  <conditionalFormatting sqref="M122:M125">
    <cfRule type="iconSet" priority="8">
      <iconSet iconSet="4TrafficLights">
        <cfvo type="percent" val="0"/>
        <cfvo type="num" val="1"/>
        <cfvo type="num" val="3"/>
        <cfvo type="num" val="4"/>
      </iconSet>
    </cfRule>
  </conditionalFormatting>
  <conditionalFormatting sqref="M128:M131">
    <cfRule type="iconSet" priority="7">
      <iconSet iconSet="4TrafficLights">
        <cfvo type="percent" val="0"/>
        <cfvo type="num" val="1"/>
        <cfvo type="num" val="3"/>
        <cfvo type="num" val="4"/>
      </iconSet>
    </cfRule>
  </conditionalFormatting>
  <conditionalFormatting sqref="M134:M136">
    <cfRule type="iconSet" priority="6">
      <iconSet iconSet="4TrafficLights">
        <cfvo type="percent" val="0"/>
        <cfvo type="num" val="1"/>
        <cfvo type="num" val="3"/>
        <cfvo type="num" val="4"/>
      </iconSet>
    </cfRule>
  </conditionalFormatting>
  <conditionalFormatting sqref="M139:M141">
    <cfRule type="iconSet" priority="5">
      <iconSet iconSet="4TrafficLights">
        <cfvo type="percent" val="0"/>
        <cfvo type="num" val="1"/>
        <cfvo type="num" val="3"/>
        <cfvo type="num" val="4"/>
      </iconSet>
    </cfRule>
  </conditionalFormatting>
  <dataValidations count="1">
    <dataValidation type="list" allowBlank="1" showInputMessage="1" showErrorMessage="1" sqref="J134:J136 D139:D141 J102:J111 J98:J99 J89:J95 J84:J86 D84:D86 D62:D65 D134:D136 G84:G86 D98:D99 G89:G95 D89:D95 G98:G99 D114:D117 G102:G111 G74:G79 G47:G50 G36:G44 G30:G33 G20:G27 G13:G17 G7:G10 J7:J10 D13:D17 D7:D10 J20:J27 J30:J33 D20:D27 J36:J44 D30:D33 J47:J50 D36:D44 D47:D50 G68:G71 J13:J17 D74:D79 J62:J65 D68:D71 D55:D59 G62:G65 G55:G59 J55:J59 J68:J71 J74:J79 G114:G117 G134:G136 G128:G131 D102:D111 G122:G125 D128:D131 J114:J117 D122:D125 J139:J141 G139:G141 J122:J125 J128:J131 M134:M136 M102:M111 M98:M99 M89:M95 M84:M86 M7:M10 M20:M27 M30:M33 M36:M44 M47:M50 M13:M17 M62:M65 M55:M59 M68:M71 M74:M79 M114:M117 M139:M141 M122:M125 M128:M131">
      <formula1>$Q$2:$Q$5</formula1>
    </dataValidation>
  </dataValidations>
  <hyperlinks>
    <hyperlink ref="B65532" r:id="rId1"/>
    <hyperlink ref="B65531" r:id="rId2"/>
  </hyperlinks>
  <pageMargins left="0.70866141732283472" right="0.70866141732283472" top="0.74803149606299213" bottom="0.74803149606299213" header="0.31496062992125984" footer="0.31496062992125984"/>
  <pageSetup paperSize="14" scale="70" orientation="landscape" r:id="rId3"/>
  <drawing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
  <dimension ref="B1:V65497"/>
  <sheetViews>
    <sheetView showGridLines="0" topLeftCell="A25" zoomScale="80" zoomScaleNormal="80" workbookViewId="0">
      <selection activeCell="B32" sqref="B32:U32"/>
    </sheetView>
  </sheetViews>
  <sheetFormatPr baseColWidth="10" defaultColWidth="11.453125" defaultRowHeight="15"/>
  <cols>
    <col min="1" max="1" width="1.453125" style="134" customWidth="1"/>
    <col min="2" max="2" width="34.7265625" style="134" customWidth="1"/>
    <col min="3" max="6" width="7.7265625" style="134" customWidth="1"/>
    <col min="7" max="7" width="1.7265625" style="134" customWidth="1"/>
    <col min="8" max="11" width="7.7265625" style="134" customWidth="1"/>
    <col min="12" max="12" width="1.7265625" style="134" customWidth="1"/>
    <col min="13" max="16" width="7.7265625" style="134" customWidth="1"/>
    <col min="17" max="17" width="2.26953125" style="134" customWidth="1"/>
    <col min="18" max="21" width="7.7265625" style="134" customWidth="1"/>
    <col min="22" max="27" width="11.453125" style="134"/>
    <col min="28" max="28" width="2" style="134" customWidth="1"/>
    <col min="29" max="33" width="11.453125" style="134"/>
    <col min="34" max="34" width="1.7265625" style="134" customWidth="1"/>
    <col min="35" max="16384" width="11.453125" style="134"/>
  </cols>
  <sheetData>
    <row r="1" spans="2:22" ht="6" customHeight="1"/>
    <row r="2" spans="2:22" ht="22.5" customHeight="1">
      <c r="B2" s="309" t="s">
        <v>27</v>
      </c>
      <c r="C2" s="308" t="s">
        <v>178</v>
      </c>
      <c r="D2" s="308"/>
      <c r="E2" s="308"/>
      <c r="F2" s="308"/>
      <c r="G2" s="135"/>
      <c r="H2" s="306" t="s">
        <v>179</v>
      </c>
      <c r="I2" s="306"/>
      <c r="J2" s="306"/>
      <c r="K2" s="306"/>
      <c r="L2" s="135"/>
      <c r="M2" s="307" t="s">
        <v>180</v>
      </c>
      <c r="N2" s="307"/>
      <c r="O2" s="307"/>
      <c r="P2" s="307"/>
      <c r="Q2" s="136"/>
      <c r="R2" s="315" t="s">
        <v>181</v>
      </c>
      <c r="S2" s="315"/>
      <c r="T2" s="315"/>
      <c r="U2" s="315"/>
      <c r="V2" s="305"/>
    </row>
    <row r="3" spans="2:22" ht="24.75" customHeight="1" thickBot="1">
      <c r="B3" s="310"/>
      <c r="C3" s="137">
        <v>1</v>
      </c>
      <c r="D3" s="137">
        <v>2</v>
      </c>
      <c r="E3" s="138">
        <v>3</v>
      </c>
      <c r="F3" s="139">
        <v>4</v>
      </c>
      <c r="G3" s="313"/>
      <c r="H3" s="137">
        <v>1</v>
      </c>
      <c r="I3" s="137">
        <v>2</v>
      </c>
      <c r="J3" s="138">
        <v>3</v>
      </c>
      <c r="K3" s="139">
        <v>4</v>
      </c>
      <c r="L3" s="311"/>
      <c r="M3" s="137">
        <v>1</v>
      </c>
      <c r="N3" s="137">
        <v>2</v>
      </c>
      <c r="O3" s="138">
        <v>3</v>
      </c>
      <c r="P3" s="139">
        <v>4</v>
      </c>
      <c r="Q3" s="136"/>
      <c r="R3" s="137">
        <v>1</v>
      </c>
      <c r="S3" s="137">
        <v>2</v>
      </c>
      <c r="T3" s="138">
        <v>3</v>
      </c>
      <c r="U3" s="139">
        <v>4</v>
      </c>
      <c r="V3" s="305"/>
    </row>
    <row r="4" spans="2:22" ht="38.15" customHeight="1" thickTop="1" thickBot="1">
      <c r="B4" s="140" t="s">
        <v>73</v>
      </c>
      <c r="C4" s="141">
        <f>Autoevaluación!R7/SUM(Autoevaluación!R7:R10)</f>
        <v>0</v>
      </c>
      <c r="D4" s="142">
        <f>Autoevaluación!R8/SUM(Autoevaluación!R7:R10)</f>
        <v>0</v>
      </c>
      <c r="E4" s="142">
        <f>Autoevaluación!R9/SUM(Autoevaluación!R7:R10)</f>
        <v>0</v>
      </c>
      <c r="F4" s="142">
        <f>Autoevaluación!R10/SUM(Autoevaluación!R7:R10)</f>
        <v>1</v>
      </c>
      <c r="G4" s="314"/>
      <c r="H4" s="142">
        <f>Autoevaluación!S7/SUM(Autoevaluación!S7:S10)</f>
        <v>0</v>
      </c>
      <c r="I4" s="142">
        <f>Autoevaluación!S8/SUM(Autoevaluación!S7:S10)</f>
        <v>0</v>
      </c>
      <c r="J4" s="142">
        <f>Autoevaluación!S9/SUM(Autoevaluación!S7:S10)</f>
        <v>1</v>
      </c>
      <c r="K4" s="142">
        <f>Autoevaluación!S10/SUM(Autoevaluación!S7:S10)</f>
        <v>0</v>
      </c>
      <c r="L4" s="312"/>
      <c r="M4" s="142">
        <f>Autoevaluación!T7/SUM(Autoevaluación!T7:T10)</f>
        <v>0</v>
      </c>
      <c r="N4" s="142">
        <f>Autoevaluación!T8/SUM(Autoevaluación!T7:T10)</f>
        <v>0</v>
      </c>
      <c r="O4" s="142">
        <f>Autoevaluación!T9/SUM(Autoevaluación!T7:T10)</f>
        <v>1</v>
      </c>
      <c r="P4" s="142">
        <f>Autoevaluación!T10/SUM(Autoevaluación!T7:T10)</f>
        <v>0</v>
      </c>
      <c r="Q4" s="143"/>
      <c r="R4" s="142" t="e">
        <f>Autoevaluación!U7/SUM(Autoevaluación!U7:U10)</f>
        <v>#DIV/0!</v>
      </c>
      <c r="S4" s="142" t="e">
        <f>Autoevaluación!U8/SUM(Autoevaluación!U7:U10)</f>
        <v>#DIV/0!</v>
      </c>
      <c r="T4" s="142" t="e">
        <f>Autoevaluación!U9/SUM(Autoevaluación!U7:U10)</f>
        <v>#DIV/0!</v>
      </c>
      <c r="U4" s="142" t="e">
        <f>Autoevaluación!U10/SUM(Autoevaluación!U7:U10)</f>
        <v>#DIV/0!</v>
      </c>
    </row>
    <row r="5" spans="2:22" ht="38.15" customHeight="1" thickTop="1" thickBot="1">
      <c r="B5" s="140" t="s">
        <v>72</v>
      </c>
      <c r="C5" s="141">
        <f>Autoevaluación!R13/SUM(Autoevaluación!R13:R16)</f>
        <v>0</v>
      </c>
      <c r="D5" s="142">
        <f>Autoevaluación!R14/SUM(Autoevaluación!R13:R16)</f>
        <v>0</v>
      </c>
      <c r="E5" s="142">
        <f>Autoevaluación!R15/SUM(Autoevaluación!R13:R16)</f>
        <v>0.6</v>
      </c>
      <c r="F5" s="142">
        <f>Autoevaluación!R16/SUM(Autoevaluación!R13:R16)</f>
        <v>0.4</v>
      </c>
      <c r="G5" s="314"/>
      <c r="H5" s="142">
        <f>Autoevaluación!S13/SUM(Autoevaluación!S13:S16)</f>
        <v>0</v>
      </c>
      <c r="I5" s="142">
        <f>Autoevaluación!S14/SUM(Autoevaluación!S13:S16)</f>
        <v>0</v>
      </c>
      <c r="J5" s="142">
        <f>Autoevaluación!S15/SUM(Autoevaluación!S13:S16)</f>
        <v>0.8</v>
      </c>
      <c r="K5" s="142">
        <f>Autoevaluación!S16/SUM(Autoevaluación!S13:S16)</f>
        <v>0.2</v>
      </c>
      <c r="L5" s="312"/>
      <c r="M5" s="142">
        <f>Autoevaluación!T13/SUM(Autoevaluación!T13:T16)</f>
        <v>0</v>
      </c>
      <c r="N5" s="142">
        <f>Autoevaluación!T14/SUM(Autoevaluación!T13:T16)</f>
        <v>0</v>
      </c>
      <c r="O5" s="142">
        <f>Autoevaluación!T15/SUM(Autoevaluación!T13:T16)</f>
        <v>0.8</v>
      </c>
      <c r="P5" s="142">
        <f>Autoevaluación!T16/SUM(Autoevaluación!T13:T16)</f>
        <v>0.2</v>
      </c>
      <c r="Q5" s="143"/>
      <c r="R5" s="142" t="e">
        <f>Autoevaluación!U13/SUM(Autoevaluación!U13:U16)</f>
        <v>#DIV/0!</v>
      </c>
      <c r="S5" s="142" t="e">
        <f>Autoevaluación!U14/SUM(Autoevaluación!U13:U16)</f>
        <v>#DIV/0!</v>
      </c>
      <c r="T5" s="142" t="e">
        <f>Autoevaluación!U15/SUM(Autoevaluación!U13:U16)</f>
        <v>#DIV/0!</v>
      </c>
      <c r="U5" s="142" t="e">
        <f>Autoevaluación!U16/SUM(Autoevaluación!U13:U16)</f>
        <v>#DIV/0!</v>
      </c>
    </row>
    <row r="6" spans="2:22" ht="38.15" customHeight="1" thickTop="1" thickBot="1">
      <c r="B6" s="140" t="s">
        <v>43</v>
      </c>
      <c r="C6" s="141">
        <f>Autoevaluación!R20/SUM(Autoevaluación!R20:R23)</f>
        <v>0</v>
      </c>
      <c r="D6" s="142">
        <f>Autoevaluación!R21/SUM(Autoevaluación!R20:R23)</f>
        <v>0</v>
      </c>
      <c r="E6" s="142">
        <f>Autoevaluación!R22/SUM(Autoevaluación!R20:R23)</f>
        <v>0.25</v>
      </c>
      <c r="F6" s="142">
        <f>Autoevaluación!R23/SUM(Autoevaluación!R20:R23)</f>
        <v>0.75</v>
      </c>
      <c r="G6" s="314"/>
      <c r="H6" s="142">
        <f>Autoevaluación!S20/SUM(Autoevaluación!S20:S23)</f>
        <v>0</v>
      </c>
      <c r="I6" s="142">
        <f>Autoevaluación!S21/SUM(Autoevaluación!S20:S23)</f>
        <v>0.375</v>
      </c>
      <c r="J6" s="142">
        <f>Autoevaluación!S20/SUM(Autoevaluación!S20:S23)</f>
        <v>0</v>
      </c>
      <c r="K6" s="142">
        <f>Autoevaluación!S23/SUM(Autoevaluación!S20:S23)</f>
        <v>0.25</v>
      </c>
      <c r="L6" s="312"/>
      <c r="M6" s="142">
        <f>Autoevaluación!T20/SUM(Autoevaluación!T20:T23)</f>
        <v>0</v>
      </c>
      <c r="N6" s="142">
        <f>Autoevaluación!T21/SUM(Autoevaluación!T20:T23)</f>
        <v>0.375</v>
      </c>
      <c r="O6" s="142">
        <f>Autoevaluación!T22/SUM(Autoevaluación!T20:T23)</f>
        <v>0.375</v>
      </c>
      <c r="P6" s="142">
        <f>Autoevaluación!T23/SUM(Autoevaluación!T20:T23)</f>
        <v>0.25</v>
      </c>
      <c r="Q6" s="143"/>
      <c r="R6" s="142" t="e">
        <f>Autoevaluación!U20/SUM(Autoevaluación!U20:U23)</f>
        <v>#DIV/0!</v>
      </c>
      <c r="S6" s="142" t="e">
        <f>Autoevaluación!U21/SUM(Autoevaluación!U20:U23)</f>
        <v>#DIV/0!</v>
      </c>
      <c r="T6" s="142" t="e">
        <f>Autoevaluación!U22/SUM(Autoevaluación!U20:U23)</f>
        <v>#DIV/0!</v>
      </c>
      <c r="U6" s="142" t="e">
        <f>Autoevaluación!U23/SUM(Autoevaluación!U20:U23)</f>
        <v>#DIV/0!</v>
      </c>
      <c r="V6" s="144"/>
    </row>
    <row r="7" spans="2:22" ht="38.15" customHeight="1" thickTop="1" thickBot="1">
      <c r="B7" s="140" t="s">
        <v>52</v>
      </c>
      <c r="C7" s="141">
        <f>Autoevaluación!R30/SUM(Autoevaluación!R30:R33)</f>
        <v>0</v>
      </c>
      <c r="D7" s="142">
        <f>Autoevaluación!R31/SUM(Autoevaluación!R30:R33)</f>
        <v>0</v>
      </c>
      <c r="E7" s="142">
        <f>Autoevaluación!R32/SUM(Autoevaluación!R30:R33)</f>
        <v>0.25</v>
      </c>
      <c r="F7" s="142">
        <f>Autoevaluación!R33/SUM(Autoevaluación!R30:R33)</f>
        <v>0.75</v>
      </c>
      <c r="G7" s="314"/>
      <c r="H7" s="142">
        <f>Autoevaluación!S30/SUM(Autoevaluación!S30:S33)</f>
        <v>0.25</v>
      </c>
      <c r="I7" s="142">
        <f>Autoevaluación!S31/SUM(Autoevaluación!S30:S33)</f>
        <v>0</v>
      </c>
      <c r="J7" s="142">
        <f>Autoevaluación!S32/SUM(Autoevaluación!S30:S33)</f>
        <v>0.75</v>
      </c>
      <c r="K7" s="142">
        <f>Autoevaluación!S33/SUM(Autoevaluación!S30:S33)</f>
        <v>0</v>
      </c>
      <c r="L7" s="312"/>
      <c r="M7" s="142">
        <f>Autoevaluación!T30/SUM(Autoevaluación!T30:T33)</f>
        <v>0</v>
      </c>
      <c r="N7" s="142">
        <f>Autoevaluación!T31/SUM(Autoevaluación!T30:T33)</f>
        <v>1</v>
      </c>
      <c r="O7" s="142">
        <f>Autoevaluación!T32/SUM(Autoevaluación!T30:T33)</f>
        <v>0</v>
      </c>
      <c r="P7" s="142">
        <f>Autoevaluación!T33/SUM(Autoevaluación!T30:T33)</f>
        <v>0</v>
      </c>
      <c r="Q7" s="143"/>
      <c r="R7" s="142" t="e">
        <f>Autoevaluación!U30/SUM(Autoevaluación!U30:U33)</f>
        <v>#DIV/0!</v>
      </c>
      <c r="S7" s="142" t="e">
        <f>Autoevaluación!U31/SUM(Autoevaluación!U30:U33)</f>
        <v>#DIV/0!</v>
      </c>
      <c r="T7" s="142" t="e">
        <f>Autoevaluación!U32/SUM(Autoevaluación!U30:U33)</f>
        <v>#DIV/0!</v>
      </c>
      <c r="U7" s="142" t="e">
        <f>Autoevaluación!U33/SUM(Autoevaluación!U30:U33)</f>
        <v>#DIV/0!</v>
      </c>
    </row>
    <row r="8" spans="2:22" ht="38.15" customHeight="1" thickTop="1" thickBot="1">
      <c r="B8" s="140" t="s">
        <v>57</v>
      </c>
      <c r="C8" s="141">
        <f>Autoevaluación!R36/SUM(Autoevaluación!R36:R39)</f>
        <v>0</v>
      </c>
      <c r="D8" s="142">
        <f>Autoevaluación!R37/SUM(Autoevaluación!R36:R39)</f>
        <v>0</v>
      </c>
      <c r="E8" s="142">
        <f>Autoevaluación!R38/SUM(Autoevaluación!R36:R39)</f>
        <v>0.55555555555555558</v>
      </c>
      <c r="F8" s="142">
        <f>Autoevaluación!R39/SUM(Autoevaluación!R36:R39)</f>
        <v>0.44444444444444442</v>
      </c>
      <c r="G8" s="314"/>
      <c r="H8" s="142">
        <f>Autoevaluación!S36/SUM(Autoevaluación!S36:S39)</f>
        <v>0</v>
      </c>
      <c r="I8" s="142">
        <f>Autoevaluación!S37/SUM(Autoevaluación!S36:S39)</f>
        <v>0.22222222222222221</v>
      </c>
      <c r="J8" s="142">
        <f>Autoevaluación!S38/SUM(Autoevaluación!S36:S39)</f>
        <v>0.66666666666666663</v>
      </c>
      <c r="K8" s="142">
        <f>Autoevaluación!S39/SUM(Autoevaluación!S36:S39)</f>
        <v>0.1111111111111111</v>
      </c>
      <c r="L8" s="312"/>
      <c r="M8" s="142">
        <f>Autoevaluación!T36/SUM(Autoevaluación!T36:T39)</f>
        <v>0</v>
      </c>
      <c r="N8" s="142">
        <f>Autoevaluación!T37/SUM(Autoevaluación!T36:T39)</f>
        <v>0.22222222222222221</v>
      </c>
      <c r="O8" s="142">
        <f>Autoevaluación!T38/SUM(Autoevaluación!T36:T39)</f>
        <v>0.66666666666666663</v>
      </c>
      <c r="P8" s="142">
        <f>Autoevaluación!T39/SUM(Autoevaluación!T36:T39)</f>
        <v>0.1111111111111111</v>
      </c>
      <c r="Q8" s="143"/>
      <c r="R8" s="142" t="e">
        <f>Autoevaluación!U36/SUM(Autoevaluación!U36:U39)</f>
        <v>#DIV/0!</v>
      </c>
      <c r="S8" s="142" t="e">
        <f>Autoevaluación!U37/SUM(Autoevaluación!U36:U39)</f>
        <v>#DIV/0!</v>
      </c>
      <c r="T8" s="142" t="e">
        <f>Autoevaluación!U38/SUM(Autoevaluación!U36:U39)</f>
        <v>#DIV/0!</v>
      </c>
      <c r="U8" s="142" t="e">
        <f>Autoevaluación!U39/SUM(Autoevaluación!U36:U39)</f>
        <v>#DIV/0!</v>
      </c>
    </row>
    <row r="9" spans="2:22" ht="38.15" customHeight="1" thickTop="1" thickBot="1">
      <c r="B9" s="140" t="s">
        <v>67</v>
      </c>
      <c r="C9" s="141">
        <f>Autoevaluación!R47/SUM(Autoevaluación!R47:R50)</f>
        <v>0</v>
      </c>
      <c r="D9" s="142">
        <f>Autoevaluación!R48/SUM(Autoevaluación!R47:R50)</f>
        <v>0</v>
      </c>
      <c r="E9" s="142">
        <f>Autoevaluación!R49/SUM(Autoevaluación!R47:R50)</f>
        <v>1</v>
      </c>
      <c r="F9" s="142">
        <f>Autoevaluación!R50/SUM(Autoevaluación!R47:R50)</f>
        <v>0</v>
      </c>
      <c r="G9" s="314"/>
      <c r="H9" s="142">
        <f>Autoevaluación!S47/SUM(Autoevaluación!S47:S50)</f>
        <v>0</v>
      </c>
      <c r="I9" s="142">
        <f>Autoevaluación!S48/SUM(Autoevaluación!S47:S50)</f>
        <v>0.25</v>
      </c>
      <c r="J9" s="142">
        <f>Autoevaluación!S49/SUM(Autoevaluación!S47:S50)</f>
        <v>0.75</v>
      </c>
      <c r="K9" s="142">
        <f>Autoevaluación!S50/SUM(Autoevaluación!S47:S50)</f>
        <v>0</v>
      </c>
      <c r="L9" s="312"/>
      <c r="M9" s="142">
        <f>Autoevaluación!T47/SUM(Autoevaluación!T47:T50)</f>
        <v>0</v>
      </c>
      <c r="N9" s="142">
        <f>Autoevaluación!T48/SUM(Autoevaluación!T47:T50)</f>
        <v>0.25</v>
      </c>
      <c r="O9" s="142">
        <f>Autoevaluación!T49/SUM(Autoevaluación!T47:T50)</f>
        <v>0.75</v>
      </c>
      <c r="P9" s="142">
        <f>Autoevaluación!T50/SUM(Autoevaluación!T47:T50)</f>
        <v>0</v>
      </c>
      <c r="Q9" s="143"/>
      <c r="R9" s="142" t="e">
        <f>Autoevaluación!U47/SUM(Autoevaluación!U47:U50)</f>
        <v>#DIV/0!</v>
      </c>
      <c r="S9" s="142" t="e">
        <f>Autoevaluación!U48/SUM(Autoevaluación!U47:U50)</f>
        <v>#DIV/0!</v>
      </c>
      <c r="T9" s="142" t="e">
        <f>Autoevaluación!U49/SUM(Autoevaluación!U47:U50)</f>
        <v>#DIV/0!</v>
      </c>
      <c r="U9" s="142" t="e">
        <f>Autoevaluación!U50/SUM(Autoevaluación!U47:U50)</f>
        <v>#DIV/0!</v>
      </c>
    </row>
    <row r="10" spans="2:22" ht="38.15" customHeight="1" thickTop="1">
      <c r="B10" s="145" t="s">
        <v>126</v>
      </c>
      <c r="C10" s="146">
        <f>AVERAGE(C4:C9)</f>
        <v>0</v>
      </c>
      <c r="D10" s="146">
        <f>AVERAGE(D4:D9)</f>
        <v>0</v>
      </c>
      <c r="E10" s="146">
        <f>AVERAGE(E4:E9)</f>
        <v>0.44259259259259265</v>
      </c>
      <c r="F10" s="146">
        <f>AVERAGE(F4:F9)</f>
        <v>0.55740740740740735</v>
      </c>
      <c r="G10" s="147"/>
      <c r="H10" s="146">
        <f>AVERAGE(H4:H9)</f>
        <v>4.1666666666666664E-2</v>
      </c>
      <c r="I10" s="146">
        <f>AVERAGE(I4:I9)</f>
        <v>0.14120370370370369</v>
      </c>
      <c r="J10" s="146">
        <f>AVERAGE(J4:J9)</f>
        <v>0.66111111111111109</v>
      </c>
      <c r="K10" s="146">
        <f>AVERAGE(K4:K9)</f>
        <v>9.3518518518518515E-2</v>
      </c>
      <c r="L10" s="147"/>
      <c r="M10" s="146">
        <f>AVERAGE(M4:M9)</f>
        <v>0</v>
      </c>
      <c r="N10" s="146">
        <f>AVERAGE(N4:N9)</f>
        <v>0.30787037037037041</v>
      </c>
      <c r="O10" s="146">
        <f>AVERAGE(O4:O9)</f>
        <v>0.59861111111111109</v>
      </c>
      <c r="P10" s="146">
        <f>AVERAGE(P4:P9)</f>
        <v>9.3518518518518515E-2</v>
      </c>
      <c r="Q10" s="148"/>
      <c r="R10" s="146" t="e">
        <f>AVERAGE(R4:R9)</f>
        <v>#DIV/0!</v>
      </c>
      <c r="S10" s="146" t="e">
        <f>AVERAGE(S4:S9)</f>
        <v>#DIV/0!</v>
      </c>
      <c r="T10" s="146" t="e">
        <f>AVERAGE(T4:T9)</f>
        <v>#DIV/0!</v>
      </c>
      <c r="U10" s="146" t="e">
        <f>AVERAGE(U4:U9)</f>
        <v>#DIV/0!</v>
      </c>
    </row>
    <row r="11" spans="2:22">
      <c r="B11" s="149"/>
      <c r="C11" s="149"/>
      <c r="D11" s="149"/>
      <c r="E11" s="149"/>
      <c r="F11" s="147"/>
      <c r="G11" s="147"/>
      <c r="H11" s="147"/>
      <c r="I11" s="147"/>
      <c r="J11" s="147"/>
      <c r="K11" s="147"/>
      <c r="L11" s="147"/>
      <c r="M11" s="147"/>
      <c r="N11" s="147"/>
      <c r="O11" s="147"/>
      <c r="P11" s="147"/>
      <c r="Q11" s="147"/>
      <c r="R11" s="147"/>
      <c r="S11" s="147"/>
      <c r="T11" s="147"/>
      <c r="U11" s="147"/>
    </row>
    <row r="12" spans="2:22" ht="22.15" customHeight="1">
      <c r="B12" s="300">
        <v>2023</v>
      </c>
      <c r="C12" s="301"/>
      <c r="D12" s="301"/>
      <c r="E12" s="301"/>
      <c r="F12" s="301"/>
      <c r="G12" s="301"/>
      <c r="H12" s="301"/>
      <c r="I12" s="301"/>
      <c r="J12" s="301"/>
      <c r="K12" s="301"/>
      <c r="L12" s="301"/>
      <c r="M12" s="301"/>
      <c r="N12" s="301"/>
      <c r="O12" s="301"/>
      <c r="P12" s="301"/>
      <c r="Q12" s="301"/>
      <c r="R12" s="301"/>
      <c r="S12" s="301"/>
      <c r="T12" s="301"/>
      <c r="U12" s="302"/>
    </row>
    <row r="13" spans="2:22" ht="25.15" customHeight="1">
      <c r="B13" s="303" t="s">
        <v>28</v>
      </c>
      <c r="C13" s="304"/>
      <c r="D13" s="304"/>
      <c r="E13" s="304"/>
      <c r="F13" s="304"/>
      <c r="G13" s="304"/>
      <c r="H13" s="304"/>
      <c r="I13" s="304"/>
      <c r="J13" s="304"/>
      <c r="K13" s="304"/>
      <c r="L13" s="304"/>
      <c r="M13" s="304"/>
      <c r="N13" s="304"/>
      <c r="O13" s="304"/>
      <c r="P13" s="304"/>
      <c r="Q13" s="304"/>
      <c r="R13" s="304"/>
      <c r="S13" s="304"/>
      <c r="T13" s="304"/>
      <c r="U13" s="304"/>
    </row>
    <row r="14" spans="2:22" ht="60" customHeight="1">
      <c r="B14" s="350" t="s">
        <v>33</v>
      </c>
      <c r="C14" s="350"/>
      <c r="D14" s="350"/>
      <c r="E14" s="350"/>
      <c r="F14" s="350"/>
      <c r="G14" s="350"/>
      <c r="H14" s="350"/>
      <c r="I14" s="350"/>
      <c r="J14" s="350"/>
      <c r="K14" s="350"/>
      <c r="L14" s="350"/>
      <c r="M14" s="350"/>
      <c r="N14" s="350"/>
      <c r="O14" s="350"/>
      <c r="P14" s="350"/>
      <c r="Q14" s="350"/>
      <c r="R14" s="350"/>
      <c r="S14" s="350"/>
      <c r="T14" s="350"/>
      <c r="U14" s="350"/>
    </row>
    <row r="15" spans="2:22" ht="60" customHeight="1">
      <c r="B15" s="350" t="s">
        <v>53</v>
      </c>
      <c r="C15" s="350"/>
      <c r="D15" s="350"/>
      <c r="E15" s="350"/>
      <c r="F15" s="350"/>
      <c r="G15" s="350"/>
      <c r="H15" s="350"/>
      <c r="I15" s="350"/>
      <c r="J15" s="350"/>
      <c r="K15" s="350"/>
      <c r="L15" s="350"/>
      <c r="M15" s="350"/>
      <c r="N15" s="350"/>
      <c r="O15" s="350"/>
      <c r="P15" s="350"/>
      <c r="Q15" s="350"/>
      <c r="R15" s="350"/>
      <c r="S15" s="350"/>
      <c r="T15" s="350"/>
      <c r="U15" s="350"/>
    </row>
    <row r="16" spans="2:22" s="150" customFormat="1" ht="25.15" customHeight="1">
      <c r="B16" s="290" t="s">
        <v>123</v>
      </c>
      <c r="C16" s="291"/>
      <c r="D16" s="291"/>
      <c r="E16" s="291"/>
      <c r="F16" s="291"/>
      <c r="G16" s="291"/>
      <c r="H16" s="291"/>
      <c r="I16" s="291"/>
      <c r="J16" s="291"/>
      <c r="K16" s="291"/>
      <c r="L16" s="291"/>
      <c r="M16" s="291"/>
      <c r="N16" s="291"/>
      <c r="O16" s="291"/>
      <c r="P16" s="291"/>
      <c r="Q16" s="291"/>
      <c r="R16" s="291"/>
      <c r="S16" s="291"/>
      <c r="T16" s="291"/>
      <c r="U16" s="291"/>
    </row>
    <row r="17" spans="2:21" ht="60" customHeight="1">
      <c r="B17" s="350" t="s">
        <v>60</v>
      </c>
      <c r="C17" s="350"/>
      <c r="D17" s="350"/>
      <c r="E17" s="350"/>
      <c r="F17" s="350"/>
      <c r="G17" s="350"/>
      <c r="H17" s="350"/>
      <c r="I17" s="350"/>
      <c r="J17" s="350"/>
      <c r="K17" s="350"/>
      <c r="L17" s="350"/>
      <c r="M17" s="350"/>
      <c r="N17" s="350"/>
      <c r="O17" s="350"/>
      <c r="P17" s="350"/>
      <c r="Q17" s="350"/>
      <c r="R17" s="350"/>
      <c r="S17" s="350"/>
      <c r="T17" s="350"/>
      <c r="U17" s="350"/>
    </row>
    <row r="18" spans="2:21" ht="60" customHeight="1">
      <c r="B18" s="350" t="s">
        <v>64</v>
      </c>
      <c r="C18" s="350"/>
      <c r="D18" s="350"/>
      <c r="E18" s="350"/>
      <c r="F18" s="350"/>
      <c r="G18" s="350"/>
      <c r="H18" s="350"/>
      <c r="I18" s="350"/>
      <c r="J18" s="350"/>
      <c r="K18" s="350"/>
      <c r="L18" s="350"/>
      <c r="M18" s="350"/>
      <c r="N18" s="350"/>
      <c r="O18" s="350"/>
      <c r="P18" s="350"/>
      <c r="Q18" s="350"/>
      <c r="R18" s="350"/>
      <c r="S18" s="350"/>
      <c r="T18" s="350"/>
      <c r="U18" s="350"/>
    </row>
    <row r="19" spans="2:21" ht="60" customHeight="1">
      <c r="B19" s="350" t="s">
        <v>69</v>
      </c>
      <c r="C19" s="350"/>
      <c r="D19" s="350"/>
      <c r="E19" s="350"/>
      <c r="F19" s="350"/>
      <c r="G19" s="350"/>
      <c r="H19" s="350"/>
      <c r="I19" s="350"/>
      <c r="J19" s="350"/>
      <c r="K19" s="350"/>
      <c r="L19" s="350"/>
      <c r="M19" s="350"/>
      <c r="N19" s="350"/>
      <c r="O19" s="350"/>
      <c r="P19" s="350"/>
      <c r="Q19" s="350"/>
      <c r="R19" s="350"/>
      <c r="S19" s="350"/>
      <c r="T19" s="350"/>
      <c r="U19" s="350"/>
    </row>
    <row r="20" spans="2:21" ht="16.5" customHeight="1">
      <c r="B20" s="151"/>
      <c r="C20" s="151"/>
      <c r="D20" s="151"/>
      <c r="E20" s="151"/>
      <c r="F20" s="151"/>
      <c r="G20" s="151"/>
      <c r="H20" s="151"/>
      <c r="I20" s="151"/>
      <c r="J20" s="151"/>
      <c r="K20" s="151"/>
      <c r="L20" s="151"/>
      <c r="M20" s="151"/>
      <c r="N20" s="151"/>
      <c r="O20" s="151"/>
      <c r="P20" s="151"/>
      <c r="Q20" s="151"/>
      <c r="R20" s="151"/>
      <c r="S20" s="151"/>
      <c r="T20" s="151"/>
      <c r="U20" s="151"/>
    </row>
    <row r="21" spans="2:21" ht="22.15" customHeight="1">
      <c r="B21" s="298">
        <v>2024</v>
      </c>
      <c r="C21" s="298"/>
      <c r="D21" s="298"/>
      <c r="E21" s="298"/>
      <c r="F21" s="298"/>
      <c r="G21" s="298"/>
      <c r="H21" s="298"/>
      <c r="I21" s="298"/>
      <c r="J21" s="298"/>
      <c r="K21" s="298"/>
      <c r="L21" s="298"/>
      <c r="M21" s="298"/>
      <c r="N21" s="298"/>
      <c r="O21" s="298"/>
      <c r="P21" s="298"/>
      <c r="Q21" s="298"/>
      <c r="R21" s="298"/>
      <c r="S21" s="298"/>
      <c r="T21" s="298"/>
      <c r="U21" s="298"/>
    </row>
    <row r="22" spans="2:21" ht="25.15" customHeight="1">
      <c r="B22" s="299" t="s">
        <v>28</v>
      </c>
      <c r="C22" s="299"/>
      <c r="D22" s="299"/>
      <c r="E22" s="299"/>
      <c r="F22" s="299"/>
      <c r="G22" s="299"/>
      <c r="H22" s="299"/>
      <c r="I22" s="299"/>
      <c r="J22" s="299"/>
      <c r="K22" s="299"/>
      <c r="L22" s="299"/>
      <c r="M22" s="299"/>
      <c r="N22" s="299"/>
      <c r="O22" s="299"/>
      <c r="P22" s="299"/>
      <c r="Q22" s="299"/>
      <c r="R22" s="299"/>
      <c r="S22" s="299"/>
      <c r="T22" s="299"/>
      <c r="U22" s="299"/>
    </row>
    <row r="23" spans="2:21" ht="60" customHeight="1">
      <c r="B23" s="350" t="s">
        <v>476</v>
      </c>
      <c r="C23" s="350"/>
      <c r="D23" s="350"/>
      <c r="E23" s="350"/>
      <c r="F23" s="350"/>
      <c r="G23" s="350"/>
      <c r="H23" s="350"/>
      <c r="I23" s="350"/>
      <c r="J23" s="350"/>
      <c r="K23" s="350"/>
      <c r="L23" s="350"/>
      <c r="M23" s="350"/>
      <c r="N23" s="350"/>
      <c r="O23" s="350"/>
      <c r="P23" s="350"/>
      <c r="Q23" s="350"/>
      <c r="R23" s="350"/>
      <c r="S23" s="350"/>
      <c r="T23" s="350"/>
      <c r="U23" s="350"/>
    </row>
    <row r="24" spans="2:21" ht="60" customHeight="1">
      <c r="B24" s="294"/>
      <c r="C24" s="295"/>
      <c r="D24" s="295"/>
      <c r="E24" s="295"/>
      <c r="F24" s="295"/>
      <c r="G24" s="295"/>
      <c r="H24" s="295"/>
      <c r="I24" s="295"/>
      <c r="J24" s="295"/>
      <c r="K24" s="295"/>
      <c r="L24" s="295"/>
      <c r="M24" s="295"/>
      <c r="N24" s="295"/>
      <c r="O24" s="295"/>
      <c r="P24" s="295"/>
      <c r="Q24" s="295"/>
      <c r="R24" s="295"/>
      <c r="S24" s="295"/>
      <c r="T24" s="295"/>
      <c r="U24" s="296"/>
    </row>
    <row r="25" spans="2:21" s="150" customFormat="1" ht="51.75" customHeight="1">
      <c r="B25" s="294"/>
      <c r="C25" s="295"/>
      <c r="D25" s="295"/>
      <c r="E25" s="295"/>
      <c r="F25" s="295"/>
      <c r="G25" s="295"/>
      <c r="H25" s="295"/>
      <c r="I25" s="295"/>
      <c r="J25" s="295"/>
      <c r="K25" s="295"/>
      <c r="L25" s="295"/>
      <c r="M25" s="295"/>
      <c r="N25" s="295"/>
      <c r="O25" s="295"/>
      <c r="P25" s="295"/>
      <c r="Q25" s="295"/>
      <c r="R25" s="295"/>
      <c r="S25" s="295"/>
      <c r="T25" s="295"/>
      <c r="U25" s="296"/>
    </row>
    <row r="26" spans="2:21" ht="46.5" customHeight="1">
      <c r="B26" s="297" t="s">
        <v>123</v>
      </c>
      <c r="C26" s="297"/>
      <c r="D26" s="297"/>
      <c r="E26" s="297"/>
      <c r="F26" s="297"/>
      <c r="G26" s="297"/>
      <c r="H26" s="297"/>
      <c r="I26" s="297"/>
      <c r="J26" s="297"/>
      <c r="K26" s="297"/>
      <c r="L26" s="297"/>
      <c r="M26" s="297"/>
      <c r="N26" s="297"/>
      <c r="O26" s="297"/>
      <c r="P26" s="297"/>
      <c r="Q26" s="297"/>
      <c r="R26" s="297"/>
      <c r="S26" s="297"/>
      <c r="T26" s="297"/>
      <c r="U26" s="297"/>
    </row>
    <row r="27" spans="2:21" ht="60" customHeight="1">
      <c r="B27" s="350" t="s">
        <v>477</v>
      </c>
      <c r="C27" s="350"/>
      <c r="D27" s="350"/>
      <c r="E27" s="350"/>
      <c r="F27" s="350"/>
      <c r="G27" s="350"/>
      <c r="H27" s="350"/>
      <c r="I27" s="350"/>
      <c r="J27" s="350"/>
      <c r="K27" s="350"/>
      <c r="L27" s="350"/>
      <c r="M27" s="350"/>
      <c r="N27" s="350"/>
      <c r="O27" s="350"/>
      <c r="P27" s="350"/>
      <c r="Q27" s="350"/>
      <c r="R27" s="350"/>
      <c r="S27" s="350"/>
      <c r="T27" s="350"/>
      <c r="U27" s="350"/>
    </row>
    <row r="28" spans="2:21" ht="60" customHeight="1">
      <c r="B28" s="350" t="s">
        <v>478</v>
      </c>
      <c r="C28" s="350"/>
      <c r="D28" s="350"/>
      <c r="E28" s="350"/>
      <c r="F28" s="350"/>
      <c r="G28" s="350"/>
      <c r="H28" s="350"/>
      <c r="I28" s="350"/>
      <c r="J28" s="350"/>
      <c r="K28" s="350"/>
      <c r="L28" s="350"/>
      <c r="M28" s="350"/>
      <c r="N28" s="350"/>
      <c r="O28" s="350"/>
      <c r="P28" s="350"/>
      <c r="Q28" s="350"/>
      <c r="R28" s="350"/>
      <c r="S28" s="350"/>
      <c r="T28" s="350"/>
      <c r="U28" s="350"/>
    </row>
    <row r="29" spans="2:21" ht="71.25" customHeight="1">
      <c r="B29" s="350" t="s">
        <v>479</v>
      </c>
      <c r="C29" s="350"/>
      <c r="D29" s="350"/>
      <c r="E29" s="350"/>
      <c r="F29" s="350"/>
      <c r="G29" s="350"/>
      <c r="H29" s="350"/>
      <c r="I29" s="350"/>
      <c r="J29" s="350"/>
      <c r="K29" s="350"/>
      <c r="L29" s="350"/>
      <c r="M29" s="350"/>
      <c r="N29" s="350"/>
      <c r="O29" s="350"/>
      <c r="P29" s="350"/>
      <c r="Q29" s="350"/>
      <c r="R29" s="350"/>
      <c r="S29" s="350"/>
      <c r="T29" s="350"/>
      <c r="U29" s="350"/>
    </row>
    <row r="30" spans="2:21" ht="22.15" customHeight="1">
      <c r="B30" s="292">
        <v>2025</v>
      </c>
      <c r="C30" s="293"/>
      <c r="D30" s="293"/>
      <c r="E30" s="293"/>
      <c r="F30" s="293"/>
      <c r="G30" s="293"/>
      <c r="H30" s="293"/>
      <c r="I30" s="293"/>
      <c r="J30" s="293"/>
      <c r="K30" s="293"/>
      <c r="L30" s="293"/>
      <c r="M30" s="293"/>
      <c r="N30" s="293"/>
      <c r="O30" s="293"/>
      <c r="P30" s="293"/>
      <c r="Q30" s="293"/>
      <c r="R30" s="293"/>
      <c r="S30" s="293"/>
      <c r="T30" s="293"/>
      <c r="U30" s="293"/>
    </row>
    <row r="31" spans="2:21" ht="25.15" customHeight="1">
      <c r="B31" s="288" t="s">
        <v>28</v>
      </c>
      <c r="C31" s="289"/>
      <c r="D31" s="289"/>
      <c r="E31" s="289"/>
      <c r="F31" s="289"/>
      <c r="G31" s="289"/>
      <c r="H31" s="289"/>
      <c r="I31" s="289"/>
      <c r="J31" s="289"/>
      <c r="K31" s="289"/>
      <c r="L31" s="289"/>
      <c r="M31" s="289"/>
      <c r="N31" s="289"/>
      <c r="O31" s="289"/>
      <c r="P31" s="289"/>
      <c r="Q31" s="289"/>
      <c r="R31" s="289"/>
      <c r="S31" s="289"/>
      <c r="T31" s="289"/>
      <c r="U31" s="289"/>
    </row>
    <row r="32" spans="2:21" ht="49.5" customHeight="1">
      <c r="B32" s="350" t="s">
        <v>542</v>
      </c>
      <c r="C32" s="350"/>
      <c r="D32" s="350"/>
      <c r="E32" s="350"/>
      <c r="F32" s="350"/>
      <c r="G32" s="350"/>
      <c r="H32" s="350"/>
      <c r="I32" s="350"/>
      <c r="J32" s="350"/>
      <c r="K32" s="350"/>
      <c r="L32" s="350"/>
      <c r="M32" s="350"/>
      <c r="N32" s="350"/>
      <c r="O32" s="350"/>
      <c r="P32" s="350"/>
      <c r="Q32" s="350"/>
      <c r="R32" s="350"/>
      <c r="S32" s="350"/>
      <c r="T32" s="350"/>
      <c r="U32" s="350"/>
    </row>
    <row r="33" spans="2:21" ht="60" customHeight="1">
      <c r="B33" s="285"/>
      <c r="C33" s="285"/>
      <c r="D33" s="285"/>
      <c r="E33" s="285"/>
      <c r="F33" s="285"/>
      <c r="G33" s="285"/>
      <c r="H33" s="285"/>
      <c r="I33" s="285"/>
      <c r="J33" s="285"/>
      <c r="K33" s="285"/>
      <c r="L33" s="285"/>
      <c r="M33" s="285"/>
      <c r="N33" s="285"/>
      <c r="O33" s="285"/>
      <c r="P33" s="285"/>
      <c r="Q33" s="285"/>
      <c r="R33" s="285"/>
      <c r="S33" s="285"/>
      <c r="T33" s="285"/>
      <c r="U33" s="285"/>
    </row>
    <row r="34" spans="2:21" s="150" customFormat="1" ht="25.15" customHeight="1">
      <c r="B34" s="290" t="s">
        <v>123</v>
      </c>
      <c r="C34" s="291"/>
      <c r="D34" s="291"/>
      <c r="E34" s="291"/>
      <c r="F34" s="291"/>
      <c r="G34" s="291"/>
      <c r="H34" s="291"/>
      <c r="I34" s="291"/>
      <c r="J34" s="291"/>
      <c r="K34" s="291"/>
      <c r="L34" s="291"/>
      <c r="M34" s="291"/>
      <c r="N34" s="291"/>
      <c r="O34" s="291"/>
      <c r="P34" s="291"/>
      <c r="Q34" s="291"/>
      <c r="R34" s="291"/>
      <c r="S34" s="291"/>
      <c r="T34" s="291"/>
      <c r="U34" s="291"/>
    </row>
    <row r="35" spans="2:21" ht="33.5" customHeight="1">
      <c r="B35" s="350" t="s">
        <v>543</v>
      </c>
      <c r="C35" s="350"/>
      <c r="D35" s="350"/>
      <c r="E35" s="350"/>
      <c r="F35" s="350"/>
      <c r="G35" s="350"/>
      <c r="H35" s="350"/>
      <c r="I35" s="350"/>
      <c r="J35" s="350"/>
      <c r="K35" s="350"/>
      <c r="L35" s="350"/>
      <c r="M35" s="350"/>
      <c r="N35" s="350"/>
      <c r="O35" s="350"/>
      <c r="P35" s="350"/>
      <c r="Q35" s="350"/>
      <c r="R35" s="350"/>
      <c r="S35" s="350"/>
      <c r="T35" s="350"/>
      <c r="U35" s="350"/>
    </row>
    <row r="36" spans="2:21" ht="33" customHeight="1">
      <c r="B36" s="350" t="s">
        <v>544</v>
      </c>
      <c r="C36" s="350"/>
      <c r="D36" s="350"/>
      <c r="E36" s="350"/>
      <c r="F36" s="350"/>
      <c r="G36" s="350"/>
      <c r="H36" s="350"/>
      <c r="I36" s="350"/>
      <c r="J36" s="350"/>
      <c r="K36" s="350"/>
      <c r="L36" s="350"/>
      <c r="M36" s="350"/>
      <c r="N36" s="350"/>
      <c r="O36" s="350"/>
      <c r="P36" s="350"/>
      <c r="Q36" s="350"/>
      <c r="R36" s="350"/>
      <c r="S36" s="350"/>
      <c r="T36" s="350"/>
      <c r="U36" s="350"/>
    </row>
    <row r="37" spans="2:21" ht="60" customHeight="1">
      <c r="B37" s="350" t="s">
        <v>545</v>
      </c>
      <c r="C37" s="350"/>
      <c r="D37" s="350"/>
      <c r="E37" s="350"/>
      <c r="F37" s="350"/>
      <c r="G37" s="350"/>
      <c r="H37" s="350"/>
      <c r="I37" s="350"/>
      <c r="J37" s="350"/>
      <c r="K37" s="350"/>
      <c r="L37" s="350"/>
      <c r="M37" s="350"/>
      <c r="N37" s="350"/>
      <c r="O37" s="350"/>
      <c r="P37" s="350"/>
      <c r="Q37" s="350"/>
      <c r="R37" s="350"/>
      <c r="S37" s="350"/>
      <c r="T37" s="350"/>
      <c r="U37" s="350"/>
    </row>
    <row r="39" spans="2:21">
      <c r="B39" s="286">
        <v>2026</v>
      </c>
      <c r="C39" s="287"/>
      <c r="D39" s="287"/>
      <c r="E39" s="287"/>
      <c r="F39" s="287"/>
      <c r="G39" s="287"/>
      <c r="H39" s="287"/>
      <c r="I39" s="287"/>
      <c r="J39" s="287"/>
      <c r="K39" s="287"/>
      <c r="L39" s="287"/>
      <c r="M39" s="287"/>
      <c r="N39" s="287"/>
      <c r="O39" s="287"/>
      <c r="P39" s="287"/>
      <c r="Q39" s="287"/>
      <c r="R39" s="287"/>
      <c r="S39" s="287"/>
      <c r="T39" s="287"/>
      <c r="U39" s="287"/>
    </row>
    <row r="40" spans="2:21" ht="19.5">
      <c r="B40" s="288" t="s">
        <v>28</v>
      </c>
      <c r="C40" s="289"/>
      <c r="D40" s="289"/>
      <c r="E40" s="289"/>
      <c r="F40" s="289"/>
      <c r="G40" s="289"/>
      <c r="H40" s="289"/>
      <c r="I40" s="289"/>
      <c r="J40" s="289"/>
      <c r="K40" s="289"/>
      <c r="L40" s="289"/>
      <c r="M40" s="289"/>
      <c r="N40" s="289"/>
      <c r="O40" s="289"/>
      <c r="P40" s="289"/>
      <c r="Q40" s="289"/>
      <c r="R40" s="289"/>
      <c r="S40" s="289"/>
      <c r="T40" s="289"/>
      <c r="U40" s="289"/>
    </row>
    <row r="41" spans="2:21" ht="60.75" customHeight="1">
      <c r="B41" s="285"/>
      <c r="C41" s="285"/>
      <c r="D41" s="285"/>
      <c r="E41" s="285"/>
      <c r="F41" s="285"/>
      <c r="G41" s="285"/>
      <c r="H41" s="285"/>
      <c r="I41" s="285"/>
      <c r="J41" s="285"/>
      <c r="K41" s="285"/>
      <c r="L41" s="285"/>
      <c r="M41" s="285"/>
      <c r="N41" s="285"/>
      <c r="O41" s="285"/>
      <c r="P41" s="285"/>
      <c r="Q41" s="285"/>
      <c r="R41" s="285"/>
      <c r="S41" s="285"/>
      <c r="T41" s="285"/>
      <c r="U41" s="285"/>
    </row>
    <row r="42" spans="2:21" ht="60" customHeight="1">
      <c r="B42" s="285"/>
      <c r="C42" s="285"/>
      <c r="D42" s="285"/>
      <c r="E42" s="285"/>
      <c r="F42" s="285"/>
      <c r="G42" s="285"/>
      <c r="H42" s="285"/>
      <c r="I42" s="285"/>
      <c r="J42" s="285"/>
      <c r="K42" s="285"/>
      <c r="L42" s="285"/>
      <c r="M42" s="285"/>
      <c r="N42" s="285"/>
      <c r="O42" s="285"/>
      <c r="P42" s="285"/>
      <c r="Q42" s="285"/>
      <c r="R42" s="285"/>
      <c r="S42" s="285"/>
      <c r="T42" s="285"/>
      <c r="U42" s="285"/>
    </row>
    <row r="43" spans="2:21" ht="19.5">
      <c r="B43" s="290" t="s">
        <v>123</v>
      </c>
      <c r="C43" s="291"/>
      <c r="D43" s="291"/>
      <c r="E43" s="291"/>
      <c r="F43" s="291"/>
      <c r="G43" s="291"/>
      <c r="H43" s="291"/>
      <c r="I43" s="291"/>
      <c r="J43" s="291"/>
      <c r="K43" s="291"/>
      <c r="L43" s="291"/>
      <c r="M43" s="291"/>
      <c r="N43" s="291"/>
      <c r="O43" s="291"/>
      <c r="P43" s="291"/>
      <c r="Q43" s="291"/>
      <c r="R43" s="291"/>
      <c r="S43" s="291"/>
      <c r="T43" s="291"/>
      <c r="U43" s="291"/>
    </row>
    <row r="44" spans="2:21" ht="45.75" customHeight="1">
      <c r="B44" s="285"/>
      <c r="C44" s="285"/>
      <c r="D44" s="285"/>
      <c r="E44" s="285"/>
      <c r="F44" s="285"/>
      <c r="G44" s="285"/>
      <c r="H44" s="285"/>
      <c r="I44" s="285"/>
      <c r="J44" s="285"/>
      <c r="K44" s="285"/>
      <c r="L44" s="285"/>
      <c r="M44" s="285"/>
      <c r="N44" s="285"/>
      <c r="O44" s="285"/>
      <c r="P44" s="285"/>
      <c r="Q44" s="285"/>
      <c r="R44" s="285"/>
      <c r="S44" s="285"/>
      <c r="T44" s="285"/>
      <c r="U44" s="285"/>
    </row>
    <row r="45" spans="2:21" ht="48" customHeight="1">
      <c r="B45" s="285"/>
      <c r="C45" s="285"/>
      <c r="D45" s="285"/>
      <c r="E45" s="285"/>
      <c r="F45" s="285"/>
      <c r="G45" s="285"/>
      <c r="H45" s="285"/>
      <c r="I45" s="285"/>
      <c r="J45" s="285"/>
      <c r="K45" s="285"/>
      <c r="L45" s="285"/>
      <c r="M45" s="285"/>
      <c r="N45" s="285"/>
      <c r="O45" s="285"/>
      <c r="P45" s="285"/>
      <c r="Q45" s="285"/>
      <c r="R45" s="285"/>
      <c r="S45" s="285"/>
      <c r="T45" s="285"/>
      <c r="U45" s="285"/>
    </row>
    <row r="46" spans="2:21" ht="56.25" customHeight="1">
      <c r="B46" s="285"/>
      <c r="C46" s="285"/>
      <c r="D46" s="285"/>
      <c r="E46" s="285"/>
      <c r="F46" s="285"/>
      <c r="G46" s="285"/>
      <c r="H46" s="285"/>
      <c r="I46" s="285"/>
      <c r="J46" s="285"/>
      <c r="K46" s="285"/>
      <c r="L46" s="285"/>
      <c r="M46" s="285"/>
      <c r="N46" s="285"/>
      <c r="O46" s="285"/>
      <c r="P46" s="285"/>
      <c r="Q46" s="285"/>
      <c r="R46" s="285"/>
      <c r="S46" s="285"/>
      <c r="T46" s="285"/>
      <c r="U46" s="285"/>
    </row>
    <row r="65495" spans="2:22">
      <c r="B65495" s="152" t="s">
        <v>29</v>
      </c>
      <c r="C65495" s="152"/>
      <c r="D65495" s="152"/>
      <c r="E65495" s="152"/>
      <c r="F65495" s="152"/>
      <c r="G65495" s="152"/>
      <c r="H65495" s="152"/>
      <c r="I65495" s="152"/>
      <c r="J65495" s="152"/>
      <c r="K65495" s="152"/>
      <c r="L65495" s="152"/>
      <c r="M65495" s="152"/>
      <c r="N65495" s="152"/>
      <c r="O65495" s="152"/>
      <c r="P65495" s="152"/>
      <c r="Q65495" s="152"/>
      <c r="R65495" s="152"/>
      <c r="S65495" s="152"/>
      <c r="T65495" s="152"/>
      <c r="U65495" s="152"/>
      <c r="V65495" s="152"/>
    </row>
    <row r="65496" spans="2:22">
      <c r="B65496" s="153" t="s">
        <v>30</v>
      </c>
      <c r="C65496" s="153"/>
      <c r="D65496" s="153"/>
      <c r="E65496" s="153"/>
      <c r="F65496" s="153"/>
      <c r="G65496" s="153"/>
      <c r="H65496" s="153"/>
      <c r="I65496" s="153"/>
      <c r="J65496" s="153"/>
      <c r="K65496" s="153"/>
      <c r="L65496" s="153"/>
      <c r="M65496" s="153"/>
      <c r="N65496" s="153"/>
      <c r="O65496" s="153"/>
      <c r="P65496" s="153"/>
      <c r="Q65496" s="153"/>
      <c r="R65496" s="153"/>
      <c r="S65496" s="153"/>
      <c r="T65496" s="153"/>
      <c r="U65496" s="153"/>
      <c r="V65496" s="153"/>
    </row>
    <row r="65497" spans="2:22">
      <c r="B65497" s="153" t="s">
        <v>31</v>
      </c>
      <c r="C65497" s="153"/>
      <c r="D65497" s="153"/>
      <c r="E65497" s="153"/>
      <c r="F65497" s="153"/>
      <c r="G65497" s="153"/>
      <c r="H65497" s="153"/>
      <c r="I65497" s="153"/>
      <c r="J65497" s="153"/>
      <c r="K65497" s="153"/>
      <c r="L65497" s="153"/>
      <c r="M65497" s="153"/>
      <c r="N65497" s="153"/>
      <c r="O65497" s="153"/>
      <c r="P65497" s="153"/>
      <c r="Q65497" s="153"/>
      <c r="R65497" s="153"/>
      <c r="S65497" s="153"/>
      <c r="T65497" s="153"/>
      <c r="U65497" s="153"/>
      <c r="V65497" s="153"/>
    </row>
  </sheetData>
  <mergeCells count="41">
    <mergeCell ref="V2:V3"/>
    <mergeCell ref="H2:K2"/>
    <mergeCell ref="M2:P2"/>
    <mergeCell ref="C2:F2"/>
    <mergeCell ref="B2:B3"/>
    <mergeCell ref="L3:L9"/>
    <mergeCell ref="G3:G9"/>
    <mergeCell ref="R2:U2"/>
    <mergeCell ref="B12:U12"/>
    <mergeCell ref="B13:U13"/>
    <mergeCell ref="B14:U14"/>
    <mergeCell ref="B15:U15"/>
    <mergeCell ref="B16:U16"/>
    <mergeCell ref="B17:U17"/>
    <mergeCell ref="B27:U27"/>
    <mergeCell ref="B28:U28"/>
    <mergeCell ref="B32:U32"/>
    <mergeCell ref="B33:U33"/>
    <mergeCell ref="B25:U25"/>
    <mergeCell ref="B26:U26"/>
    <mergeCell ref="B18:U18"/>
    <mergeCell ref="B19:U19"/>
    <mergeCell ref="B21:U21"/>
    <mergeCell ref="B22:U22"/>
    <mergeCell ref="B23:U23"/>
    <mergeCell ref="B24:U24"/>
    <mergeCell ref="B29:U29"/>
    <mergeCell ref="B34:U34"/>
    <mergeCell ref="B35:U35"/>
    <mergeCell ref="B30:U30"/>
    <mergeCell ref="B31:U31"/>
    <mergeCell ref="B36:U36"/>
    <mergeCell ref="B37:U37"/>
    <mergeCell ref="B45:U45"/>
    <mergeCell ref="B46:U46"/>
    <mergeCell ref="B39:U39"/>
    <mergeCell ref="B40:U40"/>
    <mergeCell ref="B41:U41"/>
    <mergeCell ref="B42:U42"/>
    <mergeCell ref="B43:U43"/>
    <mergeCell ref="B44:U44"/>
  </mergeCells>
  <phoneticPr fontId="2" type="noConversion"/>
  <hyperlinks>
    <hyperlink ref="B65497" r:id="rId1"/>
    <hyperlink ref="B65496" r:id="rId2"/>
    <hyperlink ref="B4" location="Autoevaluación!A6" tooltip="Ir a autoevaluación" display="Direccionamiento Estratégico"/>
    <hyperlink ref="B5" location="Autoevaluación!A12" tooltip="|Ir a autoevaluacion" display="Gestión Estratégica"/>
    <hyperlink ref="B6" location="Autoevaluación!A19" tooltip="Ir a autoevaluacion" display="Gobierno Escolar"/>
    <hyperlink ref="B7" location="Autoevaluación!A29" tooltip="Ir a autoevaluacion" display="Cultura Institucional"/>
    <hyperlink ref="B8" location="Autoevaluación!A35" tooltip="Ir a autoevaluacion" display="Clima Escolar"/>
    <hyperlink ref="B9" location="Autoevaluación!A46" tooltip="Ir a autoevaluacion" display="Relaciones Con El Entorno"/>
  </hyperlinks>
  <pageMargins left="0.7" right="0.7" top="0.75" bottom="0.75" header="0.3" footer="0.3"/>
  <pageSetup orientation="portrait" verticalDpi="0" r:id="rId3"/>
  <drawing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
  <dimension ref="B1:V65498"/>
  <sheetViews>
    <sheetView showGridLines="0" topLeftCell="A26" zoomScale="60" zoomScaleNormal="60" workbookViewId="0">
      <selection activeCell="B33" sqref="B33:U33"/>
    </sheetView>
  </sheetViews>
  <sheetFormatPr baseColWidth="10" defaultColWidth="11.453125" defaultRowHeight="15"/>
  <cols>
    <col min="1" max="1" width="1.453125" style="1" customWidth="1"/>
    <col min="2" max="2" width="34.7265625" style="1" customWidth="1"/>
    <col min="3" max="6" width="7.7265625" style="1" customWidth="1"/>
    <col min="7" max="7" width="1.7265625" style="1" customWidth="1"/>
    <col min="8" max="11" width="7.7265625" style="1" customWidth="1"/>
    <col min="12" max="12" width="1.7265625" style="1" customWidth="1"/>
    <col min="13" max="16" width="7.7265625" style="1" customWidth="1"/>
    <col min="17" max="17" width="2.7265625" style="1" customWidth="1"/>
    <col min="18" max="21" width="7.7265625" style="1" customWidth="1"/>
    <col min="22" max="27" width="11.453125" style="1"/>
    <col min="28" max="28" width="2" style="1" customWidth="1"/>
    <col min="29" max="33" width="11.453125" style="1"/>
    <col min="34" max="34" width="1.7265625" style="1" customWidth="1"/>
    <col min="35" max="16384" width="11.453125" style="1"/>
  </cols>
  <sheetData>
    <row r="1" spans="2:22" ht="6" customHeight="1"/>
    <row r="2" spans="2:22" ht="22.5" customHeight="1">
      <c r="B2" s="336" t="s">
        <v>127</v>
      </c>
      <c r="C2" s="327" t="s">
        <v>178</v>
      </c>
      <c r="D2" s="327"/>
      <c r="E2" s="327"/>
      <c r="F2" s="327"/>
      <c r="G2" s="2"/>
      <c r="H2" s="331" t="s">
        <v>179</v>
      </c>
      <c r="I2" s="331"/>
      <c r="J2" s="331"/>
      <c r="K2" s="331"/>
      <c r="L2" s="2"/>
      <c r="M2" s="338" t="s">
        <v>180</v>
      </c>
      <c r="N2" s="338"/>
      <c r="O2" s="338"/>
      <c r="P2" s="338"/>
      <c r="Q2" s="55"/>
      <c r="R2" s="317" t="s">
        <v>181</v>
      </c>
      <c r="S2" s="317"/>
      <c r="T2" s="317"/>
      <c r="U2" s="317"/>
      <c r="V2" s="324"/>
    </row>
    <row r="3" spans="2:22" ht="24.75" customHeight="1" thickBot="1">
      <c r="B3" s="337"/>
      <c r="C3" s="3">
        <v>1</v>
      </c>
      <c r="D3" s="3">
        <v>2</v>
      </c>
      <c r="E3" s="4">
        <v>3</v>
      </c>
      <c r="F3" s="5">
        <v>4</v>
      </c>
      <c r="G3" s="334"/>
      <c r="H3" s="3">
        <v>1</v>
      </c>
      <c r="I3" s="3">
        <v>2</v>
      </c>
      <c r="J3" s="4">
        <v>3</v>
      </c>
      <c r="K3" s="5">
        <v>4</v>
      </c>
      <c r="L3" s="325"/>
      <c r="M3" s="3">
        <v>1</v>
      </c>
      <c r="N3" s="3">
        <v>2</v>
      </c>
      <c r="O3" s="4">
        <v>3</v>
      </c>
      <c r="P3" s="5">
        <v>4</v>
      </c>
      <c r="Q3" s="56"/>
      <c r="R3" s="3">
        <v>1</v>
      </c>
      <c r="S3" s="3">
        <v>2</v>
      </c>
      <c r="T3" s="4">
        <v>3</v>
      </c>
      <c r="U3" s="5">
        <v>4</v>
      </c>
      <c r="V3" s="324"/>
    </row>
    <row r="4" spans="2:22" ht="38.15" customHeight="1" thickTop="1" thickBot="1">
      <c r="B4" s="37" t="s">
        <v>128</v>
      </c>
      <c r="C4" s="36">
        <f>Autoevaluación!R55/SUM(Autoevaluación!R55:R58)</f>
        <v>0</v>
      </c>
      <c r="D4" s="7">
        <f>Autoevaluación!R56/SUM(Autoevaluación!R55:R58)</f>
        <v>0.2</v>
      </c>
      <c r="E4" s="7">
        <f>Autoevaluación!R57/SUM(Autoevaluación!R55:R58)</f>
        <v>0.8</v>
      </c>
      <c r="F4" s="7">
        <f>Autoevaluación!R58/SUM(Autoevaluación!R55:R58)</f>
        <v>0</v>
      </c>
      <c r="G4" s="335"/>
      <c r="H4" s="7">
        <f>Autoevaluación!S55/SUM(Autoevaluación!S55:S59)</f>
        <v>0</v>
      </c>
      <c r="I4" s="7">
        <f>Autoevaluación!S56/SUM(Autoevaluación!S55:S58)</f>
        <v>0</v>
      </c>
      <c r="J4" s="7">
        <f>Autoevaluación!S57/SUM(Autoevaluación!S55:S58)</f>
        <v>0.6</v>
      </c>
      <c r="K4" s="7">
        <f>Autoevaluación!S58/SUM(Autoevaluación!S55:S58)</f>
        <v>0.4</v>
      </c>
      <c r="L4" s="326"/>
      <c r="M4" s="7">
        <f>Autoevaluación!T55/SUM(Autoevaluación!T55:T58)</f>
        <v>0</v>
      </c>
      <c r="N4" s="7">
        <f>Autoevaluación!T56/SUM(Autoevaluación!T55:T58)</f>
        <v>0</v>
      </c>
      <c r="O4" s="7">
        <f>Autoevaluación!T57/SUM(Autoevaluación!T55:T58)</f>
        <v>0.8</v>
      </c>
      <c r="P4" s="7">
        <f>Autoevaluación!T58/SUM(Autoevaluación!T55:T58)</f>
        <v>0.2</v>
      </c>
      <c r="Q4" s="53"/>
      <c r="R4" s="7" t="e">
        <f>Autoevaluación!U55/SUM(Autoevaluación!U55:U58)</f>
        <v>#DIV/0!</v>
      </c>
      <c r="S4" s="7" t="e">
        <f>Autoevaluación!U56/SUM(Autoevaluación!U55:U58)</f>
        <v>#DIV/0!</v>
      </c>
      <c r="T4" s="7" t="e">
        <f>Autoevaluación!U57/SUM(Autoevaluación!U55:U58)</f>
        <v>#DIV/0!</v>
      </c>
      <c r="U4" s="7" t="e">
        <f>Autoevaluación!U58/SUM(Autoevaluación!U55:U58)</f>
        <v>#DIV/0!</v>
      </c>
    </row>
    <row r="5" spans="2:22" ht="38.15" customHeight="1" thickTop="1" thickBot="1">
      <c r="B5" s="37" t="s">
        <v>129</v>
      </c>
      <c r="C5" s="36">
        <f>Autoevaluación!R62/SUM(Autoevaluación!R62:R65)</f>
        <v>0</v>
      </c>
      <c r="D5" s="7">
        <f>Autoevaluación!R63/SUM(Autoevaluación!R62:R65)</f>
        <v>0.5</v>
      </c>
      <c r="E5" s="7">
        <f>Autoevaluación!R64/SUM(Autoevaluación!R62:R65)</f>
        <v>0.5</v>
      </c>
      <c r="F5" s="7">
        <f>Autoevaluación!R65/SUM(Autoevaluación!R62:R65)</f>
        <v>0</v>
      </c>
      <c r="G5" s="335"/>
      <c r="H5" s="7">
        <f>Autoevaluación!S62/SUM(Autoevaluación!S62:S65)</f>
        <v>0</v>
      </c>
      <c r="I5" s="7">
        <f>Autoevaluación!S63/SUM(Autoevaluación!S62:S65)</f>
        <v>0.25</v>
      </c>
      <c r="J5" s="7">
        <f>Autoevaluación!S64/SUM(Autoevaluación!S62:S65)</f>
        <v>0.75</v>
      </c>
      <c r="K5" s="7">
        <f>Autoevaluación!S65/SUM(Autoevaluación!S62:S65)</f>
        <v>0</v>
      </c>
      <c r="L5" s="326"/>
      <c r="M5" s="7">
        <f>Autoevaluación!T62/SUM(Autoevaluación!T62:T65)</f>
        <v>0</v>
      </c>
      <c r="N5" s="7">
        <f>Autoevaluación!T63/SUM(Autoevaluación!T62:T65)</f>
        <v>0</v>
      </c>
      <c r="O5" s="7">
        <f>Autoevaluación!T64/SUM(Autoevaluación!T62:T65)</f>
        <v>1</v>
      </c>
      <c r="P5" s="7">
        <f>Autoevaluación!T65/SUM(Autoevaluación!T62:T65)</f>
        <v>0</v>
      </c>
      <c r="Q5" s="53"/>
      <c r="R5" s="7" t="e">
        <f>Autoevaluación!U62/SUM(Autoevaluación!U62:U65)</f>
        <v>#DIV/0!</v>
      </c>
      <c r="S5" s="7" t="e">
        <f>Autoevaluación!U63/SUM(Autoevaluación!U62:U65)</f>
        <v>#DIV/0!</v>
      </c>
      <c r="T5" s="7" t="e">
        <f>Autoevaluación!U64/SUM(Autoevaluación!U62:U65)</f>
        <v>#DIV/0!</v>
      </c>
      <c r="U5" s="7" t="e">
        <f>Autoevaluación!U65/SUM(Autoevaluación!U62:U65)</f>
        <v>#DIV/0!</v>
      </c>
    </row>
    <row r="6" spans="2:22" ht="38.15" customHeight="1" thickTop="1" thickBot="1">
      <c r="B6" s="37" t="s">
        <v>130</v>
      </c>
      <c r="C6" s="36">
        <f>Autoevaluación!R68/SUM(Autoevaluación!R68:R71)</f>
        <v>0</v>
      </c>
      <c r="D6" s="7">
        <f>Autoevaluación!R69/SUM(Autoevaluación!R68:R71)</f>
        <v>0.25</v>
      </c>
      <c r="E6" s="7">
        <f>Autoevaluación!R70/SUM(Autoevaluación!R68:R71)</f>
        <v>0.25</v>
      </c>
      <c r="F6" s="7">
        <f>Autoevaluación!R71/SUM(Autoevaluación!R68:R71)</f>
        <v>0.5</v>
      </c>
      <c r="G6" s="335"/>
      <c r="H6" s="7">
        <f>Autoevaluación!S68/SUM(Autoevaluación!S68:S71)</f>
        <v>0</v>
      </c>
      <c r="I6" s="7">
        <f>Autoevaluación!S69/SUM(Autoevaluación!S68:S71)</f>
        <v>0.25</v>
      </c>
      <c r="J6" s="7">
        <f>Autoevaluación!S70/SUM(Autoevaluación!S68:S71)</f>
        <v>0.5</v>
      </c>
      <c r="K6" s="7">
        <f>Autoevaluación!S71/SUM(Autoevaluación!S68:S71)</f>
        <v>0.25</v>
      </c>
      <c r="L6" s="326"/>
      <c r="M6" s="7">
        <f>Autoevaluación!T68/SUM(Autoevaluación!T68:T71)</f>
        <v>0</v>
      </c>
      <c r="N6" s="7">
        <f>Autoevaluación!T69/SUM(Autoevaluación!T68:T71)</f>
        <v>0.25</v>
      </c>
      <c r="O6" s="7">
        <f>Autoevaluación!T70/SUM(Autoevaluación!T68:T71)</f>
        <v>0.75</v>
      </c>
      <c r="P6" s="7">
        <f>Autoevaluación!T71/SUM(Autoevaluación!T68:T71)</f>
        <v>0</v>
      </c>
      <c r="Q6" s="53"/>
      <c r="R6" s="7" t="e">
        <f>Autoevaluación!U68/SUM(Autoevaluación!U68:U71)</f>
        <v>#DIV/0!</v>
      </c>
      <c r="S6" s="7" t="e">
        <f>Autoevaluación!U69/SUM(Autoevaluación!U68:U71)</f>
        <v>#DIV/0!</v>
      </c>
      <c r="T6" s="7" t="e">
        <f>Autoevaluación!U70/SUM(Autoevaluación!U68:U71)</f>
        <v>#DIV/0!</v>
      </c>
      <c r="U6" s="7" t="e">
        <f>Autoevaluación!U71/SUM(Autoevaluación!U68:U71)</f>
        <v>#DIV/0!</v>
      </c>
      <c r="V6" s="16"/>
    </row>
    <row r="7" spans="2:22" ht="38.15" customHeight="1" thickTop="1" thickBot="1">
      <c r="B7" s="37" t="s">
        <v>131</v>
      </c>
      <c r="C7" s="36">
        <f>Autoevaluación!R74/SUM(Autoevaluación!R74:R77)</f>
        <v>0.66666666666666663</v>
      </c>
      <c r="D7" s="7">
        <f>Autoevaluación!R75/SUM(Autoevaluación!R74:R77)</f>
        <v>0</v>
      </c>
      <c r="E7" s="7">
        <f>Autoevaluación!R76/SUM(Autoevaluación!R74:R77)</f>
        <v>0</v>
      </c>
      <c r="F7" s="7">
        <f>Autoevaluación!R77/SUM(Autoevaluación!R74:R77)</f>
        <v>0.33333333333333331</v>
      </c>
      <c r="G7" s="335"/>
      <c r="H7" s="7">
        <f>Autoevaluación!S74/SUM(Autoevaluación!S74:S77)</f>
        <v>0</v>
      </c>
      <c r="I7" s="7">
        <f>Autoevaluación!S75/SUM(Autoevaluación!S74:S77)</f>
        <v>0.5</v>
      </c>
      <c r="J7" s="7">
        <f>Autoevaluación!S76/SUM(Autoevaluación!S74:S77)</f>
        <v>0.33333333333333331</v>
      </c>
      <c r="K7" s="7">
        <f>Autoevaluación!S77/SUM(Autoevaluación!S74:S77)</f>
        <v>0.16666666666666666</v>
      </c>
      <c r="L7" s="326"/>
      <c r="M7" s="7">
        <f>Autoevaluación!T74/SUM(Autoevaluación!T74:T77)</f>
        <v>0</v>
      </c>
      <c r="N7" s="7">
        <f>Autoevaluación!T75/SUM(Autoevaluación!T74:T77)</f>
        <v>0.66666666666666663</v>
      </c>
      <c r="O7" s="7">
        <f>Autoevaluación!T76/SUM(Autoevaluación!T74:T77)</f>
        <v>0.33333333333333331</v>
      </c>
      <c r="P7" s="7">
        <f>Autoevaluación!T77/SUM(Autoevaluación!T74:T77)</f>
        <v>0</v>
      </c>
      <c r="Q7" s="53"/>
      <c r="R7" s="7" t="e">
        <f>Autoevaluación!U74/SUM(Autoevaluación!U74:U77)</f>
        <v>#DIV/0!</v>
      </c>
      <c r="S7" s="7" t="e">
        <f>Autoevaluación!U75/SUM(Autoevaluación!U74:U77)</f>
        <v>#DIV/0!</v>
      </c>
      <c r="T7" s="7" t="e">
        <f>Autoevaluación!U76/SUM(Autoevaluación!U74:U77)</f>
        <v>#DIV/0!</v>
      </c>
      <c r="U7" s="7" t="e">
        <f>Autoevaluación!U77/SUM(Autoevaluación!U74:U77)</f>
        <v>#DIV/0!</v>
      </c>
    </row>
    <row r="8" spans="2:22" ht="38.15" customHeight="1" thickTop="1">
      <c r="B8" s="38"/>
      <c r="C8" s="7"/>
      <c r="D8" s="7"/>
      <c r="E8" s="7"/>
      <c r="F8" s="7"/>
      <c r="G8" s="335"/>
      <c r="H8" s="7"/>
      <c r="I8" s="7"/>
      <c r="J8" s="7"/>
      <c r="K8" s="7"/>
      <c r="L8" s="326"/>
      <c r="M8" s="7"/>
      <c r="N8" s="7"/>
      <c r="O8" s="7"/>
      <c r="P8" s="7"/>
      <c r="Q8" s="53"/>
      <c r="R8" s="7"/>
      <c r="S8" s="7"/>
      <c r="T8" s="7"/>
      <c r="U8" s="7"/>
    </row>
    <row r="9" spans="2:22" ht="38.15" customHeight="1">
      <c r="B9" s="6"/>
      <c r="C9" s="7"/>
      <c r="D9" s="7"/>
      <c r="E9" s="7"/>
      <c r="F9" s="7"/>
      <c r="G9" s="335"/>
      <c r="H9" s="7"/>
      <c r="I9" s="7"/>
      <c r="J9" s="7"/>
      <c r="K9" s="7"/>
      <c r="L9" s="326"/>
      <c r="M9" s="7"/>
      <c r="N9" s="7"/>
      <c r="O9" s="7"/>
      <c r="P9" s="7"/>
      <c r="Q9" s="53"/>
      <c r="R9" s="7"/>
      <c r="S9" s="7"/>
      <c r="T9" s="7"/>
      <c r="U9" s="7"/>
    </row>
    <row r="10" spans="2:22" ht="38.15" customHeight="1">
      <c r="B10" s="15" t="s">
        <v>132</v>
      </c>
      <c r="C10" s="12">
        <f>AVERAGE(C4:C9)</f>
        <v>0.16666666666666666</v>
      </c>
      <c r="D10" s="12">
        <f>AVERAGE(D4:D9)</f>
        <v>0.23749999999999999</v>
      </c>
      <c r="E10" s="12">
        <f>AVERAGE(E4:E9)</f>
        <v>0.38750000000000001</v>
      </c>
      <c r="F10" s="12">
        <f>AVERAGE(F4:F9)</f>
        <v>0.20833333333333331</v>
      </c>
      <c r="G10" s="9"/>
      <c r="H10" s="12">
        <f>AVERAGE(H4:H9)</f>
        <v>0</v>
      </c>
      <c r="I10" s="12">
        <f>AVERAGE(I4:I9)</f>
        <v>0.25</v>
      </c>
      <c r="J10" s="12">
        <f>AVERAGE(J4:J9)</f>
        <v>0.54583333333333339</v>
      </c>
      <c r="K10" s="12">
        <f>AVERAGE(K4:K9)</f>
        <v>0.20416666666666666</v>
      </c>
      <c r="L10" s="9"/>
      <c r="M10" s="12">
        <f>AVERAGE(M4:M9)</f>
        <v>0</v>
      </c>
      <c r="N10" s="12">
        <f>AVERAGE(N4:N9)</f>
        <v>0.22916666666666666</v>
      </c>
      <c r="O10" s="12">
        <f>AVERAGE(O4:O9)</f>
        <v>0.72083333333333333</v>
      </c>
      <c r="P10" s="12">
        <f>AVERAGE(P4:P9)</f>
        <v>0.05</v>
      </c>
      <c r="Q10" s="54"/>
      <c r="R10" s="12" t="e">
        <f>AVERAGE(R4:R9)</f>
        <v>#DIV/0!</v>
      </c>
      <c r="S10" s="12" t="e">
        <f>AVERAGE(S4:S9)</f>
        <v>#DIV/0!</v>
      </c>
      <c r="T10" s="12" t="e">
        <f>AVERAGE(T4:T9)</f>
        <v>#DIV/0!</v>
      </c>
      <c r="U10" s="12" t="e">
        <f>AVERAGE(U4:U9)</f>
        <v>#DIV/0!</v>
      </c>
    </row>
    <row r="11" spans="2:22">
      <c r="B11" s="8"/>
      <c r="C11" s="8"/>
      <c r="D11" s="8"/>
      <c r="E11" s="8"/>
      <c r="F11" s="9"/>
      <c r="G11" s="9"/>
      <c r="H11" s="9"/>
      <c r="I11" s="9"/>
      <c r="J11" s="9"/>
      <c r="K11" s="9"/>
      <c r="L11" s="9"/>
      <c r="M11" s="9"/>
      <c r="N11" s="9"/>
      <c r="O11" s="9"/>
      <c r="P11" s="9"/>
      <c r="Q11" s="9"/>
      <c r="R11" s="9"/>
      <c r="S11" s="9"/>
      <c r="T11" s="9"/>
      <c r="U11" s="9"/>
    </row>
    <row r="12" spans="2:22" ht="22.15" customHeight="1">
      <c r="B12" s="327" t="s">
        <v>178</v>
      </c>
      <c r="C12" s="327"/>
      <c r="D12" s="327"/>
      <c r="E12" s="327"/>
      <c r="F12" s="327"/>
      <c r="G12" s="327"/>
      <c r="H12" s="327"/>
      <c r="I12" s="327"/>
      <c r="J12" s="327"/>
      <c r="K12" s="327"/>
      <c r="L12" s="327"/>
      <c r="M12" s="327"/>
      <c r="N12" s="327"/>
      <c r="O12" s="327"/>
      <c r="P12" s="327"/>
      <c r="Q12" s="327"/>
      <c r="R12" s="327"/>
      <c r="S12" s="327"/>
      <c r="T12" s="327"/>
      <c r="U12" s="327"/>
    </row>
    <row r="13" spans="2:22" ht="25.15" customHeight="1">
      <c r="B13" s="299" t="s">
        <v>28</v>
      </c>
      <c r="C13" s="299"/>
      <c r="D13" s="299"/>
      <c r="E13" s="299"/>
      <c r="F13" s="299"/>
      <c r="G13" s="299"/>
      <c r="H13" s="299"/>
      <c r="I13" s="299"/>
      <c r="J13" s="299"/>
      <c r="K13" s="299"/>
      <c r="L13" s="299"/>
      <c r="M13" s="299"/>
      <c r="N13" s="299"/>
      <c r="O13" s="299"/>
      <c r="P13" s="299"/>
      <c r="Q13" s="299"/>
      <c r="R13" s="299"/>
      <c r="S13" s="299"/>
      <c r="T13" s="299"/>
      <c r="U13" s="299"/>
    </row>
    <row r="14" spans="2:22" ht="36" customHeight="1">
      <c r="B14" s="350" t="s">
        <v>329</v>
      </c>
      <c r="C14" s="352"/>
      <c r="D14" s="352"/>
      <c r="E14" s="352"/>
      <c r="F14" s="352"/>
      <c r="G14" s="352"/>
      <c r="H14" s="352"/>
      <c r="I14" s="352"/>
      <c r="J14" s="352"/>
      <c r="K14" s="352"/>
      <c r="L14" s="352"/>
      <c r="M14" s="352"/>
      <c r="N14" s="352"/>
      <c r="O14" s="352"/>
      <c r="P14" s="352"/>
      <c r="Q14" s="352"/>
      <c r="R14" s="352"/>
      <c r="S14" s="352"/>
      <c r="T14" s="352"/>
      <c r="U14" s="352"/>
    </row>
    <row r="15" spans="2:22" ht="91" customHeight="1">
      <c r="B15" s="350" t="s">
        <v>330</v>
      </c>
      <c r="C15" s="352"/>
      <c r="D15" s="352"/>
      <c r="E15" s="352"/>
      <c r="F15" s="352"/>
      <c r="G15" s="352"/>
      <c r="H15" s="352"/>
      <c r="I15" s="352"/>
      <c r="J15" s="352"/>
      <c r="K15" s="352"/>
      <c r="L15" s="352"/>
      <c r="M15" s="352"/>
      <c r="N15" s="352"/>
      <c r="O15" s="352"/>
      <c r="P15" s="352"/>
      <c r="Q15" s="352"/>
      <c r="R15" s="352"/>
      <c r="S15" s="352"/>
      <c r="T15" s="352"/>
      <c r="U15" s="352"/>
    </row>
    <row r="16" spans="2:22" s="14" customFormat="1" ht="25.15" customHeight="1">
      <c r="B16" s="353" t="s">
        <v>123</v>
      </c>
      <c r="C16" s="353"/>
      <c r="D16" s="353"/>
      <c r="E16" s="353"/>
      <c r="F16" s="353"/>
      <c r="G16" s="353"/>
      <c r="H16" s="353"/>
      <c r="I16" s="353"/>
      <c r="J16" s="353"/>
      <c r="K16" s="353"/>
      <c r="L16" s="353"/>
      <c r="M16" s="353"/>
      <c r="N16" s="353"/>
      <c r="O16" s="353"/>
      <c r="P16" s="353"/>
      <c r="Q16" s="353"/>
      <c r="R16" s="353"/>
      <c r="S16" s="353"/>
      <c r="T16" s="353"/>
      <c r="U16" s="353"/>
    </row>
    <row r="17" spans="2:21" ht="60" customHeight="1">
      <c r="B17" s="350" t="s">
        <v>360</v>
      </c>
      <c r="C17" s="352"/>
      <c r="D17" s="352"/>
      <c r="E17" s="352"/>
      <c r="F17" s="352"/>
      <c r="G17" s="352"/>
      <c r="H17" s="352"/>
      <c r="I17" s="352"/>
      <c r="J17" s="352"/>
      <c r="K17" s="352"/>
      <c r="L17" s="352"/>
      <c r="M17" s="352"/>
      <c r="N17" s="352"/>
      <c r="O17" s="352"/>
      <c r="P17" s="352"/>
      <c r="Q17" s="352"/>
      <c r="R17" s="352"/>
      <c r="S17" s="352"/>
      <c r="T17" s="352"/>
      <c r="U17" s="352"/>
    </row>
    <row r="18" spans="2:21" ht="60" customHeight="1">
      <c r="B18" s="352" t="s">
        <v>359</v>
      </c>
      <c r="C18" s="352"/>
      <c r="D18" s="352"/>
      <c r="E18" s="352"/>
      <c r="F18" s="352"/>
      <c r="G18" s="352"/>
      <c r="H18" s="352"/>
      <c r="I18" s="352"/>
      <c r="J18" s="352"/>
      <c r="K18" s="352"/>
      <c r="L18" s="352"/>
      <c r="M18" s="352"/>
      <c r="N18" s="352"/>
      <c r="O18" s="352"/>
      <c r="P18" s="352"/>
      <c r="Q18" s="352"/>
      <c r="R18" s="352"/>
      <c r="S18" s="352"/>
      <c r="T18" s="352"/>
      <c r="U18" s="352"/>
    </row>
    <row r="19" spans="2:21" ht="60" customHeight="1">
      <c r="B19" s="351"/>
      <c r="C19" s="351"/>
      <c r="D19" s="351"/>
      <c r="E19" s="351"/>
      <c r="F19" s="351"/>
      <c r="G19" s="351"/>
      <c r="H19" s="351"/>
      <c r="I19" s="351"/>
      <c r="J19" s="351"/>
      <c r="K19" s="351"/>
      <c r="L19" s="351"/>
      <c r="M19" s="351"/>
      <c r="N19" s="351"/>
      <c r="O19" s="351"/>
      <c r="P19" s="351"/>
      <c r="Q19" s="351"/>
      <c r="R19" s="351"/>
      <c r="S19" s="351"/>
      <c r="T19" s="351"/>
      <c r="U19" s="351"/>
    </row>
    <row r="20" spans="2:21" ht="16.5" customHeight="1">
      <c r="B20" s="162"/>
      <c r="C20" s="162"/>
      <c r="D20" s="162"/>
      <c r="E20" s="162"/>
      <c r="F20" s="162"/>
      <c r="G20" s="162"/>
      <c r="H20" s="162"/>
      <c r="I20" s="162"/>
      <c r="J20" s="162"/>
      <c r="K20" s="162"/>
      <c r="L20" s="162"/>
      <c r="M20" s="162"/>
      <c r="N20" s="162"/>
      <c r="O20" s="162"/>
      <c r="P20" s="162"/>
      <c r="Q20" s="162"/>
      <c r="R20" s="162"/>
      <c r="S20" s="162"/>
      <c r="T20" s="162"/>
      <c r="U20" s="162"/>
    </row>
    <row r="21" spans="2:21" ht="22.15" customHeight="1">
      <c r="B21" s="332" t="s">
        <v>179</v>
      </c>
      <c r="C21" s="332"/>
      <c r="D21" s="332"/>
      <c r="E21" s="332"/>
      <c r="F21" s="332"/>
      <c r="G21" s="332"/>
      <c r="H21" s="332"/>
      <c r="I21" s="332"/>
      <c r="J21" s="332"/>
      <c r="K21" s="332"/>
      <c r="L21" s="332"/>
      <c r="M21" s="332"/>
      <c r="N21" s="332"/>
      <c r="O21" s="332"/>
      <c r="P21" s="332"/>
      <c r="Q21" s="332"/>
      <c r="R21" s="332"/>
      <c r="S21" s="332"/>
      <c r="T21" s="332"/>
      <c r="U21" s="332"/>
    </row>
    <row r="22" spans="2:21" ht="25.15" customHeight="1">
      <c r="B22" s="333" t="s">
        <v>28</v>
      </c>
      <c r="C22" s="333"/>
      <c r="D22" s="333"/>
      <c r="E22" s="333"/>
      <c r="F22" s="333"/>
      <c r="G22" s="333"/>
      <c r="H22" s="333"/>
      <c r="I22" s="333"/>
      <c r="J22" s="333"/>
      <c r="K22" s="333"/>
      <c r="L22" s="333"/>
      <c r="M22" s="333"/>
      <c r="N22" s="333"/>
      <c r="O22" s="333"/>
      <c r="P22" s="333"/>
      <c r="Q22" s="333"/>
      <c r="R22" s="333"/>
      <c r="S22" s="333"/>
      <c r="T22" s="333"/>
      <c r="U22" s="333"/>
    </row>
    <row r="23" spans="2:21" ht="60" customHeight="1">
      <c r="B23" s="350" t="s">
        <v>587</v>
      </c>
      <c r="C23" s="352"/>
      <c r="D23" s="352"/>
      <c r="E23" s="352"/>
      <c r="F23" s="352"/>
      <c r="G23" s="352"/>
      <c r="H23" s="352"/>
      <c r="I23" s="352"/>
      <c r="J23" s="352"/>
      <c r="K23" s="352"/>
      <c r="L23" s="352"/>
      <c r="M23" s="352"/>
      <c r="N23" s="352"/>
      <c r="O23" s="352"/>
      <c r="P23" s="352"/>
      <c r="Q23" s="352"/>
      <c r="R23" s="352"/>
      <c r="S23" s="352"/>
      <c r="T23" s="352"/>
      <c r="U23" s="352"/>
    </row>
    <row r="24" spans="2:21" ht="60" customHeight="1">
      <c r="B24" s="354" t="s">
        <v>492</v>
      </c>
      <c r="C24" s="355"/>
      <c r="D24" s="355"/>
      <c r="E24" s="355"/>
      <c r="F24" s="355"/>
      <c r="G24" s="355"/>
      <c r="H24" s="355"/>
      <c r="I24" s="355"/>
      <c r="J24" s="355"/>
      <c r="K24" s="355"/>
      <c r="L24" s="355"/>
      <c r="M24" s="355"/>
      <c r="N24" s="355"/>
      <c r="O24" s="355"/>
      <c r="P24" s="355"/>
      <c r="Q24" s="355"/>
      <c r="R24" s="355"/>
      <c r="S24" s="355"/>
      <c r="T24" s="355"/>
      <c r="U24" s="356"/>
    </row>
    <row r="25" spans="2:21" ht="60" customHeight="1">
      <c r="B25" s="354" t="s">
        <v>493</v>
      </c>
      <c r="C25" s="357"/>
      <c r="D25" s="357"/>
      <c r="E25" s="357"/>
      <c r="F25" s="357"/>
      <c r="G25" s="357"/>
      <c r="H25" s="357"/>
      <c r="I25" s="357"/>
      <c r="J25" s="357"/>
      <c r="K25" s="357"/>
      <c r="L25" s="357"/>
      <c r="M25" s="357"/>
      <c r="N25" s="357"/>
      <c r="O25" s="357"/>
      <c r="P25" s="357"/>
      <c r="Q25" s="357"/>
      <c r="R25" s="357"/>
      <c r="S25" s="357"/>
      <c r="T25" s="357"/>
      <c r="U25" s="358"/>
    </row>
    <row r="26" spans="2:21" s="14" customFormat="1" ht="25.15" customHeight="1">
      <c r="B26" s="328" t="s">
        <v>123</v>
      </c>
      <c r="C26" s="329"/>
      <c r="D26" s="329"/>
      <c r="E26" s="329"/>
      <c r="F26" s="329"/>
      <c r="G26" s="329"/>
      <c r="H26" s="329"/>
      <c r="I26" s="329"/>
      <c r="J26" s="329"/>
      <c r="K26" s="329"/>
      <c r="L26" s="329"/>
      <c r="M26" s="329"/>
      <c r="N26" s="329"/>
      <c r="O26" s="329"/>
      <c r="P26" s="329"/>
      <c r="Q26" s="329"/>
      <c r="R26" s="329"/>
      <c r="S26" s="329"/>
      <c r="T26" s="329"/>
      <c r="U26" s="330"/>
    </row>
    <row r="27" spans="2:21" ht="48.5" customHeight="1">
      <c r="B27" s="350" t="s">
        <v>494</v>
      </c>
      <c r="C27" s="350"/>
      <c r="D27" s="350"/>
      <c r="E27" s="350"/>
      <c r="F27" s="350"/>
      <c r="G27" s="350"/>
      <c r="H27" s="350"/>
      <c r="I27" s="350"/>
      <c r="J27" s="350"/>
      <c r="K27" s="350"/>
      <c r="L27" s="350"/>
      <c r="M27" s="350"/>
      <c r="N27" s="350"/>
      <c r="O27" s="350"/>
      <c r="P27" s="350"/>
      <c r="Q27" s="350"/>
      <c r="R27" s="350"/>
      <c r="S27" s="350"/>
      <c r="T27" s="350"/>
      <c r="U27" s="350"/>
    </row>
    <row r="28" spans="2:21" ht="50" customHeight="1">
      <c r="B28" s="350" t="s">
        <v>495</v>
      </c>
      <c r="C28" s="350"/>
      <c r="D28" s="350"/>
      <c r="E28" s="350"/>
      <c r="F28" s="350"/>
      <c r="G28" s="350"/>
      <c r="H28" s="350"/>
      <c r="I28" s="350"/>
      <c r="J28" s="350"/>
      <c r="K28" s="350"/>
      <c r="L28" s="350"/>
      <c r="M28" s="350"/>
      <c r="N28" s="350"/>
      <c r="O28" s="350"/>
      <c r="P28" s="350"/>
      <c r="Q28" s="350"/>
      <c r="R28" s="350"/>
      <c r="S28" s="350"/>
      <c r="T28" s="350"/>
      <c r="U28" s="350"/>
    </row>
    <row r="29" spans="2:21" ht="60" customHeight="1">
      <c r="B29" s="350" t="s">
        <v>496</v>
      </c>
      <c r="C29" s="350"/>
      <c r="D29" s="350"/>
      <c r="E29" s="350"/>
      <c r="F29" s="350"/>
      <c r="G29" s="350"/>
      <c r="H29" s="350"/>
      <c r="I29" s="350"/>
      <c r="J29" s="350"/>
      <c r="K29" s="350"/>
      <c r="L29" s="350"/>
      <c r="M29" s="350"/>
      <c r="N29" s="350"/>
      <c r="O29" s="350"/>
      <c r="P29" s="350"/>
      <c r="Q29" s="350"/>
      <c r="R29" s="350"/>
      <c r="S29" s="350"/>
      <c r="T29" s="350"/>
      <c r="U29" s="350"/>
    </row>
    <row r="30" spans="2:21" ht="16.5" customHeight="1">
      <c r="B30" s="162"/>
      <c r="C30" s="162"/>
      <c r="D30" s="162"/>
      <c r="E30" s="162"/>
      <c r="F30" s="162"/>
      <c r="G30" s="162"/>
      <c r="H30" s="162"/>
      <c r="I30" s="162"/>
      <c r="J30" s="162"/>
      <c r="K30" s="162"/>
      <c r="L30" s="162"/>
      <c r="M30" s="162"/>
      <c r="N30" s="162"/>
      <c r="O30" s="162"/>
      <c r="P30" s="162"/>
      <c r="Q30" s="162"/>
      <c r="R30" s="162"/>
      <c r="S30" s="162"/>
      <c r="T30" s="162"/>
      <c r="U30" s="162"/>
    </row>
    <row r="31" spans="2:21" ht="22.15" customHeight="1">
      <c r="B31" s="321" t="s">
        <v>180</v>
      </c>
      <c r="C31" s="321"/>
      <c r="D31" s="321"/>
      <c r="E31" s="321"/>
      <c r="F31" s="321"/>
      <c r="G31" s="321"/>
      <c r="H31" s="321"/>
      <c r="I31" s="321"/>
      <c r="J31" s="321"/>
      <c r="K31" s="321"/>
      <c r="L31" s="321"/>
      <c r="M31" s="321"/>
      <c r="N31" s="321"/>
      <c r="O31" s="321"/>
      <c r="P31" s="321"/>
      <c r="Q31" s="321"/>
      <c r="R31" s="321"/>
      <c r="S31" s="321"/>
      <c r="T31" s="321"/>
      <c r="U31" s="321"/>
    </row>
    <row r="32" spans="2:21" ht="25.15" customHeight="1">
      <c r="B32" s="322" t="s">
        <v>28</v>
      </c>
      <c r="C32" s="323"/>
      <c r="D32" s="323"/>
      <c r="E32" s="323"/>
      <c r="F32" s="323"/>
      <c r="G32" s="323"/>
      <c r="H32" s="323"/>
      <c r="I32" s="323"/>
      <c r="J32" s="323"/>
      <c r="K32" s="323"/>
      <c r="L32" s="323"/>
      <c r="M32" s="323"/>
      <c r="N32" s="323"/>
      <c r="O32" s="323"/>
      <c r="P32" s="323"/>
      <c r="Q32" s="323"/>
      <c r="R32" s="323"/>
      <c r="S32" s="323"/>
      <c r="T32" s="323"/>
      <c r="U32" s="323"/>
    </row>
    <row r="33" spans="2:21" ht="60" customHeight="1">
      <c r="B33" s="350" t="s">
        <v>587</v>
      </c>
      <c r="C33" s="352"/>
      <c r="D33" s="352"/>
      <c r="E33" s="352"/>
      <c r="F33" s="352"/>
      <c r="G33" s="352"/>
      <c r="H33" s="352"/>
      <c r="I33" s="352"/>
      <c r="J33" s="352"/>
      <c r="K33" s="352"/>
      <c r="L33" s="352"/>
      <c r="M33" s="352"/>
      <c r="N33" s="352"/>
      <c r="O33" s="352"/>
      <c r="P33" s="352"/>
      <c r="Q33" s="352"/>
      <c r="R33" s="352"/>
      <c r="S33" s="352"/>
      <c r="T33" s="352"/>
      <c r="U33" s="352"/>
    </row>
    <row r="34" spans="2:21" ht="52.5" customHeight="1">
      <c r="B34" s="350" t="s">
        <v>585</v>
      </c>
      <c r="C34" s="352"/>
      <c r="D34" s="352"/>
      <c r="E34" s="352"/>
      <c r="F34" s="352"/>
      <c r="G34" s="352"/>
      <c r="H34" s="352"/>
      <c r="I34" s="352"/>
      <c r="J34" s="352"/>
      <c r="K34" s="352"/>
      <c r="L34" s="352"/>
      <c r="M34" s="352"/>
      <c r="N34" s="352"/>
      <c r="O34" s="352"/>
      <c r="P34" s="352"/>
      <c r="Q34" s="352"/>
      <c r="R34" s="352"/>
      <c r="S34" s="352"/>
      <c r="T34" s="352"/>
      <c r="U34" s="352"/>
    </row>
    <row r="35" spans="2:21" s="14" customFormat="1" ht="25.15" customHeight="1">
      <c r="B35" s="320" t="s">
        <v>123</v>
      </c>
      <c r="C35" s="320"/>
      <c r="D35" s="320"/>
      <c r="E35" s="320"/>
      <c r="F35" s="320"/>
      <c r="G35" s="320"/>
      <c r="H35" s="320"/>
      <c r="I35" s="320"/>
      <c r="J35" s="320"/>
      <c r="K35" s="320"/>
      <c r="L35" s="320"/>
      <c r="M35" s="320"/>
      <c r="N35" s="320"/>
      <c r="O35" s="320"/>
      <c r="P35" s="320"/>
      <c r="Q35" s="320"/>
      <c r="R35" s="320"/>
      <c r="S35" s="320"/>
      <c r="T35" s="320"/>
      <c r="U35" s="320"/>
    </row>
    <row r="36" spans="2:21" ht="52.5" customHeight="1">
      <c r="B36" s="350" t="s">
        <v>496</v>
      </c>
      <c r="C36" s="352"/>
      <c r="D36" s="352"/>
      <c r="E36" s="352"/>
      <c r="F36" s="352"/>
      <c r="G36" s="352"/>
      <c r="H36" s="352"/>
      <c r="I36" s="352"/>
      <c r="J36" s="352"/>
      <c r="K36" s="352"/>
      <c r="L36" s="352"/>
      <c r="M36" s="352"/>
      <c r="N36" s="352"/>
      <c r="O36" s="352"/>
      <c r="P36" s="352"/>
      <c r="Q36" s="352"/>
      <c r="R36" s="352"/>
      <c r="S36" s="352"/>
      <c r="T36" s="352"/>
      <c r="U36" s="352"/>
    </row>
    <row r="37" spans="2:21" ht="53.5" customHeight="1">
      <c r="B37" s="350" t="s">
        <v>495</v>
      </c>
      <c r="C37" s="350"/>
      <c r="D37" s="350"/>
      <c r="E37" s="350"/>
      <c r="F37" s="350"/>
      <c r="G37" s="350"/>
      <c r="H37" s="350"/>
      <c r="I37" s="350"/>
      <c r="J37" s="350"/>
      <c r="K37" s="350"/>
      <c r="L37" s="350"/>
      <c r="M37" s="350"/>
      <c r="N37" s="350"/>
      <c r="O37" s="350"/>
      <c r="P37" s="350"/>
      <c r="Q37" s="350"/>
      <c r="R37" s="350"/>
      <c r="S37" s="350"/>
      <c r="T37" s="350"/>
      <c r="U37" s="350"/>
    </row>
    <row r="38" spans="2:21" ht="48.5" customHeight="1">
      <c r="B38" s="350" t="s">
        <v>586</v>
      </c>
      <c r="C38" s="352"/>
      <c r="D38" s="352"/>
      <c r="E38" s="352"/>
      <c r="F38" s="352"/>
      <c r="G38" s="352"/>
      <c r="H38" s="352"/>
      <c r="I38" s="352"/>
      <c r="J38" s="352"/>
      <c r="K38" s="352"/>
      <c r="L38" s="352"/>
      <c r="M38" s="352"/>
      <c r="N38" s="352"/>
      <c r="O38" s="352"/>
      <c r="P38" s="352"/>
      <c r="Q38" s="352"/>
      <c r="R38" s="352"/>
      <c r="S38" s="352"/>
      <c r="T38" s="352"/>
      <c r="U38" s="352"/>
    </row>
    <row r="40" spans="2:21">
      <c r="B40" s="317" t="s">
        <v>181</v>
      </c>
      <c r="C40" s="317"/>
      <c r="D40" s="317"/>
      <c r="E40" s="317"/>
      <c r="F40" s="317"/>
      <c r="G40" s="317"/>
      <c r="H40" s="317"/>
      <c r="I40" s="317"/>
      <c r="J40" s="317"/>
      <c r="K40" s="317"/>
      <c r="L40" s="317"/>
      <c r="M40" s="317"/>
      <c r="N40" s="317"/>
      <c r="O40" s="317"/>
      <c r="P40" s="317"/>
      <c r="Q40" s="317"/>
      <c r="R40" s="317"/>
      <c r="S40" s="317"/>
      <c r="T40" s="317"/>
      <c r="U40" s="317"/>
    </row>
    <row r="41" spans="2:21" ht="19.5">
      <c r="B41" s="318" t="s">
        <v>28</v>
      </c>
      <c r="C41" s="319"/>
      <c r="D41" s="319"/>
      <c r="E41" s="319"/>
      <c r="F41" s="319"/>
      <c r="G41" s="319"/>
      <c r="H41" s="319"/>
      <c r="I41" s="319"/>
      <c r="J41" s="319"/>
      <c r="K41" s="319"/>
      <c r="L41" s="319"/>
      <c r="M41" s="319"/>
      <c r="N41" s="319"/>
      <c r="O41" s="319"/>
      <c r="P41" s="319"/>
      <c r="Q41" s="319"/>
      <c r="R41" s="319"/>
      <c r="S41" s="319"/>
      <c r="T41" s="319"/>
      <c r="U41" s="319"/>
    </row>
    <row r="42" spans="2:21" ht="51.75" customHeight="1">
      <c r="B42" s="316"/>
      <c r="C42" s="316"/>
      <c r="D42" s="316"/>
      <c r="E42" s="316"/>
      <c r="F42" s="316"/>
      <c r="G42" s="316"/>
      <c r="H42" s="316"/>
      <c r="I42" s="316"/>
      <c r="J42" s="316"/>
      <c r="K42" s="316"/>
      <c r="L42" s="316"/>
      <c r="M42" s="316"/>
      <c r="N42" s="316"/>
      <c r="O42" s="316"/>
      <c r="P42" s="316"/>
      <c r="Q42" s="316"/>
      <c r="R42" s="316"/>
      <c r="S42" s="316"/>
      <c r="T42" s="316"/>
      <c r="U42" s="316"/>
    </row>
    <row r="43" spans="2:21" ht="50.25" customHeight="1">
      <c r="B43" s="316"/>
      <c r="C43" s="316"/>
      <c r="D43" s="316"/>
      <c r="E43" s="316"/>
      <c r="F43" s="316"/>
      <c r="G43" s="316"/>
      <c r="H43" s="316"/>
      <c r="I43" s="316"/>
      <c r="J43" s="316"/>
      <c r="K43" s="316"/>
      <c r="L43" s="316"/>
      <c r="M43" s="316"/>
      <c r="N43" s="316"/>
      <c r="O43" s="316"/>
      <c r="P43" s="316"/>
      <c r="Q43" s="316"/>
      <c r="R43" s="316"/>
      <c r="S43" s="316"/>
      <c r="T43" s="316"/>
      <c r="U43" s="316"/>
    </row>
    <row r="44" spans="2:21" ht="19.5">
      <c r="B44" s="297" t="s">
        <v>123</v>
      </c>
      <c r="C44" s="297"/>
      <c r="D44" s="297"/>
      <c r="E44" s="297"/>
      <c r="F44" s="297"/>
      <c r="G44" s="297"/>
      <c r="H44" s="297"/>
      <c r="I44" s="297"/>
      <c r="J44" s="297"/>
      <c r="K44" s="297"/>
      <c r="L44" s="297"/>
      <c r="M44" s="297"/>
      <c r="N44" s="297"/>
      <c r="O44" s="297"/>
      <c r="P44" s="297"/>
      <c r="Q44" s="297"/>
      <c r="R44" s="297"/>
      <c r="S44" s="297"/>
      <c r="T44" s="297"/>
      <c r="U44" s="297"/>
    </row>
    <row r="45" spans="2:21" ht="69.75" customHeight="1">
      <c r="B45" s="316"/>
      <c r="C45" s="316"/>
      <c r="D45" s="316"/>
      <c r="E45" s="316"/>
      <c r="F45" s="316"/>
      <c r="G45" s="316"/>
      <c r="H45" s="316"/>
      <c r="I45" s="316"/>
      <c r="J45" s="316"/>
      <c r="K45" s="316"/>
      <c r="L45" s="316"/>
      <c r="M45" s="316"/>
      <c r="N45" s="316"/>
      <c r="O45" s="316"/>
      <c r="P45" s="316"/>
      <c r="Q45" s="316"/>
      <c r="R45" s="316"/>
      <c r="S45" s="316"/>
      <c r="T45" s="316"/>
      <c r="U45" s="316"/>
    </row>
    <row r="46" spans="2:21" ht="60" customHeight="1">
      <c r="B46" s="316"/>
      <c r="C46" s="316"/>
      <c r="D46" s="316"/>
      <c r="E46" s="316"/>
      <c r="F46" s="316"/>
      <c r="G46" s="316"/>
      <c r="H46" s="316"/>
      <c r="I46" s="316"/>
      <c r="J46" s="316"/>
      <c r="K46" s="316"/>
      <c r="L46" s="316"/>
      <c r="M46" s="316"/>
      <c r="N46" s="316"/>
      <c r="O46" s="316"/>
      <c r="P46" s="316"/>
      <c r="Q46" s="316"/>
      <c r="R46" s="316"/>
      <c r="S46" s="316"/>
      <c r="T46" s="316"/>
      <c r="U46" s="316"/>
    </row>
    <row r="47" spans="2:21" ht="59.25" customHeight="1">
      <c r="B47" s="316"/>
      <c r="C47" s="316"/>
      <c r="D47" s="316"/>
      <c r="E47" s="316"/>
      <c r="F47" s="316"/>
      <c r="G47" s="316"/>
      <c r="H47" s="316"/>
      <c r="I47" s="316"/>
      <c r="J47" s="316"/>
      <c r="K47" s="316"/>
      <c r="L47" s="316"/>
      <c r="M47" s="316"/>
      <c r="N47" s="316"/>
      <c r="O47" s="316"/>
      <c r="P47" s="316"/>
      <c r="Q47" s="316"/>
      <c r="R47" s="316"/>
      <c r="S47" s="316"/>
      <c r="T47" s="316"/>
      <c r="U47" s="316"/>
    </row>
    <row r="65496" spans="2:22">
      <c r="B65496" s="10" t="s">
        <v>29</v>
      </c>
      <c r="C65496" s="10"/>
      <c r="D65496" s="10"/>
      <c r="E65496" s="10"/>
      <c r="F65496" s="10"/>
      <c r="G65496" s="10"/>
      <c r="H65496" s="10"/>
      <c r="I65496" s="10"/>
      <c r="J65496" s="10"/>
      <c r="K65496" s="10"/>
      <c r="L65496" s="10"/>
      <c r="M65496" s="10"/>
      <c r="N65496" s="10"/>
      <c r="O65496" s="10"/>
      <c r="P65496" s="10"/>
      <c r="Q65496" s="10"/>
      <c r="R65496" s="10"/>
      <c r="S65496" s="10"/>
      <c r="T65496" s="10"/>
      <c r="U65496" s="10"/>
      <c r="V65496" s="10"/>
    </row>
    <row r="65497" spans="2:22">
      <c r="B65497" s="11" t="s">
        <v>30</v>
      </c>
      <c r="C65497" s="11"/>
      <c r="D65497" s="11"/>
      <c r="E65497" s="11"/>
      <c r="F65497" s="11"/>
      <c r="G65497" s="11"/>
      <c r="H65497" s="11"/>
      <c r="I65497" s="11"/>
      <c r="J65497" s="11"/>
      <c r="K65497" s="11"/>
      <c r="L65497" s="11"/>
      <c r="M65497" s="11"/>
      <c r="N65497" s="11"/>
      <c r="O65497" s="11"/>
      <c r="P65497" s="11"/>
      <c r="Q65497" s="11"/>
      <c r="R65497" s="11"/>
      <c r="S65497" s="11"/>
      <c r="T65497" s="11"/>
      <c r="U65497" s="11"/>
      <c r="V65497" s="11"/>
    </row>
    <row r="65498" spans="2:22">
      <c r="B65498" s="11" t="s">
        <v>31</v>
      </c>
      <c r="C65498" s="11"/>
      <c r="D65498" s="11"/>
      <c r="E65498" s="11"/>
      <c r="F65498" s="11"/>
      <c r="G65498" s="11"/>
      <c r="H65498" s="11"/>
      <c r="I65498" s="11"/>
      <c r="J65498" s="11"/>
      <c r="K65498" s="11"/>
      <c r="L65498" s="11"/>
      <c r="M65498" s="11"/>
      <c r="N65498" s="11"/>
      <c r="O65498" s="11"/>
      <c r="P65498" s="11"/>
      <c r="Q65498" s="11"/>
      <c r="R65498" s="11"/>
      <c r="S65498" s="11"/>
      <c r="T65498" s="11"/>
      <c r="U65498" s="11"/>
      <c r="V65498" s="11"/>
    </row>
  </sheetData>
  <mergeCells count="41">
    <mergeCell ref="B27:U27"/>
    <mergeCell ref="G3:G9"/>
    <mergeCell ref="B2:B3"/>
    <mergeCell ref="M2:P2"/>
    <mergeCell ref="B16:U16"/>
    <mergeCell ref="B23:U23"/>
    <mergeCell ref="B24:U24"/>
    <mergeCell ref="V2:V3"/>
    <mergeCell ref="L3:L9"/>
    <mergeCell ref="C2:F2"/>
    <mergeCell ref="B25:U25"/>
    <mergeCell ref="B26:U26"/>
    <mergeCell ref="H2:K2"/>
    <mergeCell ref="R2:U2"/>
    <mergeCell ref="B12:U12"/>
    <mergeCell ref="B13:U13"/>
    <mergeCell ref="B14:U14"/>
    <mergeCell ref="B15:U15"/>
    <mergeCell ref="B17:U17"/>
    <mergeCell ref="B18:U18"/>
    <mergeCell ref="B19:U19"/>
    <mergeCell ref="B21:U21"/>
    <mergeCell ref="B22:U22"/>
    <mergeCell ref="B28:U28"/>
    <mergeCell ref="B29:U29"/>
    <mergeCell ref="B31:U31"/>
    <mergeCell ref="B32:U32"/>
    <mergeCell ref="B33:U33"/>
    <mergeCell ref="B34:U34"/>
    <mergeCell ref="B35:U35"/>
    <mergeCell ref="B36:U36"/>
    <mergeCell ref="B37:U37"/>
    <mergeCell ref="B38:U38"/>
    <mergeCell ref="B45:U45"/>
    <mergeCell ref="B46:U46"/>
    <mergeCell ref="B47:U47"/>
    <mergeCell ref="B40:U40"/>
    <mergeCell ref="B41:U41"/>
    <mergeCell ref="B42:U42"/>
    <mergeCell ref="B43:U43"/>
    <mergeCell ref="B44:U44"/>
  </mergeCells>
  <phoneticPr fontId="2" type="noConversion"/>
  <hyperlinks>
    <hyperlink ref="B65498" r:id="rId1"/>
    <hyperlink ref="B65497" r:id="rId2"/>
    <hyperlink ref="B4" location="Autoevaluación!A54" tooltip="Ir a autoevaluacion" display="Diseño pedagogico"/>
    <hyperlink ref="B5" location="Autoevaluación!A61" tooltip="Ir a autoevaluacion" display="Practicas pedagogicas"/>
    <hyperlink ref="B6" location="Autoevaluación!A67" tooltip="Ir a autoevaluación" display="Gestion de aula"/>
    <hyperlink ref="B7" location="Autoevaluación!A73" tooltip="Ir a autoevaluación" display="Seguimiento academico"/>
  </hyperlinks>
  <pageMargins left="0.7" right="0.7" top="0.75" bottom="0.75" header="0.3" footer="0.3"/>
  <pageSetup orientation="portrait" r:id="rId3"/>
  <drawing r:id="rId4"/>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5"/>
  <dimension ref="B1:V65497"/>
  <sheetViews>
    <sheetView showGridLines="0" topLeftCell="A30" zoomScale="70" zoomScaleNormal="70" workbookViewId="0">
      <selection activeCell="B36" sqref="B36:U36"/>
    </sheetView>
  </sheetViews>
  <sheetFormatPr baseColWidth="10" defaultColWidth="11.453125" defaultRowHeight="15"/>
  <cols>
    <col min="1" max="1" width="1.453125" style="1" customWidth="1"/>
    <col min="2" max="2" width="38.26953125" style="1" customWidth="1"/>
    <col min="3" max="6" width="7.7265625" style="1" customWidth="1"/>
    <col min="7" max="7" width="1.7265625" style="1" customWidth="1"/>
    <col min="8" max="11" width="7.7265625" style="1" customWidth="1"/>
    <col min="12" max="12" width="1.7265625" style="1" customWidth="1"/>
    <col min="13" max="16" width="7.7265625" style="1" customWidth="1"/>
    <col min="17" max="17" width="2.26953125" style="1" customWidth="1"/>
    <col min="18" max="21" width="7.7265625" style="1" customWidth="1"/>
    <col min="22" max="22" width="14.26953125" style="1" bestFit="1" customWidth="1"/>
    <col min="23" max="27" width="11.453125" style="1"/>
    <col min="28" max="28" width="2" style="1" customWidth="1"/>
    <col min="29" max="33" width="11.453125" style="1"/>
    <col min="34" max="34" width="1.7265625" style="1" customWidth="1"/>
    <col min="35" max="16384" width="11.453125" style="1"/>
  </cols>
  <sheetData>
    <row r="1" spans="2:22" ht="6" customHeight="1"/>
    <row r="2" spans="2:22" ht="22.5" customHeight="1">
      <c r="B2" s="336" t="s">
        <v>137</v>
      </c>
      <c r="C2" s="327" t="s">
        <v>178</v>
      </c>
      <c r="D2" s="327"/>
      <c r="E2" s="327"/>
      <c r="F2" s="327"/>
      <c r="G2" s="2"/>
      <c r="H2" s="331" t="s">
        <v>179</v>
      </c>
      <c r="I2" s="331"/>
      <c r="J2" s="331"/>
      <c r="K2" s="331"/>
      <c r="L2" s="2"/>
      <c r="M2" s="338" t="s">
        <v>180</v>
      </c>
      <c r="N2" s="338"/>
      <c r="O2" s="338"/>
      <c r="P2" s="338"/>
      <c r="Q2" s="55"/>
      <c r="R2" s="317" t="s">
        <v>181</v>
      </c>
      <c r="S2" s="317"/>
      <c r="T2" s="317"/>
      <c r="U2" s="317"/>
      <c r="V2" s="324"/>
    </row>
    <row r="3" spans="2:22" ht="24.75" customHeight="1" thickBot="1">
      <c r="B3" s="337"/>
      <c r="C3" s="3">
        <v>1</v>
      </c>
      <c r="D3" s="3">
        <v>2</v>
      </c>
      <c r="E3" s="4">
        <v>3</v>
      </c>
      <c r="F3" s="5">
        <v>4</v>
      </c>
      <c r="G3" s="334"/>
      <c r="H3" s="3">
        <v>1</v>
      </c>
      <c r="I3" s="3">
        <v>2</v>
      </c>
      <c r="J3" s="4">
        <v>3</v>
      </c>
      <c r="K3" s="5">
        <v>4</v>
      </c>
      <c r="L3" s="325"/>
      <c r="M3" s="3">
        <v>1</v>
      </c>
      <c r="N3" s="3">
        <v>2</v>
      </c>
      <c r="O3" s="4">
        <v>3</v>
      </c>
      <c r="P3" s="5">
        <v>4</v>
      </c>
      <c r="Q3" s="56"/>
      <c r="R3" s="3">
        <v>1</v>
      </c>
      <c r="S3" s="3">
        <v>2</v>
      </c>
      <c r="T3" s="4">
        <v>3</v>
      </c>
      <c r="U3" s="5">
        <v>4</v>
      </c>
      <c r="V3" s="324"/>
    </row>
    <row r="4" spans="2:22" ht="38.15" customHeight="1" thickTop="1" thickBot="1">
      <c r="B4" s="37" t="s">
        <v>133</v>
      </c>
      <c r="C4" s="36">
        <f>Autoevaluación!R84/SUM(Autoevaluación!R84:R87)</f>
        <v>0</v>
      </c>
      <c r="D4" s="7">
        <f>Autoevaluación!R85/SUM(Autoevaluación!R84:R87)</f>
        <v>0.33333333333333331</v>
      </c>
      <c r="E4" s="7">
        <f>Autoevaluación!R86/SUM(Autoevaluación!R84:R87)</f>
        <v>0.66666666666666663</v>
      </c>
      <c r="F4" s="7">
        <f>Autoevaluación!R87/SUM(Autoevaluación!R84:R87)</f>
        <v>0</v>
      </c>
      <c r="G4" s="335"/>
      <c r="H4" s="17">
        <f>Autoevaluación!S84/SUM(Autoevaluación!S84:S87)</f>
        <v>0</v>
      </c>
      <c r="I4" s="7">
        <f>Autoevaluación!S85/SUM(Autoevaluación!S84:S87)</f>
        <v>0</v>
      </c>
      <c r="J4" s="7">
        <f>Autoevaluación!S86/SUM(Autoevaluación!S84:S87)</f>
        <v>0.66666666666666663</v>
      </c>
      <c r="K4" s="7">
        <f>Autoevaluación!S87/SUM(Autoevaluación!S84:S87)</f>
        <v>0.33333333333333331</v>
      </c>
      <c r="L4" s="326"/>
      <c r="M4" s="7">
        <f>Autoevaluación!T84/SUM(Autoevaluación!T84:T87)</f>
        <v>0</v>
      </c>
      <c r="N4" s="7">
        <f>Autoevaluación!T85/SUM(Autoevaluación!T84:T87)</f>
        <v>0</v>
      </c>
      <c r="O4" s="7">
        <f>Autoevaluación!T86/SUM(Autoevaluación!T84:T87)</f>
        <v>0.33333333333333331</v>
      </c>
      <c r="P4" s="7">
        <f>Autoevaluación!T87/SUM(Autoevaluación!T84:T87)</f>
        <v>0.66666666666666663</v>
      </c>
      <c r="Q4" s="53"/>
      <c r="R4" s="7" t="e">
        <f>Autoevaluación!U84/SUM(Autoevaluación!U84:U87)</f>
        <v>#DIV/0!</v>
      </c>
      <c r="S4" s="7" t="e">
        <f>Autoevaluación!U85/SUM(Autoevaluación!U84:U87)</f>
        <v>#DIV/0!</v>
      </c>
      <c r="T4" s="7" t="e">
        <f>Autoevaluación!U86/SUM(Autoevaluación!U84:U87)</f>
        <v>#DIV/0!</v>
      </c>
      <c r="U4" s="7" t="e">
        <f>Autoevaluación!U87/SUM(Autoevaluación!U84:U87)</f>
        <v>#DIV/0!</v>
      </c>
    </row>
    <row r="5" spans="2:22" ht="38.15" customHeight="1" thickTop="1" thickBot="1">
      <c r="B5" s="39" t="s">
        <v>134</v>
      </c>
      <c r="C5" s="36">
        <f>Autoevaluación!R89/SUM(Autoevaluación!R89:R92)</f>
        <v>0</v>
      </c>
      <c r="D5" s="7">
        <f>Autoevaluación!R90/SUM(Autoevaluación!R89:R92)</f>
        <v>0.42857142857142855</v>
      </c>
      <c r="E5" s="7">
        <f>Autoevaluación!R91/SUM(Autoevaluación!R89:R92)</f>
        <v>0.5714285714285714</v>
      </c>
      <c r="F5" s="7">
        <f>Autoevaluación!R92/SUM(Autoevaluación!R89:R92)</f>
        <v>0</v>
      </c>
      <c r="G5" s="335"/>
      <c r="H5" s="17">
        <f>Autoevaluación!S89/SUM(Autoevaluación!S89:S92)</f>
        <v>0</v>
      </c>
      <c r="I5" s="7">
        <f>Autoevaluación!S90/SUM(Autoevaluación!S89:S92)</f>
        <v>0.14285714285714285</v>
      </c>
      <c r="J5" s="7" t="e">
        <f>Autoevaluación!S91/SUM(Autoevaluación!S89:Q92Q13:V16)</f>
        <v>#NAME?</v>
      </c>
      <c r="K5" s="7">
        <f>Autoevaluación!S92/SUM(Autoevaluación!S89:S92)</f>
        <v>0.14285714285714285</v>
      </c>
      <c r="L5" s="326"/>
      <c r="M5" s="7">
        <f>Autoevaluación!T89/SUM(Autoevaluación!T89:T92)</f>
        <v>0</v>
      </c>
      <c r="N5" s="7">
        <f>Autoevaluación!T90/SUM(Autoevaluación!T89:T92)</f>
        <v>0.2857142857142857</v>
      </c>
      <c r="O5" s="7">
        <f>Autoevaluación!T91/SUM(Autoevaluación!T89:T92)</f>
        <v>0.2857142857142857</v>
      </c>
      <c r="P5" s="7">
        <f>Autoevaluación!T92/SUM(Autoevaluación!T89:T92)</f>
        <v>0.42857142857142855</v>
      </c>
      <c r="Q5" s="53"/>
      <c r="R5" s="7" t="e">
        <f>Autoevaluación!U89/SUM(Autoevaluación!U89:U92)</f>
        <v>#DIV/0!</v>
      </c>
      <c r="S5" s="7" t="e">
        <f>Autoevaluación!U90/SUM(Autoevaluación!U89:U92)</f>
        <v>#DIV/0!</v>
      </c>
      <c r="T5" s="7" t="e">
        <f>Autoevaluación!U91/SUM(Autoevaluación!U89:U92)</f>
        <v>#DIV/0!</v>
      </c>
      <c r="U5" s="7" t="e">
        <f>Autoevaluación!U92/SUM(Autoevaluación!U89:U92)</f>
        <v>#DIV/0!</v>
      </c>
      <c r="V5" s="14"/>
    </row>
    <row r="6" spans="2:22" ht="38.15" customHeight="1" thickTop="1" thickBot="1">
      <c r="B6" s="39" t="s">
        <v>32</v>
      </c>
      <c r="C6" s="36">
        <f>Autoevaluación!R98/SUM(Autoevaluación!R98:R101)</f>
        <v>0</v>
      </c>
      <c r="D6" s="7">
        <f>Autoevaluación!R99/SUM(Autoevaluación!R98:R101)</f>
        <v>1</v>
      </c>
      <c r="E6" s="7">
        <f>Autoevaluación!R100/SUM(Autoevaluación!R98:R101)</f>
        <v>0</v>
      </c>
      <c r="F6" s="7">
        <f>Autoevaluación!R101/SUM(Autoevaluación!R98:R101)</f>
        <v>0</v>
      </c>
      <c r="G6" s="335"/>
      <c r="H6" s="17">
        <f>Autoevaluación!S98/SUM(Autoevaluación!S98:S101)</f>
        <v>0</v>
      </c>
      <c r="I6" s="7">
        <f>Autoevaluación!S99/SUM(Autoevaluación!S98:S101)</f>
        <v>1</v>
      </c>
      <c r="J6" s="7">
        <f>Autoevaluación!S100/SUM(Autoevaluación!S98:S101)</f>
        <v>0</v>
      </c>
      <c r="K6" s="7">
        <f>Autoevaluación!S10/SUM(Autoevaluación!S98:S101)</f>
        <v>0</v>
      </c>
      <c r="L6" s="326"/>
      <c r="M6" s="7">
        <f>Autoevaluación!T98/SUM(Autoevaluación!T98:T101)</f>
        <v>0</v>
      </c>
      <c r="N6" s="7">
        <f>Autoevaluación!T99/SUM(Autoevaluación!T98:T101)</f>
        <v>0</v>
      </c>
      <c r="O6" s="7">
        <f>Autoevaluación!T100/SUM(Autoevaluación!T98:T101)</f>
        <v>1</v>
      </c>
      <c r="P6" s="7">
        <f>Autoevaluación!T101/SUM(Autoevaluación!T98:T101)</f>
        <v>0</v>
      </c>
      <c r="Q6" s="53"/>
      <c r="R6" s="7" t="e">
        <f>Autoevaluación!U98/SUM(Autoevaluación!U98:U101)</f>
        <v>#DIV/0!</v>
      </c>
      <c r="S6" s="7" t="e">
        <f>Autoevaluación!U99/SUM(Autoevaluación!U98:U101)</f>
        <v>#DIV/0!</v>
      </c>
      <c r="T6" s="7" t="e">
        <f>Autoevaluación!U100/SUM(Autoevaluación!U98:U101)</f>
        <v>#DIV/0!</v>
      </c>
      <c r="U6" s="7" t="e">
        <f>Autoevaluación!U101/SUM(Autoevaluación!U98:U101)</f>
        <v>#DIV/0!</v>
      </c>
      <c r="V6" s="16"/>
    </row>
    <row r="7" spans="2:22" ht="38.15" customHeight="1" thickTop="1" thickBot="1">
      <c r="B7" s="37" t="s">
        <v>135</v>
      </c>
      <c r="C7" s="36">
        <f>Autoevaluación!R102/SUM(Autoevaluación!R102:R105)</f>
        <v>0</v>
      </c>
      <c r="D7" s="7">
        <f>Autoevaluación!R103/SUM(Autoevaluación!R102:R105)</f>
        <v>0.3</v>
      </c>
      <c r="E7" s="7">
        <f>Autoevaluación!R104/SUM(Autoevaluación!R102:R105)</f>
        <v>0.5</v>
      </c>
      <c r="F7" s="7">
        <f>Autoevaluación!R105/SUM(Autoevaluación!R102:R105)</f>
        <v>0.2</v>
      </c>
      <c r="G7" s="335"/>
      <c r="H7" s="17">
        <f>Autoevaluación!S102/SUM(Autoevaluación!S102:S105)</f>
        <v>0</v>
      </c>
      <c r="I7" s="7">
        <f>Autoevaluación!S103/SUM(Autoevaluación!S102:S105)</f>
        <v>0.3</v>
      </c>
      <c r="J7" s="7">
        <f>Autoevaluación!S104/SUM(Autoevaluación!S102:S105)</f>
        <v>0.4</v>
      </c>
      <c r="K7" s="7">
        <f>Autoevaluación!S105/SUM(Autoevaluación!S102:S105)</f>
        <v>0.3</v>
      </c>
      <c r="L7" s="326"/>
      <c r="M7" s="7">
        <f>Autoevaluación!T102/SUM(Autoevaluación!T102:T105)</f>
        <v>0</v>
      </c>
      <c r="N7" s="7">
        <f>Autoevaluación!T103/SUM(Autoevaluación!T102:T105)</f>
        <v>0.3</v>
      </c>
      <c r="O7" s="7">
        <f>Autoevaluación!T104/SUM(Autoevaluación!T102:T105)</f>
        <v>0.3</v>
      </c>
      <c r="P7" s="7">
        <f>Autoevaluación!T105/SUM(Autoevaluación!T102:T105)</f>
        <v>0.4</v>
      </c>
      <c r="Q7" s="53"/>
      <c r="R7" s="7" t="e">
        <f>Autoevaluación!U102/SUM(Autoevaluación!U102:U105)</f>
        <v>#DIV/0!</v>
      </c>
      <c r="S7" s="7" t="e">
        <f>Autoevaluación!U103/SUM(Autoevaluación!U102:U105)</f>
        <v>#DIV/0!</v>
      </c>
      <c r="T7" s="7" t="e">
        <f>Autoevaluación!U104/SUM(Autoevaluación!U102:U105)</f>
        <v>#DIV/0!</v>
      </c>
      <c r="U7" s="7" t="e">
        <f>Autoevaluación!U105/SUM(Autoevaluación!U102:U105)</f>
        <v>#DIV/0!</v>
      </c>
    </row>
    <row r="8" spans="2:22" ht="38.15" customHeight="1" thickTop="1" thickBot="1">
      <c r="B8" s="37" t="s">
        <v>136</v>
      </c>
      <c r="C8" s="36">
        <f>Autoevaluación!R114/SUM(Autoevaluación!R114:R117)</f>
        <v>0</v>
      </c>
      <c r="D8" s="7">
        <f>Autoevaluación!R115/SUM(Autoevaluación!R114:R117)</f>
        <v>0</v>
      </c>
      <c r="E8" s="7">
        <f>Autoevaluación!R116/SUM(Autoevaluación!R114:R117)</f>
        <v>1</v>
      </c>
      <c r="F8" s="7">
        <f>Autoevaluación!R117/SUM(Autoevaluación!R114:R117)</f>
        <v>0</v>
      </c>
      <c r="G8" s="335"/>
      <c r="H8" s="17">
        <f>Autoevaluación!S114/SUM(Autoevaluación!S114:S117)</f>
        <v>0</v>
      </c>
      <c r="I8" s="7">
        <f>Autoevaluación!S115/SUM(Autoevaluación!S114:S117)</f>
        <v>0</v>
      </c>
      <c r="J8" s="7">
        <f>Autoevaluación!S116/SUM(Autoevaluación!S114:S117)</f>
        <v>1</v>
      </c>
      <c r="K8" s="7">
        <f>Autoevaluación!S117/SUM(Autoevaluación!S114:S117)</f>
        <v>0</v>
      </c>
      <c r="L8" s="326"/>
      <c r="M8" s="7">
        <f>Autoevaluación!T114/SUM(Autoevaluación!T114:T117)</f>
        <v>0</v>
      </c>
      <c r="N8" s="7">
        <f>Autoevaluación!T115/SUM(Autoevaluación!T114:T117)</f>
        <v>0</v>
      </c>
      <c r="O8" s="7">
        <f>Autoevaluación!T116/SUM(Autoevaluación!T114:T117)</f>
        <v>1</v>
      </c>
      <c r="P8" s="7">
        <f>Autoevaluación!T117/SUM(Autoevaluación!T114:T117)</f>
        <v>0</v>
      </c>
      <c r="Q8" s="53"/>
      <c r="R8" s="7" t="e">
        <f>Autoevaluación!U114/SUM(Autoevaluación!U114:U117)</f>
        <v>#DIV/0!</v>
      </c>
      <c r="S8" s="7" t="e">
        <f>Autoevaluación!U115/SUM(Autoevaluación!U114:U117)</f>
        <v>#DIV/0!</v>
      </c>
      <c r="T8" s="7" t="e">
        <f>Autoevaluación!U116/SUM(Autoevaluación!U114:U117)</f>
        <v>#DIV/0!</v>
      </c>
      <c r="U8" s="7" t="e">
        <f>Autoevaluación!U117/SUM(Autoevaluación!U114:U117)</f>
        <v>#DIV/0!</v>
      </c>
    </row>
    <row r="9" spans="2:22" ht="38.15" customHeight="1" thickTop="1">
      <c r="B9" s="38"/>
      <c r="C9" s="7"/>
      <c r="D9" s="7"/>
      <c r="E9" s="7"/>
      <c r="F9" s="7"/>
      <c r="G9" s="335"/>
      <c r="H9" s="7"/>
      <c r="I9" s="7"/>
      <c r="J9" s="7"/>
      <c r="K9" s="7"/>
      <c r="L9" s="326"/>
      <c r="M9" s="7"/>
      <c r="N9" s="7"/>
      <c r="O9" s="7"/>
      <c r="P9" s="7"/>
      <c r="Q9" s="53"/>
      <c r="R9" s="7"/>
      <c r="S9" s="7"/>
      <c r="T9" s="7"/>
      <c r="U9" s="7"/>
    </row>
    <row r="10" spans="2:22" ht="42" customHeight="1">
      <c r="B10" s="15" t="s">
        <v>138</v>
      </c>
      <c r="C10" s="12">
        <f>AVERAGE(C4:C9)</f>
        <v>0</v>
      </c>
      <c r="D10" s="12">
        <f>AVERAGE(D4:D9)</f>
        <v>0.41238095238095235</v>
      </c>
      <c r="E10" s="12">
        <f>AVERAGE(E4:E9)</f>
        <v>0.54761904761904767</v>
      </c>
      <c r="F10" s="12">
        <f>AVERAGE(F4:F9)</f>
        <v>0.04</v>
      </c>
      <c r="G10" s="9"/>
      <c r="H10" s="12">
        <f>AVERAGE(H4:H9)</f>
        <v>0</v>
      </c>
      <c r="I10" s="12">
        <f>AVERAGE(I4:I9)</f>
        <v>0.28857142857142859</v>
      </c>
      <c r="J10" s="12" t="e">
        <f>AVERAGE(J4:J9)</f>
        <v>#NAME?</v>
      </c>
      <c r="K10" s="12">
        <f>AVERAGE(K4:K9)</f>
        <v>0.15523809523809523</v>
      </c>
      <c r="L10" s="9"/>
      <c r="M10" s="12">
        <f>AVERAGE(M4:M9)</f>
        <v>0</v>
      </c>
      <c r="N10" s="12">
        <f>AVERAGE(N4:N9)</f>
        <v>0.11714285714285713</v>
      </c>
      <c r="O10" s="12">
        <f>AVERAGE(O4:O9)</f>
        <v>0.58380952380952389</v>
      </c>
      <c r="P10" s="12">
        <f>AVERAGE(P4:P9)</f>
        <v>0.29904761904761906</v>
      </c>
      <c r="Q10" s="54"/>
      <c r="R10" s="12" t="e">
        <f>AVERAGE(R4:R9)</f>
        <v>#DIV/0!</v>
      </c>
      <c r="S10" s="12" t="e">
        <f>AVERAGE(S4:S9)</f>
        <v>#DIV/0!</v>
      </c>
      <c r="T10" s="12" t="e">
        <f>AVERAGE(T4:T9)</f>
        <v>#DIV/0!</v>
      </c>
      <c r="U10" s="12" t="e">
        <f>AVERAGE(U4:U9)</f>
        <v>#DIV/0!</v>
      </c>
    </row>
    <row r="11" spans="2:22">
      <c r="B11" s="8"/>
      <c r="C11" s="8"/>
      <c r="D11" s="8"/>
      <c r="E11" s="8"/>
      <c r="F11" s="9"/>
      <c r="G11" s="9"/>
      <c r="H11" s="9"/>
      <c r="I11" s="9"/>
      <c r="J11" s="9"/>
      <c r="K11" s="9"/>
      <c r="L11" s="9"/>
      <c r="M11" s="9"/>
      <c r="N11" s="9"/>
      <c r="O11" s="9"/>
      <c r="P11" s="9"/>
      <c r="Q11" s="9"/>
      <c r="R11" s="9"/>
      <c r="S11" s="9"/>
      <c r="T11" s="9"/>
      <c r="U11" s="9"/>
    </row>
    <row r="12" spans="2:22" ht="22.15" customHeight="1">
      <c r="B12" s="327" t="s">
        <v>178</v>
      </c>
      <c r="C12" s="327"/>
      <c r="D12" s="327"/>
      <c r="E12" s="327"/>
      <c r="F12" s="327"/>
      <c r="G12" s="327"/>
      <c r="H12" s="327"/>
      <c r="I12" s="327"/>
      <c r="J12" s="327"/>
      <c r="K12" s="327"/>
      <c r="L12" s="327"/>
      <c r="M12" s="327"/>
      <c r="N12" s="327"/>
      <c r="O12" s="327"/>
      <c r="P12" s="327"/>
      <c r="Q12" s="327"/>
      <c r="R12" s="327"/>
      <c r="S12" s="327"/>
      <c r="T12" s="327"/>
      <c r="U12" s="327"/>
    </row>
    <row r="13" spans="2:22" ht="25.15" customHeight="1">
      <c r="B13" s="299" t="s">
        <v>28</v>
      </c>
      <c r="C13" s="299"/>
      <c r="D13" s="299"/>
      <c r="E13" s="299"/>
      <c r="F13" s="299"/>
      <c r="G13" s="299"/>
      <c r="H13" s="299"/>
      <c r="I13" s="299"/>
      <c r="J13" s="299"/>
      <c r="K13" s="299"/>
      <c r="L13" s="299"/>
      <c r="M13" s="299"/>
      <c r="N13" s="299"/>
      <c r="O13" s="299"/>
      <c r="P13" s="299"/>
      <c r="Q13" s="299"/>
      <c r="R13" s="299"/>
      <c r="S13" s="299"/>
      <c r="T13" s="299"/>
      <c r="U13" s="299"/>
    </row>
    <row r="14" spans="2:22" ht="60" customHeight="1">
      <c r="B14" s="350" t="s">
        <v>365</v>
      </c>
      <c r="C14" s="350"/>
      <c r="D14" s="350"/>
      <c r="E14" s="350"/>
      <c r="F14" s="350"/>
      <c r="G14" s="350"/>
      <c r="H14" s="350"/>
      <c r="I14" s="350"/>
      <c r="J14" s="350"/>
      <c r="K14" s="350"/>
      <c r="L14" s="350"/>
      <c r="M14" s="350"/>
      <c r="N14" s="350"/>
      <c r="O14" s="350"/>
      <c r="P14" s="350"/>
      <c r="Q14" s="350"/>
      <c r="R14" s="350"/>
      <c r="S14" s="350"/>
      <c r="T14" s="350"/>
      <c r="U14" s="350"/>
    </row>
    <row r="15" spans="2:22" ht="60" customHeight="1">
      <c r="B15" s="350" t="s">
        <v>208</v>
      </c>
      <c r="C15" s="350"/>
      <c r="D15" s="350"/>
      <c r="E15" s="350"/>
      <c r="F15" s="350"/>
      <c r="G15" s="350"/>
      <c r="H15" s="350"/>
      <c r="I15" s="350"/>
      <c r="J15" s="350"/>
      <c r="K15" s="350"/>
      <c r="L15" s="350"/>
      <c r="M15" s="350"/>
      <c r="N15" s="350"/>
      <c r="O15" s="350"/>
      <c r="P15" s="350"/>
      <c r="Q15" s="350"/>
      <c r="R15" s="350"/>
      <c r="S15" s="350"/>
      <c r="T15" s="350"/>
      <c r="U15" s="350"/>
    </row>
    <row r="16" spans="2:22" s="14" customFormat="1" ht="25.15" customHeight="1">
      <c r="B16" s="297" t="s">
        <v>123</v>
      </c>
      <c r="C16" s="297"/>
      <c r="D16" s="297"/>
      <c r="E16" s="297"/>
      <c r="F16" s="297"/>
      <c r="G16" s="297"/>
      <c r="H16" s="297"/>
      <c r="I16" s="297"/>
      <c r="J16" s="297"/>
      <c r="K16" s="297"/>
      <c r="L16" s="297"/>
      <c r="M16" s="297"/>
      <c r="N16" s="297"/>
      <c r="O16" s="297"/>
      <c r="P16" s="297"/>
      <c r="Q16" s="297"/>
      <c r="R16" s="297"/>
      <c r="S16" s="297"/>
      <c r="T16" s="297"/>
      <c r="U16" s="297"/>
    </row>
    <row r="17" spans="2:21" ht="60" customHeight="1">
      <c r="B17" s="350" t="s">
        <v>621</v>
      </c>
      <c r="C17" s="350"/>
      <c r="D17" s="350"/>
      <c r="E17" s="350"/>
      <c r="F17" s="350"/>
      <c r="G17" s="350"/>
      <c r="H17" s="350"/>
      <c r="I17" s="350"/>
      <c r="J17" s="350"/>
      <c r="K17" s="350"/>
      <c r="L17" s="350"/>
      <c r="M17" s="350"/>
      <c r="N17" s="350"/>
      <c r="O17" s="350"/>
      <c r="P17" s="350"/>
      <c r="Q17" s="350"/>
      <c r="R17" s="350"/>
      <c r="S17" s="350"/>
      <c r="T17" s="350"/>
      <c r="U17" s="350"/>
    </row>
    <row r="18" spans="2:21" ht="60" customHeight="1">
      <c r="B18" s="350" t="s">
        <v>622</v>
      </c>
      <c r="C18" s="350"/>
      <c r="D18" s="350"/>
      <c r="E18" s="350"/>
      <c r="F18" s="350"/>
      <c r="G18" s="350"/>
      <c r="H18" s="350"/>
      <c r="I18" s="350"/>
      <c r="J18" s="350"/>
      <c r="K18" s="350"/>
      <c r="L18" s="350"/>
      <c r="M18" s="350"/>
      <c r="N18" s="350"/>
      <c r="O18" s="350"/>
      <c r="P18" s="350"/>
      <c r="Q18" s="350"/>
      <c r="R18" s="350"/>
      <c r="S18" s="350"/>
      <c r="T18" s="350"/>
      <c r="U18" s="350"/>
    </row>
    <row r="19" spans="2:21" ht="60" customHeight="1">
      <c r="B19" s="350" t="s">
        <v>623</v>
      </c>
      <c r="C19" s="350"/>
      <c r="D19" s="350"/>
      <c r="E19" s="350"/>
      <c r="F19" s="350"/>
      <c r="G19" s="350"/>
      <c r="H19" s="350"/>
      <c r="I19" s="350"/>
      <c r="J19" s="350"/>
      <c r="K19" s="350"/>
      <c r="L19" s="350"/>
      <c r="M19" s="350"/>
      <c r="N19" s="350"/>
      <c r="O19" s="350"/>
      <c r="P19" s="350"/>
      <c r="Q19" s="350"/>
      <c r="R19" s="350"/>
      <c r="S19" s="350"/>
      <c r="T19" s="350"/>
      <c r="U19" s="350"/>
    </row>
    <row r="20" spans="2:21" ht="16.5" customHeight="1">
      <c r="B20" s="13"/>
      <c r="C20" s="13"/>
      <c r="D20" s="13"/>
      <c r="E20" s="13"/>
      <c r="F20" s="13"/>
      <c r="G20" s="13"/>
      <c r="H20" s="13"/>
      <c r="I20" s="13"/>
      <c r="J20" s="13"/>
      <c r="K20" s="13"/>
      <c r="L20" s="13"/>
      <c r="M20" s="13"/>
      <c r="N20" s="13"/>
      <c r="O20" s="13"/>
      <c r="P20" s="13"/>
      <c r="Q20" s="13"/>
      <c r="R20" s="13"/>
      <c r="S20" s="13"/>
      <c r="T20" s="13"/>
      <c r="U20" s="13"/>
    </row>
    <row r="21" spans="2:21" ht="22.15" customHeight="1">
      <c r="B21" s="339" t="s">
        <v>179</v>
      </c>
      <c r="C21" s="339"/>
      <c r="D21" s="339"/>
      <c r="E21" s="339"/>
      <c r="F21" s="339"/>
      <c r="G21" s="339"/>
      <c r="H21" s="339"/>
      <c r="I21" s="339"/>
      <c r="J21" s="339"/>
      <c r="K21" s="339"/>
      <c r="L21" s="339"/>
      <c r="M21" s="339"/>
      <c r="N21" s="339"/>
      <c r="O21" s="339"/>
      <c r="P21" s="339"/>
      <c r="Q21" s="339"/>
      <c r="R21" s="339"/>
      <c r="S21" s="339"/>
      <c r="T21" s="339"/>
      <c r="U21" s="339"/>
    </row>
    <row r="22" spans="2:21" ht="25.15" customHeight="1">
      <c r="B22" s="318" t="s">
        <v>28</v>
      </c>
      <c r="C22" s="319"/>
      <c r="D22" s="319"/>
      <c r="E22" s="319"/>
      <c r="F22" s="319"/>
      <c r="G22" s="319"/>
      <c r="H22" s="319"/>
      <c r="I22" s="319"/>
      <c r="J22" s="319"/>
      <c r="K22" s="319"/>
      <c r="L22" s="319"/>
      <c r="M22" s="319"/>
      <c r="N22" s="319"/>
      <c r="O22" s="319"/>
      <c r="P22" s="319"/>
      <c r="Q22" s="319"/>
      <c r="R22" s="319"/>
      <c r="S22" s="319"/>
      <c r="T22" s="319"/>
      <c r="U22" s="319"/>
    </row>
    <row r="23" spans="2:21" ht="60" customHeight="1">
      <c r="B23" s="350" t="s">
        <v>497</v>
      </c>
      <c r="C23" s="350"/>
      <c r="D23" s="350"/>
      <c r="E23" s="350"/>
      <c r="F23" s="350"/>
      <c r="G23" s="350"/>
      <c r="H23" s="350"/>
      <c r="I23" s="350"/>
      <c r="J23" s="350"/>
      <c r="K23" s="350"/>
      <c r="L23" s="350"/>
      <c r="M23" s="350"/>
      <c r="N23" s="350"/>
      <c r="O23" s="350"/>
      <c r="P23" s="350"/>
      <c r="Q23" s="350"/>
      <c r="R23" s="350"/>
      <c r="S23" s="350"/>
      <c r="T23" s="350"/>
      <c r="U23" s="350"/>
    </row>
    <row r="24" spans="2:21" ht="60" customHeight="1">
      <c r="B24" s="350" t="s">
        <v>498</v>
      </c>
      <c r="C24" s="350"/>
      <c r="D24" s="350"/>
      <c r="E24" s="350"/>
      <c r="F24" s="350"/>
      <c r="G24" s="350"/>
      <c r="H24" s="350"/>
      <c r="I24" s="350"/>
      <c r="J24" s="350"/>
      <c r="K24" s="350"/>
      <c r="L24" s="350"/>
      <c r="M24" s="350"/>
      <c r="N24" s="350"/>
      <c r="O24" s="350"/>
      <c r="P24" s="350"/>
      <c r="Q24" s="350"/>
      <c r="R24" s="350"/>
      <c r="S24" s="350"/>
      <c r="T24" s="350"/>
      <c r="U24" s="350"/>
    </row>
    <row r="25" spans="2:21" s="14" customFormat="1" ht="25.15" customHeight="1">
      <c r="B25" s="297" t="s">
        <v>123</v>
      </c>
      <c r="C25" s="297"/>
      <c r="D25" s="297"/>
      <c r="E25" s="297"/>
      <c r="F25" s="297"/>
      <c r="G25" s="297"/>
      <c r="H25" s="297"/>
      <c r="I25" s="297"/>
      <c r="J25" s="297"/>
      <c r="K25" s="297"/>
      <c r="L25" s="297"/>
      <c r="M25" s="297"/>
      <c r="N25" s="297"/>
      <c r="O25" s="297"/>
      <c r="P25" s="297"/>
      <c r="Q25" s="297"/>
      <c r="R25" s="297"/>
      <c r="S25" s="297"/>
      <c r="T25" s="297"/>
      <c r="U25" s="297"/>
    </row>
    <row r="26" spans="2:21" ht="60" customHeight="1">
      <c r="B26" s="350" t="s">
        <v>499</v>
      </c>
      <c r="C26" s="350"/>
      <c r="D26" s="350"/>
      <c r="E26" s="350"/>
      <c r="F26" s="350"/>
      <c r="G26" s="350"/>
      <c r="H26" s="350"/>
      <c r="I26" s="350"/>
      <c r="J26" s="350"/>
      <c r="K26" s="350"/>
      <c r="L26" s="350"/>
      <c r="M26" s="350"/>
      <c r="N26" s="350"/>
      <c r="O26" s="350"/>
      <c r="P26" s="350"/>
      <c r="Q26" s="350"/>
      <c r="R26" s="350"/>
      <c r="S26" s="350"/>
      <c r="T26" s="350"/>
      <c r="U26" s="350"/>
    </row>
    <row r="27" spans="2:21" ht="70.5" customHeight="1">
      <c r="B27" s="350" t="s">
        <v>500</v>
      </c>
      <c r="C27" s="350"/>
      <c r="D27" s="350"/>
      <c r="E27" s="350"/>
      <c r="F27" s="350"/>
      <c r="G27" s="350"/>
      <c r="H27" s="350"/>
      <c r="I27" s="350"/>
      <c r="J27" s="350"/>
      <c r="K27" s="350"/>
      <c r="L27" s="350"/>
      <c r="M27" s="350"/>
      <c r="N27" s="350"/>
      <c r="O27" s="350"/>
      <c r="P27" s="350"/>
      <c r="Q27" s="350"/>
      <c r="R27" s="350"/>
      <c r="S27" s="350"/>
      <c r="T27" s="350"/>
      <c r="U27" s="350"/>
    </row>
    <row r="28" spans="2:21" ht="60" customHeight="1">
      <c r="B28" s="350" t="s">
        <v>501</v>
      </c>
      <c r="C28" s="350"/>
      <c r="D28" s="350"/>
      <c r="E28" s="350"/>
      <c r="F28" s="350"/>
      <c r="G28" s="350"/>
      <c r="H28" s="350"/>
      <c r="I28" s="350"/>
      <c r="J28" s="350"/>
      <c r="K28" s="350"/>
      <c r="L28" s="350"/>
      <c r="M28" s="350"/>
      <c r="N28" s="350"/>
      <c r="O28" s="350"/>
      <c r="P28" s="350"/>
      <c r="Q28" s="350"/>
      <c r="R28" s="350"/>
      <c r="S28" s="350"/>
      <c r="T28" s="350"/>
      <c r="U28" s="350"/>
    </row>
    <row r="29" spans="2:21" ht="16.5" customHeight="1">
      <c r="B29" s="13"/>
      <c r="C29" s="13"/>
      <c r="D29" s="13"/>
      <c r="E29" s="13"/>
      <c r="F29" s="13"/>
      <c r="G29" s="13"/>
      <c r="H29" s="13"/>
      <c r="I29" s="13"/>
      <c r="J29" s="13"/>
      <c r="K29" s="13"/>
      <c r="L29" s="13"/>
      <c r="M29" s="13"/>
      <c r="N29" s="13"/>
      <c r="O29" s="13"/>
      <c r="P29" s="13"/>
      <c r="Q29" s="13"/>
      <c r="R29" s="13"/>
      <c r="S29" s="13"/>
      <c r="T29" s="13"/>
      <c r="U29" s="13"/>
    </row>
    <row r="30" spans="2:21" ht="22.15" customHeight="1">
      <c r="B30" s="340" t="s">
        <v>180</v>
      </c>
      <c r="C30" s="340"/>
      <c r="D30" s="340"/>
      <c r="E30" s="340"/>
      <c r="F30" s="340"/>
      <c r="G30" s="340"/>
      <c r="H30" s="340"/>
      <c r="I30" s="340"/>
      <c r="J30" s="340"/>
      <c r="K30" s="340"/>
      <c r="L30" s="340"/>
      <c r="M30" s="340"/>
      <c r="N30" s="340"/>
      <c r="O30" s="340"/>
      <c r="P30" s="340"/>
      <c r="Q30" s="340"/>
      <c r="R30" s="340"/>
      <c r="S30" s="340"/>
      <c r="T30" s="340"/>
      <c r="U30" s="340"/>
    </row>
    <row r="31" spans="2:21" ht="25.15" customHeight="1">
      <c r="B31" s="341" t="s">
        <v>28</v>
      </c>
      <c r="C31" s="341"/>
      <c r="D31" s="341"/>
      <c r="E31" s="341"/>
      <c r="F31" s="341"/>
      <c r="G31" s="341"/>
      <c r="H31" s="341"/>
      <c r="I31" s="341"/>
      <c r="J31" s="341"/>
      <c r="K31" s="341"/>
      <c r="L31" s="341"/>
      <c r="M31" s="341"/>
      <c r="N31" s="341"/>
      <c r="O31" s="341"/>
      <c r="P31" s="341"/>
      <c r="Q31" s="341"/>
      <c r="R31" s="341"/>
      <c r="S31" s="341"/>
      <c r="T31" s="341"/>
      <c r="U31" s="341"/>
    </row>
    <row r="32" spans="2:21" ht="60" customHeight="1">
      <c r="B32" s="350" t="s">
        <v>617</v>
      </c>
      <c r="C32" s="350"/>
      <c r="D32" s="350"/>
      <c r="E32" s="350"/>
      <c r="F32" s="350"/>
      <c r="G32" s="350"/>
      <c r="H32" s="350"/>
      <c r="I32" s="350"/>
      <c r="J32" s="350"/>
      <c r="K32" s="350"/>
      <c r="L32" s="350"/>
      <c r="M32" s="350"/>
      <c r="N32" s="350"/>
      <c r="O32" s="350"/>
      <c r="P32" s="350"/>
      <c r="Q32" s="350"/>
      <c r="R32" s="350"/>
      <c r="S32" s="350"/>
      <c r="T32" s="350"/>
      <c r="U32" s="350"/>
    </row>
    <row r="33" spans="2:21" ht="60" customHeight="1">
      <c r="B33" s="350" t="s">
        <v>624</v>
      </c>
      <c r="C33" s="350"/>
      <c r="D33" s="350"/>
      <c r="E33" s="350"/>
      <c r="F33" s="350"/>
      <c r="G33" s="350"/>
      <c r="H33" s="350"/>
      <c r="I33" s="350"/>
      <c r="J33" s="350"/>
      <c r="K33" s="350"/>
      <c r="L33" s="350"/>
      <c r="M33" s="350"/>
      <c r="N33" s="350"/>
      <c r="O33" s="350"/>
      <c r="P33" s="350"/>
      <c r="Q33" s="350"/>
      <c r="R33" s="350"/>
      <c r="S33" s="350"/>
      <c r="T33" s="350"/>
      <c r="U33" s="350"/>
    </row>
    <row r="34" spans="2:21" s="14" customFormat="1" ht="25.15" customHeight="1">
      <c r="B34" s="297" t="s">
        <v>123</v>
      </c>
      <c r="C34" s="297"/>
      <c r="D34" s="297"/>
      <c r="E34" s="297"/>
      <c r="F34" s="297"/>
      <c r="G34" s="297"/>
      <c r="H34" s="297"/>
      <c r="I34" s="297"/>
      <c r="J34" s="297"/>
      <c r="K34" s="297"/>
      <c r="L34" s="297"/>
      <c r="M34" s="297"/>
      <c r="N34" s="297"/>
      <c r="O34" s="297"/>
      <c r="P34" s="297"/>
      <c r="Q34" s="297"/>
      <c r="R34" s="297"/>
      <c r="S34" s="297"/>
      <c r="T34" s="297"/>
      <c r="U34" s="297"/>
    </row>
    <row r="35" spans="2:21" ht="60" customHeight="1">
      <c r="B35" s="350" t="s">
        <v>618</v>
      </c>
      <c r="C35" s="350"/>
      <c r="D35" s="350"/>
      <c r="E35" s="350"/>
      <c r="F35" s="350"/>
      <c r="G35" s="350"/>
      <c r="H35" s="350"/>
      <c r="I35" s="350"/>
      <c r="J35" s="350"/>
      <c r="K35" s="350"/>
      <c r="L35" s="350"/>
      <c r="M35" s="350"/>
      <c r="N35" s="350"/>
      <c r="O35" s="350"/>
      <c r="P35" s="350"/>
      <c r="Q35" s="350"/>
      <c r="R35" s="350"/>
      <c r="S35" s="350"/>
      <c r="T35" s="350"/>
      <c r="U35" s="350"/>
    </row>
    <row r="36" spans="2:21" ht="60" customHeight="1">
      <c r="B36" s="350" t="s">
        <v>619</v>
      </c>
      <c r="C36" s="350"/>
      <c r="D36" s="350"/>
      <c r="E36" s="350"/>
      <c r="F36" s="350"/>
      <c r="G36" s="350"/>
      <c r="H36" s="350"/>
      <c r="I36" s="350"/>
      <c r="J36" s="350"/>
      <c r="K36" s="350"/>
      <c r="L36" s="350"/>
      <c r="M36" s="350"/>
      <c r="N36" s="350"/>
      <c r="O36" s="350"/>
      <c r="P36" s="350"/>
      <c r="Q36" s="350"/>
      <c r="R36" s="350"/>
      <c r="S36" s="350"/>
      <c r="T36" s="350"/>
      <c r="U36" s="350"/>
    </row>
    <row r="37" spans="2:21" ht="60" customHeight="1">
      <c r="B37" s="350" t="s">
        <v>620</v>
      </c>
      <c r="C37" s="350"/>
      <c r="D37" s="350"/>
      <c r="E37" s="350"/>
      <c r="F37" s="350"/>
      <c r="G37" s="350"/>
      <c r="H37" s="350"/>
      <c r="I37" s="350"/>
      <c r="J37" s="350"/>
      <c r="K37" s="350"/>
      <c r="L37" s="350"/>
      <c r="M37" s="350"/>
      <c r="N37" s="350"/>
      <c r="O37" s="350"/>
      <c r="P37" s="350"/>
      <c r="Q37" s="350"/>
      <c r="R37" s="350"/>
      <c r="S37" s="350"/>
      <c r="T37" s="350"/>
      <c r="U37" s="350"/>
    </row>
    <row r="39" spans="2:21">
      <c r="B39" s="317" t="s">
        <v>181</v>
      </c>
      <c r="C39" s="317"/>
      <c r="D39" s="317"/>
      <c r="E39" s="317"/>
      <c r="F39" s="317"/>
      <c r="G39" s="317"/>
      <c r="H39" s="317"/>
      <c r="I39" s="317"/>
      <c r="J39" s="317"/>
      <c r="K39" s="317"/>
      <c r="L39" s="317"/>
      <c r="M39" s="317"/>
      <c r="N39" s="317"/>
      <c r="O39" s="317"/>
      <c r="P39" s="317"/>
      <c r="Q39" s="317"/>
      <c r="R39" s="317"/>
      <c r="S39" s="317"/>
      <c r="T39" s="317"/>
      <c r="U39" s="317"/>
    </row>
    <row r="40" spans="2:21" ht="19.5">
      <c r="B40" s="341" t="s">
        <v>28</v>
      </c>
      <c r="C40" s="341"/>
      <c r="D40" s="341"/>
      <c r="E40" s="341"/>
      <c r="F40" s="341"/>
      <c r="G40" s="341"/>
      <c r="H40" s="341"/>
      <c r="I40" s="341"/>
      <c r="J40" s="341"/>
      <c r="K40" s="341"/>
      <c r="L40" s="341"/>
      <c r="M40" s="341"/>
      <c r="N40" s="341"/>
      <c r="O40" s="341"/>
      <c r="P40" s="341"/>
      <c r="Q40" s="341"/>
      <c r="R40" s="341"/>
      <c r="S40" s="341"/>
      <c r="T40" s="341"/>
      <c r="U40" s="341"/>
    </row>
    <row r="41" spans="2:21" ht="50.25" customHeight="1">
      <c r="B41" s="285"/>
      <c r="C41" s="285"/>
      <c r="D41" s="285"/>
      <c r="E41" s="285"/>
      <c r="F41" s="285"/>
      <c r="G41" s="285"/>
      <c r="H41" s="285"/>
      <c r="I41" s="285"/>
      <c r="J41" s="285"/>
      <c r="K41" s="285"/>
      <c r="L41" s="285"/>
      <c r="M41" s="285"/>
      <c r="N41" s="285"/>
      <c r="O41" s="285"/>
      <c r="P41" s="285"/>
      <c r="Q41" s="285"/>
      <c r="R41" s="285"/>
      <c r="S41" s="285"/>
      <c r="T41" s="285"/>
      <c r="U41" s="285"/>
    </row>
    <row r="42" spans="2:21" ht="51.75" customHeight="1">
      <c r="B42" s="285"/>
      <c r="C42" s="285"/>
      <c r="D42" s="285"/>
      <c r="E42" s="285"/>
      <c r="F42" s="285"/>
      <c r="G42" s="285"/>
      <c r="H42" s="285"/>
      <c r="I42" s="285"/>
      <c r="J42" s="285"/>
      <c r="K42" s="285"/>
      <c r="L42" s="285"/>
      <c r="M42" s="285"/>
      <c r="N42" s="285"/>
      <c r="O42" s="285"/>
      <c r="P42" s="285"/>
      <c r="Q42" s="285"/>
      <c r="R42" s="285"/>
      <c r="S42" s="285"/>
      <c r="T42" s="285"/>
      <c r="U42" s="285"/>
    </row>
    <row r="43" spans="2:21" ht="19.5">
      <c r="B43" s="297" t="s">
        <v>123</v>
      </c>
      <c r="C43" s="297"/>
      <c r="D43" s="297"/>
      <c r="E43" s="297"/>
      <c r="F43" s="297"/>
      <c r="G43" s="297"/>
      <c r="H43" s="297"/>
      <c r="I43" s="297"/>
      <c r="J43" s="297"/>
      <c r="K43" s="297"/>
      <c r="L43" s="297"/>
      <c r="M43" s="297"/>
      <c r="N43" s="297"/>
      <c r="O43" s="297"/>
      <c r="P43" s="297"/>
      <c r="Q43" s="297"/>
      <c r="R43" s="297"/>
      <c r="S43" s="297"/>
      <c r="T43" s="297"/>
      <c r="U43" s="297"/>
    </row>
    <row r="44" spans="2:21" ht="45" customHeight="1">
      <c r="B44" s="285"/>
      <c r="C44" s="285"/>
      <c r="D44" s="285"/>
      <c r="E44" s="285"/>
      <c r="F44" s="285"/>
      <c r="G44" s="285"/>
      <c r="H44" s="285"/>
      <c r="I44" s="285"/>
      <c r="J44" s="285"/>
      <c r="K44" s="285"/>
      <c r="L44" s="285"/>
      <c r="M44" s="285"/>
      <c r="N44" s="285"/>
      <c r="O44" s="285"/>
      <c r="P44" s="285"/>
      <c r="Q44" s="285"/>
      <c r="R44" s="285"/>
      <c r="S44" s="285"/>
      <c r="T44" s="285"/>
      <c r="U44" s="285"/>
    </row>
    <row r="45" spans="2:21" ht="52.5" customHeight="1">
      <c r="B45" s="285"/>
      <c r="C45" s="285"/>
      <c r="D45" s="285"/>
      <c r="E45" s="285"/>
      <c r="F45" s="285"/>
      <c r="G45" s="285"/>
      <c r="H45" s="285"/>
      <c r="I45" s="285"/>
      <c r="J45" s="285"/>
      <c r="K45" s="285"/>
      <c r="L45" s="285"/>
      <c r="M45" s="285"/>
      <c r="N45" s="285"/>
      <c r="O45" s="285"/>
      <c r="P45" s="285"/>
      <c r="Q45" s="285"/>
      <c r="R45" s="285"/>
      <c r="S45" s="285"/>
      <c r="T45" s="285"/>
      <c r="U45" s="285"/>
    </row>
    <row r="46" spans="2:21" ht="55.5" customHeight="1">
      <c r="B46" s="285"/>
      <c r="C46" s="285"/>
      <c r="D46" s="285"/>
      <c r="E46" s="285"/>
      <c r="F46" s="285"/>
      <c r="G46" s="285"/>
      <c r="H46" s="285"/>
      <c r="I46" s="285"/>
      <c r="J46" s="285"/>
      <c r="K46" s="285"/>
      <c r="L46" s="285"/>
      <c r="M46" s="285"/>
      <c r="N46" s="285"/>
      <c r="O46" s="285"/>
      <c r="P46" s="285"/>
      <c r="Q46" s="285"/>
      <c r="R46" s="285"/>
      <c r="S46" s="285"/>
      <c r="T46" s="285"/>
      <c r="U46" s="285"/>
    </row>
    <row r="65495" spans="2:22">
      <c r="B65495" s="10" t="s">
        <v>29</v>
      </c>
      <c r="C65495" s="10"/>
      <c r="D65495" s="10"/>
      <c r="E65495" s="10"/>
      <c r="F65495" s="10"/>
      <c r="G65495" s="10"/>
      <c r="H65495" s="10"/>
      <c r="I65495" s="10"/>
      <c r="J65495" s="10"/>
      <c r="K65495" s="10"/>
      <c r="L65495" s="10"/>
      <c r="M65495" s="10"/>
      <c r="N65495" s="10"/>
      <c r="O65495" s="10"/>
      <c r="P65495" s="10"/>
      <c r="Q65495" s="10"/>
      <c r="R65495" s="10"/>
      <c r="S65495" s="10"/>
      <c r="T65495" s="10"/>
      <c r="U65495" s="10"/>
      <c r="V65495" s="10"/>
    </row>
    <row r="65496" spans="2:22">
      <c r="B65496" s="11" t="s">
        <v>30</v>
      </c>
      <c r="C65496" s="11"/>
      <c r="D65496" s="11"/>
      <c r="E65496" s="11"/>
      <c r="F65496" s="11"/>
      <c r="G65496" s="11"/>
      <c r="H65496" s="11"/>
      <c r="I65496" s="11"/>
      <c r="J65496" s="11"/>
      <c r="K65496" s="11"/>
      <c r="L65496" s="11"/>
      <c r="M65496" s="11"/>
      <c r="N65496" s="11"/>
      <c r="O65496" s="11"/>
      <c r="P65496" s="11"/>
      <c r="Q65496" s="11"/>
      <c r="R65496" s="11"/>
      <c r="S65496" s="11"/>
      <c r="T65496" s="11"/>
      <c r="U65496" s="11"/>
      <c r="V65496" s="11"/>
    </row>
    <row r="65497" spans="2:22">
      <c r="B65497" s="11" t="s">
        <v>31</v>
      </c>
      <c r="C65497" s="11"/>
      <c r="D65497" s="11"/>
      <c r="E65497" s="11"/>
      <c r="F65497" s="11"/>
      <c r="G65497" s="11"/>
      <c r="H65497" s="11"/>
      <c r="I65497" s="11"/>
      <c r="J65497" s="11"/>
      <c r="K65497" s="11"/>
      <c r="L65497" s="11"/>
      <c r="M65497" s="11"/>
      <c r="N65497" s="11"/>
      <c r="O65497" s="11"/>
      <c r="P65497" s="11"/>
      <c r="Q65497" s="11"/>
      <c r="R65497" s="11"/>
      <c r="S65497" s="11"/>
      <c r="T65497" s="11"/>
      <c r="U65497" s="11"/>
      <c r="V65497" s="11"/>
    </row>
  </sheetData>
  <mergeCells count="40">
    <mergeCell ref="B45:U45"/>
    <mergeCell ref="B46:U46"/>
    <mergeCell ref="B36:U36"/>
    <mergeCell ref="B37:U37"/>
    <mergeCell ref="B39:U39"/>
    <mergeCell ref="B40:U40"/>
    <mergeCell ref="B41:U41"/>
    <mergeCell ref="B42:U42"/>
    <mergeCell ref="B43:U43"/>
    <mergeCell ref="B44:U44"/>
    <mergeCell ref="B35:U35"/>
    <mergeCell ref="B32:U32"/>
    <mergeCell ref="B33:U33"/>
    <mergeCell ref="B21:U21"/>
    <mergeCell ref="B22:U22"/>
    <mergeCell ref="B23:U23"/>
    <mergeCell ref="B24:U24"/>
    <mergeCell ref="B30:U30"/>
    <mergeCell ref="B31:U31"/>
    <mergeCell ref="B28:U28"/>
    <mergeCell ref="B12:U12"/>
    <mergeCell ref="B13:U13"/>
    <mergeCell ref="B14:U14"/>
    <mergeCell ref="B15:U15"/>
    <mergeCell ref="B34:U34"/>
    <mergeCell ref="B25:U25"/>
    <mergeCell ref="B26:U26"/>
    <mergeCell ref="B27:U27"/>
    <mergeCell ref="B16:U16"/>
    <mergeCell ref="B17:U17"/>
    <mergeCell ref="B18:U18"/>
    <mergeCell ref="B19:U19"/>
    <mergeCell ref="V2:V3"/>
    <mergeCell ref="L3:L9"/>
    <mergeCell ref="R2:U2"/>
    <mergeCell ref="B2:B3"/>
    <mergeCell ref="C2:F2"/>
    <mergeCell ref="H2:K2"/>
    <mergeCell ref="M2:P2"/>
    <mergeCell ref="G3:G9"/>
  </mergeCells>
  <phoneticPr fontId="2" type="noConversion"/>
  <conditionalFormatting sqref="V5">
    <cfRule type="cellIs" dxfId="0" priority="2" stopIfTrue="1" operator="equal">
      <formula>$V$5</formula>
    </cfRule>
  </conditionalFormatting>
  <hyperlinks>
    <hyperlink ref="B65497" r:id="rId1"/>
    <hyperlink ref="B65496" r:id="rId2"/>
    <hyperlink ref="B8" location="Autoevaluación!A113" tooltip="Ir a autoevaluación" display="Apoyo Financiero y Contable"/>
    <hyperlink ref="B7" location="Autoevaluación!A101" tooltip="Ir a autoevaluación" display="Talento Humano"/>
    <hyperlink ref="B6" location="Autoevaluación!A97" tooltip="Ir a autoevaluación" display="Administración de servicios complementarios"/>
    <hyperlink ref="B5" location="Autoevaluación!A88" tooltip="Ir a autoevaluación" display="Administración de la planta fisica y de los recursos"/>
    <hyperlink ref="B4" location="Autoevaluación!A83" tooltip="Ir a autoevaluación" display="Apoyo a la gestion académica"/>
  </hyperlinks>
  <pageMargins left="0.7" right="0.7" top="0.75" bottom="0.75" header="0.3" footer="0.3"/>
  <pageSetup orientation="portrait" r:id="rId3"/>
  <drawing r:id="rId4"/>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6"/>
  <dimension ref="B1:V65497"/>
  <sheetViews>
    <sheetView showGridLines="0" tabSelected="1" topLeftCell="A38" zoomScale="70" zoomScaleNormal="70" workbookViewId="0">
      <selection activeCell="B40" sqref="B40:U40"/>
    </sheetView>
  </sheetViews>
  <sheetFormatPr baseColWidth="10" defaultColWidth="11.453125" defaultRowHeight="15"/>
  <cols>
    <col min="1" max="1" width="1.453125" style="1" customWidth="1"/>
    <col min="2" max="2" width="38.26953125" style="1" customWidth="1"/>
    <col min="3" max="6" width="7.7265625" style="1" customWidth="1"/>
    <col min="7" max="7" width="1.7265625" style="1" customWidth="1"/>
    <col min="8" max="11" width="7.7265625" style="1" customWidth="1"/>
    <col min="12" max="12" width="1.7265625" style="1" customWidth="1"/>
    <col min="13" max="16" width="7.7265625" style="1" customWidth="1"/>
    <col min="17" max="17" width="3.26953125" style="1" customWidth="1"/>
    <col min="18" max="21" width="7.7265625" style="1" customWidth="1"/>
    <col min="22" max="27" width="11.453125" style="1"/>
    <col min="28" max="28" width="2" style="1" customWidth="1"/>
    <col min="29" max="33" width="11.453125" style="1"/>
    <col min="34" max="34" width="1.7265625" style="1" customWidth="1"/>
    <col min="35" max="16384" width="11.453125" style="1"/>
  </cols>
  <sheetData>
    <row r="1" spans="2:22" ht="6" customHeight="1"/>
    <row r="2" spans="2:22" ht="22.5" customHeight="1">
      <c r="B2" s="336" t="s">
        <v>24</v>
      </c>
      <c r="C2" s="327" t="s">
        <v>178</v>
      </c>
      <c r="D2" s="327"/>
      <c r="E2" s="327"/>
      <c r="F2" s="327"/>
      <c r="G2" s="2"/>
      <c r="H2" s="331" t="s">
        <v>179</v>
      </c>
      <c r="I2" s="331"/>
      <c r="J2" s="331"/>
      <c r="K2" s="331"/>
      <c r="L2" s="2"/>
      <c r="M2" s="338" t="s">
        <v>180</v>
      </c>
      <c r="N2" s="338"/>
      <c r="O2" s="338"/>
      <c r="P2" s="338"/>
      <c r="Q2" s="55"/>
      <c r="R2" s="317" t="s">
        <v>181</v>
      </c>
      <c r="S2" s="317"/>
      <c r="T2" s="317"/>
      <c r="U2" s="317"/>
      <c r="V2" s="324"/>
    </row>
    <row r="3" spans="2:22" ht="24.75" customHeight="1" thickBot="1">
      <c r="B3" s="337"/>
      <c r="C3" s="3">
        <v>1</v>
      </c>
      <c r="D3" s="3">
        <v>2</v>
      </c>
      <c r="E3" s="4">
        <v>3</v>
      </c>
      <c r="F3" s="5">
        <v>4</v>
      </c>
      <c r="G3" s="334"/>
      <c r="H3" s="3">
        <v>1</v>
      </c>
      <c r="I3" s="3">
        <v>2</v>
      </c>
      <c r="J3" s="4">
        <v>3</v>
      </c>
      <c r="K3" s="5">
        <v>4</v>
      </c>
      <c r="L3" s="325"/>
      <c r="M3" s="3">
        <v>1</v>
      </c>
      <c r="N3" s="3">
        <v>2</v>
      </c>
      <c r="O3" s="4">
        <v>3</v>
      </c>
      <c r="P3" s="5">
        <v>4</v>
      </c>
      <c r="Q3" s="56"/>
      <c r="R3" s="3">
        <v>1</v>
      </c>
      <c r="S3" s="3">
        <v>2</v>
      </c>
      <c r="T3" s="4">
        <v>3</v>
      </c>
      <c r="U3" s="5">
        <v>4</v>
      </c>
      <c r="V3" s="324"/>
    </row>
    <row r="4" spans="2:22" ht="38.15" customHeight="1" thickTop="1" thickBot="1">
      <c r="B4" s="40" t="s">
        <v>5</v>
      </c>
      <c r="C4" s="36">
        <f>Autoevaluación!R122/SUM(Autoevaluación!R122:R125)</f>
        <v>0.25</v>
      </c>
      <c r="D4" s="7">
        <f>Autoevaluación!R123/SUM(Autoevaluación!R122:R125)</f>
        <v>0.25</v>
      </c>
      <c r="E4" s="7">
        <f>Autoevaluación!R124/SUM(Autoevaluación!R122:R125)</f>
        <v>0.25</v>
      </c>
      <c r="F4" s="7">
        <f>Autoevaluación!R125/SUM(Autoevaluación!R122:R125)</f>
        <v>0.25</v>
      </c>
      <c r="G4" s="335"/>
      <c r="H4" s="7">
        <f>Autoevaluación!S122/SUM(Autoevaluación!S122:S125)</f>
        <v>0</v>
      </c>
      <c r="I4" s="7">
        <f>Autoevaluación!S123/SUM(Autoevaluación!S122:S125)</f>
        <v>0.5</v>
      </c>
      <c r="J4" s="7">
        <f>Autoevaluación!S124/SUM(Autoevaluación!S122:S125)</f>
        <v>0.25</v>
      </c>
      <c r="K4" s="7">
        <f>Autoevaluación!S125/SUM(Autoevaluación!S122:S125)</f>
        <v>0.25</v>
      </c>
      <c r="L4" s="326"/>
      <c r="M4" s="7">
        <f>Autoevaluación!T122/SUM(Autoevaluación!T122:T125)</f>
        <v>0</v>
      </c>
      <c r="N4" s="7">
        <f>Autoevaluación!T123/SUM(Autoevaluación!T122:T125)</f>
        <v>0</v>
      </c>
      <c r="O4" s="7">
        <f>Autoevaluación!T124/SUM(Autoevaluación!T122:T125)</f>
        <v>0.75</v>
      </c>
      <c r="P4" s="7">
        <f>Autoevaluación!T125/SUM(Autoevaluación!T122:T125)</f>
        <v>0.25</v>
      </c>
      <c r="Q4" s="53"/>
      <c r="R4" s="7" t="e">
        <f>Autoevaluación!U122/SUM(Autoevaluación!U122:U125)</f>
        <v>#DIV/0!</v>
      </c>
      <c r="S4" s="7" t="e">
        <f>Autoevaluación!U123/SUM(Autoevaluación!U122:U125)</f>
        <v>#DIV/0!</v>
      </c>
      <c r="T4" s="7" t="e">
        <f>Autoevaluación!U124/SUM(Autoevaluación!U122:U125)</f>
        <v>#DIV/0!</v>
      </c>
      <c r="U4" s="7" t="e">
        <f>Autoevaluación!U125/SUM(Autoevaluación!U122:U125)</f>
        <v>#DIV/0!</v>
      </c>
    </row>
    <row r="5" spans="2:22" ht="38.15" customHeight="1" thickTop="1" thickBot="1">
      <c r="B5" s="41" t="s">
        <v>10</v>
      </c>
      <c r="C5" s="36">
        <f>Autoevaluación!R128/SUM(Autoevaluación!R128:R131)</f>
        <v>0</v>
      </c>
      <c r="D5" s="7">
        <f>Autoevaluación!R129/SUM(Autoevaluación!R128:R131)</f>
        <v>0.75</v>
      </c>
      <c r="E5" s="7">
        <f>Autoevaluación!R130/SUM(Autoevaluación!R128:R131)</f>
        <v>0.25</v>
      </c>
      <c r="F5" s="7">
        <f>Autoevaluación!R131/SUM(Autoevaluación!R128:R131)</f>
        <v>0</v>
      </c>
      <c r="G5" s="335"/>
      <c r="H5" s="7">
        <f>Autoevaluación!S128/SUM(Autoevaluación!S128:S131)</f>
        <v>0</v>
      </c>
      <c r="I5" s="7">
        <f>Autoevaluación!S129/SUM(Autoevaluación!S128:S131)</f>
        <v>0</v>
      </c>
      <c r="J5" s="7">
        <f>Autoevaluación!S130/SUM(Autoevaluación!S128:S131)</f>
        <v>0.5</v>
      </c>
      <c r="K5" s="7">
        <f>Autoevaluación!S131/SUM(Autoevaluación!S128:S131)</f>
        <v>0.5</v>
      </c>
      <c r="L5" s="326"/>
      <c r="M5" s="7">
        <f>Autoevaluación!T128/SUM(Autoevaluación!T128:T131)</f>
        <v>0</v>
      </c>
      <c r="N5" s="7">
        <f>Autoevaluación!T129/SUM(Autoevaluación!T128:T131)</f>
        <v>0</v>
      </c>
      <c r="O5" s="7">
        <f>Autoevaluación!T130/SUM(Autoevaluación!T128:T131)</f>
        <v>0.75</v>
      </c>
      <c r="P5" s="7">
        <f>Autoevaluación!T131/SUM(Autoevaluación!T128:T131)</f>
        <v>0.25</v>
      </c>
      <c r="Q5" s="53"/>
      <c r="R5" s="7" t="e">
        <f>Autoevaluación!U128/SUM(Autoevaluación!U128:U131)</f>
        <v>#DIV/0!</v>
      </c>
      <c r="S5" s="7" t="e">
        <f>Autoevaluación!U129/SUM(Autoevaluación!U128:U131)</f>
        <v>#DIV/0!</v>
      </c>
      <c r="T5" s="7" t="e">
        <f>Autoevaluación!U129/SUM(Autoevaluación!U128:U131)</f>
        <v>#DIV/0!</v>
      </c>
      <c r="U5" s="7" t="e">
        <f>Autoevaluación!U131/SUM(Autoevaluación!U128:U131)</f>
        <v>#DIV/0!</v>
      </c>
    </row>
    <row r="6" spans="2:22" ht="38.15" customHeight="1" thickTop="1" thickBot="1">
      <c r="B6" s="41" t="s">
        <v>15</v>
      </c>
      <c r="C6" s="36">
        <f>Autoevaluación!R134/SUM(Autoevaluación!R134:R137)</f>
        <v>0</v>
      </c>
      <c r="D6" s="7">
        <f>Autoevaluación!R135/SUM(Autoevaluación!R134:R137)</f>
        <v>0.66666666666666663</v>
      </c>
      <c r="E6" s="7">
        <f>Autoevaluación!R136/SUM(Autoevaluación!R134:R137)</f>
        <v>0.33333333333333331</v>
      </c>
      <c r="F6" s="7">
        <f>Autoevaluación!R137/SUM(Autoevaluación!R134:R137)</f>
        <v>0</v>
      </c>
      <c r="G6" s="335"/>
      <c r="H6" s="7">
        <f>Autoevaluación!S134/SUM(Autoevaluación!S134:S137)</f>
        <v>0</v>
      </c>
      <c r="I6" s="7">
        <f>Autoevaluación!S135/SUM(Autoevaluación!S134:S137)</f>
        <v>0</v>
      </c>
      <c r="J6" s="7">
        <f>Autoevaluación!S136/SUM(Autoevaluación!S134:S137)</f>
        <v>1</v>
      </c>
      <c r="K6" s="7">
        <f>Autoevaluación!S137/SUM(Autoevaluación!S134:S137)</f>
        <v>0</v>
      </c>
      <c r="L6" s="326"/>
      <c r="M6" s="7">
        <f>Autoevaluación!T134/SUM(Autoevaluación!T134:T137)</f>
        <v>0</v>
      </c>
      <c r="N6" s="7">
        <f>Autoevaluación!T135/SUM(Autoevaluación!T134:T137)</f>
        <v>0</v>
      </c>
      <c r="O6" s="7">
        <f>Autoevaluación!T136/SUM(Autoevaluación!T134:T137)</f>
        <v>1</v>
      </c>
      <c r="P6" s="7">
        <f>Autoevaluación!T137/SUM(Autoevaluación!T134:T137)</f>
        <v>0</v>
      </c>
      <c r="Q6" s="53"/>
      <c r="R6" s="7" t="e">
        <f>Autoevaluación!U134/SUM(Autoevaluación!U134:U137)</f>
        <v>#DIV/0!</v>
      </c>
      <c r="S6" s="7" t="e">
        <f>Autoevaluación!U135/SUM(Autoevaluación!U134:U137)</f>
        <v>#DIV/0!</v>
      </c>
      <c r="T6" s="7" t="e">
        <f>Autoevaluación!U136/SUM(Autoevaluación!U134:U137)</f>
        <v>#DIV/0!</v>
      </c>
      <c r="U6" s="7" t="e">
        <f>Autoevaluación!U137/SUM(Autoevaluación!U134:U137)</f>
        <v>#DIV/0!</v>
      </c>
      <c r="V6" s="16"/>
    </row>
    <row r="7" spans="2:22" ht="38.15" customHeight="1" thickTop="1" thickBot="1">
      <c r="B7" s="40" t="s">
        <v>19</v>
      </c>
      <c r="C7" s="36">
        <f>Autoevaluación!R139/SUM(Autoevaluación!R139:R142)</f>
        <v>0.33333333333333331</v>
      </c>
      <c r="D7" s="7">
        <f>Autoevaluación!R140/SUM(Autoevaluación!R139:R142)</f>
        <v>0.33333333333333331</v>
      </c>
      <c r="E7" s="7">
        <f>Autoevaluación!R141/SUM(Autoevaluación!R139:R142)</f>
        <v>0.33333333333333331</v>
      </c>
      <c r="F7" s="7">
        <f>Autoevaluación!R142/SUM(Autoevaluación!R139:R142)</f>
        <v>0</v>
      </c>
      <c r="G7" s="335"/>
      <c r="H7" s="7">
        <f>Autoevaluación!S139/SUM(Autoevaluación!S139:S142)</f>
        <v>0.33333333333333331</v>
      </c>
      <c r="I7" s="7">
        <f>Autoevaluación!S140/SUM(Autoevaluación!S139:S142)</f>
        <v>0</v>
      </c>
      <c r="J7" s="7">
        <f>Autoevaluación!S141/SUM(Autoevaluación!S139:S142)</f>
        <v>0.66666666666666663</v>
      </c>
      <c r="K7" s="7">
        <f>Autoevaluación!S142/SUM(Autoevaluación!S139:S142)</f>
        <v>0</v>
      </c>
      <c r="L7" s="326"/>
      <c r="M7" s="7">
        <f>Autoevaluación!T139/SUM(Autoevaluación!T139:T142)</f>
        <v>0.33333333333333331</v>
      </c>
      <c r="N7" s="7">
        <f>Autoevaluación!T140/SUM(Autoevaluación!T139:T142)</f>
        <v>0</v>
      </c>
      <c r="O7" s="7">
        <f>Autoevaluación!T141/SUM(Autoevaluación!T139:T142)</f>
        <v>0.66666666666666663</v>
      </c>
      <c r="P7" s="7">
        <f>Autoevaluación!T142/SUM(Autoevaluación!T139:T142)</f>
        <v>0</v>
      </c>
      <c r="Q7" s="53"/>
      <c r="R7" s="7" t="e">
        <f>Autoevaluación!U139/SUM(Autoevaluación!U139:U142)</f>
        <v>#DIV/0!</v>
      </c>
      <c r="S7" s="7" t="e">
        <f>Autoevaluación!U140/SUM(Autoevaluación!U139:U142)</f>
        <v>#DIV/0!</v>
      </c>
      <c r="T7" s="7" t="e">
        <f>Autoevaluación!U141/SUM(Autoevaluación!U139:U142)</f>
        <v>#DIV/0!</v>
      </c>
      <c r="U7" s="7" t="e">
        <f>Autoevaluación!U142/SUM(Autoevaluación!U139:U142)</f>
        <v>#DIV/0!</v>
      </c>
    </row>
    <row r="8" spans="2:22" ht="38.15" customHeight="1" thickTop="1">
      <c r="B8" s="38"/>
      <c r="C8" s="7"/>
      <c r="D8" s="7"/>
      <c r="E8" s="7"/>
      <c r="F8" s="7"/>
      <c r="G8" s="335"/>
      <c r="H8" s="7"/>
      <c r="I8" s="7"/>
      <c r="J8" s="7"/>
      <c r="K8" s="7"/>
      <c r="L8" s="326"/>
      <c r="M8" s="7"/>
      <c r="N8" s="7"/>
      <c r="O8" s="7"/>
      <c r="P8" s="7"/>
      <c r="Q8" s="53"/>
      <c r="R8" s="7"/>
      <c r="S8" s="7"/>
      <c r="T8" s="7"/>
      <c r="U8" s="7"/>
    </row>
    <row r="9" spans="2:22" ht="38.15" customHeight="1">
      <c r="B9" s="6"/>
      <c r="C9" s="7"/>
      <c r="D9" s="7"/>
      <c r="E9" s="7"/>
      <c r="F9" s="7"/>
      <c r="G9" s="335"/>
      <c r="H9" s="7"/>
      <c r="I9" s="7"/>
      <c r="J9" s="7"/>
      <c r="K9" s="7"/>
      <c r="L9" s="326"/>
      <c r="M9" s="7"/>
      <c r="N9" s="7"/>
      <c r="O9" s="7"/>
      <c r="P9" s="7"/>
      <c r="Q9" s="53"/>
      <c r="R9" s="7"/>
      <c r="S9" s="7"/>
      <c r="T9" s="7"/>
      <c r="U9" s="7"/>
    </row>
    <row r="10" spans="2:22" ht="42" customHeight="1">
      <c r="B10" s="15" t="s">
        <v>139</v>
      </c>
      <c r="C10" s="12">
        <f>AVERAGE(C4:C9)</f>
        <v>0.14583333333333331</v>
      </c>
      <c r="D10" s="12">
        <f>AVERAGE(D4:D9)</f>
        <v>0.49999999999999994</v>
      </c>
      <c r="E10" s="12">
        <f>AVERAGE(E4:E9)</f>
        <v>0.29166666666666663</v>
      </c>
      <c r="F10" s="12">
        <f>AVERAGE(F4:F9)</f>
        <v>6.25E-2</v>
      </c>
      <c r="G10" s="9"/>
      <c r="H10" s="12">
        <f>AVERAGE(H4:H9)</f>
        <v>8.3333333333333329E-2</v>
      </c>
      <c r="I10" s="12">
        <f>AVERAGE(I4:I9)</f>
        <v>0.125</v>
      </c>
      <c r="J10" s="12">
        <f>AVERAGE(J4:J9)</f>
        <v>0.60416666666666663</v>
      </c>
      <c r="K10" s="12">
        <f>AVERAGE(K4:K9)</f>
        <v>0.1875</v>
      </c>
      <c r="L10" s="9"/>
      <c r="M10" s="12">
        <f>AVERAGE(M4:M9)</f>
        <v>8.3333333333333329E-2</v>
      </c>
      <c r="N10" s="12">
        <f>AVERAGE(N4:N9)</f>
        <v>0</v>
      </c>
      <c r="O10" s="12">
        <f>AVERAGE(O4:O9)</f>
        <v>0.79166666666666663</v>
      </c>
      <c r="P10" s="12">
        <f>AVERAGE(P4:P9)</f>
        <v>0.125</v>
      </c>
      <c r="Q10" s="54"/>
      <c r="R10" s="12" t="e">
        <f>AVERAGE(R4:R9)</f>
        <v>#DIV/0!</v>
      </c>
      <c r="S10" s="12" t="e">
        <f>AVERAGE(S4:S9)</f>
        <v>#DIV/0!</v>
      </c>
      <c r="T10" s="12" t="e">
        <f>AVERAGE(T4:T9)</f>
        <v>#DIV/0!</v>
      </c>
      <c r="U10" s="12" t="e">
        <f>AVERAGE(U4:U9)</f>
        <v>#DIV/0!</v>
      </c>
    </row>
    <row r="11" spans="2:22">
      <c r="B11" s="8"/>
      <c r="C11" s="8"/>
      <c r="D11" s="8"/>
      <c r="E11" s="8"/>
      <c r="F11" s="9"/>
      <c r="G11" s="9"/>
      <c r="H11" s="9"/>
      <c r="I11" s="9"/>
      <c r="J11" s="9"/>
      <c r="K11" s="9"/>
      <c r="L11" s="9"/>
      <c r="M11" s="9"/>
      <c r="N11" s="9"/>
      <c r="O11" s="9"/>
      <c r="P11" s="9"/>
      <c r="Q11" s="9"/>
      <c r="R11" s="9"/>
      <c r="S11" s="9"/>
      <c r="T11" s="9"/>
      <c r="U11" s="9"/>
    </row>
    <row r="12" spans="2:22" ht="22.15" customHeight="1">
      <c r="B12" s="327" t="s">
        <v>178</v>
      </c>
      <c r="C12" s="327"/>
      <c r="D12" s="327"/>
      <c r="E12" s="327"/>
      <c r="F12" s="327"/>
      <c r="G12" s="327"/>
      <c r="H12" s="327"/>
      <c r="I12" s="327"/>
      <c r="J12" s="327"/>
      <c r="K12" s="327"/>
      <c r="L12" s="327"/>
      <c r="M12" s="327"/>
      <c r="N12" s="327"/>
      <c r="O12" s="327"/>
      <c r="P12" s="327"/>
      <c r="Q12" s="327"/>
      <c r="R12" s="327"/>
      <c r="S12" s="327"/>
      <c r="T12" s="327"/>
      <c r="U12" s="327"/>
    </row>
    <row r="13" spans="2:22" ht="25.15" customHeight="1">
      <c r="B13" s="299" t="s">
        <v>28</v>
      </c>
      <c r="C13" s="299"/>
      <c r="D13" s="299"/>
      <c r="E13" s="299"/>
      <c r="F13" s="299"/>
      <c r="G13" s="299"/>
      <c r="H13" s="299"/>
      <c r="I13" s="299"/>
      <c r="J13" s="299"/>
      <c r="K13" s="299"/>
      <c r="L13" s="299"/>
      <c r="M13" s="299"/>
      <c r="N13" s="299"/>
      <c r="O13" s="299"/>
      <c r="P13" s="299"/>
      <c r="Q13" s="299"/>
      <c r="R13" s="299"/>
      <c r="S13" s="299"/>
      <c r="T13" s="299"/>
      <c r="U13" s="299"/>
    </row>
    <row r="14" spans="2:22" ht="60" customHeight="1">
      <c r="B14" s="350" t="s">
        <v>610</v>
      </c>
      <c r="C14" s="350"/>
      <c r="D14" s="350"/>
      <c r="E14" s="350"/>
      <c r="F14" s="350"/>
      <c r="G14" s="350"/>
      <c r="H14" s="350"/>
      <c r="I14" s="350"/>
      <c r="J14" s="350"/>
      <c r="K14" s="350"/>
      <c r="L14" s="350"/>
      <c r="M14" s="350"/>
      <c r="N14" s="350"/>
      <c r="O14" s="350"/>
      <c r="P14" s="350"/>
      <c r="Q14" s="350"/>
      <c r="R14" s="350"/>
      <c r="S14" s="350"/>
      <c r="T14" s="350"/>
      <c r="U14" s="350"/>
    </row>
    <row r="15" spans="2:22" ht="60" customHeight="1">
      <c r="B15" s="349"/>
      <c r="C15" s="349"/>
      <c r="D15" s="349"/>
      <c r="E15" s="349"/>
      <c r="F15" s="349"/>
      <c r="G15" s="349"/>
      <c r="H15" s="349"/>
      <c r="I15" s="349"/>
      <c r="J15" s="349"/>
      <c r="K15" s="349"/>
      <c r="L15" s="349"/>
      <c r="M15" s="349"/>
      <c r="N15" s="349"/>
      <c r="O15" s="349"/>
      <c r="P15" s="349"/>
      <c r="Q15" s="349"/>
      <c r="R15" s="349"/>
      <c r="S15" s="349"/>
      <c r="T15" s="349"/>
      <c r="U15" s="349"/>
    </row>
    <row r="16" spans="2:22" s="14" customFormat="1" ht="25.15" customHeight="1">
      <c r="B16" s="346" t="s">
        <v>123</v>
      </c>
      <c r="C16" s="346"/>
      <c r="D16" s="346"/>
      <c r="E16" s="346"/>
      <c r="F16" s="346"/>
      <c r="G16" s="346"/>
      <c r="H16" s="346"/>
      <c r="I16" s="346"/>
      <c r="J16" s="346"/>
      <c r="K16" s="346"/>
      <c r="L16" s="346"/>
      <c r="M16" s="346"/>
      <c r="N16" s="346"/>
      <c r="O16" s="346"/>
      <c r="P16" s="346"/>
      <c r="Q16" s="346"/>
      <c r="R16" s="346"/>
      <c r="S16" s="346"/>
      <c r="T16" s="346"/>
      <c r="U16" s="346"/>
    </row>
    <row r="17" spans="2:21" ht="42" customHeight="1">
      <c r="B17" s="359" t="s">
        <v>7</v>
      </c>
      <c r="C17" s="359"/>
      <c r="D17" s="359"/>
      <c r="E17" s="359"/>
      <c r="F17" s="359"/>
      <c r="G17" s="359"/>
      <c r="H17" s="359"/>
      <c r="I17" s="359"/>
      <c r="J17" s="359"/>
      <c r="K17" s="359"/>
      <c r="L17" s="359"/>
      <c r="M17" s="359"/>
      <c r="N17" s="359"/>
      <c r="O17" s="359"/>
      <c r="P17" s="359"/>
      <c r="Q17" s="359"/>
      <c r="R17" s="359"/>
      <c r="S17" s="359"/>
      <c r="T17" s="359"/>
      <c r="U17" s="359"/>
    </row>
    <row r="18" spans="2:21" ht="44.5" customHeight="1">
      <c r="B18" s="350" t="s">
        <v>611</v>
      </c>
      <c r="C18" s="350"/>
      <c r="D18" s="350"/>
      <c r="E18" s="350"/>
      <c r="F18" s="350"/>
      <c r="G18" s="350"/>
      <c r="H18" s="350"/>
      <c r="I18" s="350"/>
      <c r="J18" s="350"/>
      <c r="K18" s="350"/>
      <c r="L18" s="350"/>
      <c r="M18" s="350"/>
      <c r="N18" s="350"/>
      <c r="O18" s="350"/>
      <c r="P18" s="350"/>
      <c r="Q18" s="350"/>
      <c r="R18" s="350"/>
      <c r="S18" s="350"/>
      <c r="T18" s="350"/>
      <c r="U18" s="350"/>
    </row>
    <row r="19" spans="2:21" ht="40.5" customHeight="1">
      <c r="B19" s="350" t="s">
        <v>366</v>
      </c>
      <c r="C19" s="350"/>
      <c r="D19" s="350"/>
      <c r="E19" s="350"/>
      <c r="F19" s="350"/>
      <c r="G19" s="350"/>
      <c r="H19" s="350"/>
      <c r="I19" s="350"/>
      <c r="J19" s="350"/>
      <c r="K19" s="350"/>
      <c r="L19" s="350"/>
      <c r="M19" s="350"/>
      <c r="N19" s="350"/>
      <c r="O19" s="350"/>
      <c r="P19" s="350"/>
      <c r="Q19" s="350"/>
      <c r="R19" s="350"/>
      <c r="S19" s="350"/>
      <c r="T19" s="350"/>
      <c r="U19" s="350"/>
    </row>
    <row r="20" spans="2:21" ht="16.5" customHeight="1">
      <c r="B20" s="161"/>
      <c r="C20" s="161"/>
      <c r="D20" s="161"/>
      <c r="E20" s="161"/>
      <c r="F20" s="161"/>
      <c r="G20" s="161"/>
      <c r="H20" s="161"/>
      <c r="I20" s="161"/>
      <c r="J20" s="161"/>
      <c r="K20" s="161"/>
      <c r="L20" s="161"/>
      <c r="M20" s="161"/>
      <c r="N20" s="161"/>
      <c r="O20" s="161"/>
      <c r="P20" s="161"/>
      <c r="Q20" s="161"/>
      <c r="R20" s="161"/>
      <c r="S20" s="161"/>
      <c r="T20" s="161"/>
      <c r="U20" s="161"/>
    </row>
    <row r="21" spans="2:21" ht="22.15" customHeight="1">
      <c r="B21" s="362" t="s">
        <v>179</v>
      </c>
      <c r="C21" s="362"/>
      <c r="D21" s="362"/>
      <c r="E21" s="362"/>
      <c r="F21" s="362"/>
      <c r="G21" s="362"/>
      <c r="H21" s="362"/>
      <c r="I21" s="362"/>
      <c r="J21" s="362"/>
      <c r="K21" s="362"/>
      <c r="L21" s="362"/>
      <c r="M21" s="362"/>
      <c r="N21" s="362"/>
      <c r="O21" s="362"/>
      <c r="P21" s="362"/>
      <c r="Q21" s="362"/>
      <c r="R21" s="362"/>
      <c r="S21" s="362"/>
      <c r="T21" s="362"/>
      <c r="U21" s="362"/>
    </row>
    <row r="22" spans="2:21" ht="25.15" customHeight="1">
      <c r="B22" s="361" t="s">
        <v>28</v>
      </c>
      <c r="C22" s="361"/>
      <c r="D22" s="361"/>
      <c r="E22" s="361"/>
      <c r="F22" s="361"/>
      <c r="G22" s="361"/>
      <c r="H22" s="361"/>
      <c r="I22" s="361"/>
      <c r="J22" s="361"/>
      <c r="K22" s="361"/>
      <c r="L22" s="361"/>
      <c r="M22" s="361"/>
      <c r="N22" s="361"/>
      <c r="O22" s="361"/>
      <c r="P22" s="361"/>
      <c r="Q22" s="361"/>
      <c r="R22" s="361"/>
      <c r="S22" s="361"/>
      <c r="T22" s="361"/>
      <c r="U22" s="361"/>
    </row>
    <row r="23" spans="2:21" ht="60" customHeight="1">
      <c r="B23" s="350" t="s">
        <v>625</v>
      </c>
      <c r="C23" s="350"/>
      <c r="D23" s="350"/>
      <c r="E23" s="350"/>
      <c r="F23" s="350"/>
      <c r="G23" s="350"/>
      <c r="H23" s="350"/>
      <c r="I23" s="350"/>
      <c r="J23" s="350"/>
      <c r="K23" s="350"/>
      <c r="L23" s="350"/>
      <c r="M23" s="350"/>
      <c r="N23" s="350"/>
      <c r="O23" s="350"/>
      <c r="P23" s="350"/>
      <c r="Q23" s="350"/>
      <c r="R23" s="350"/>
      <c r="S23" s="350"/>
      <c r="T23" s="350"/>
      <c r="U23" s="350"/>
    </row>
    <row r="24" spans="2:21" s="14" customFormat="1" ht="49.5" customHeight="1">
      <c r="B24" s="354" t="s">
        <v>408</v>
      </c>
      <c r="C24" s="357"/>
      <c r="D24" s="357"/>
      <c r="E24" s="357"/>
      <c r="F24" s="357"/>
      <c r="G24" s="357"/>
      <c r="H24" s="357"/>
      <c r="I24" s="357"/>
      <c r="J24" s="357"/>
      <c r="K24" s="357"/>
      <c r="L24" s="357"/>
      <c r="M24" s="357"/>
      <c r="N24" s="357"/>
      <c r="O24" s="357"/>
      <c r="P24" s="357"/>
      <c r="Q24" s="357"/>
      <c r="R24" s="357"/>
      <c r="S24" s="357"/>
      <c r="T24" s="357"/>
      <c r="U24" s="358"/>
    </row>
    <row r="25" spans="2:21" ht="60" customHeight="1">
      <c r="B25" s="350" t="s">
        <v>409</v>
      </c>
      <c r="C25" s="350"/>
      <c r="D25" s="350"/>
      <c r="E25" s="350"/>
      <c r="F25" s="350"/>
      <c r="G25" s="350"/>
      <c r="H25" s="350"/>
      <c r="I25" s="350"/>
      <c r="J25" s="350"/>
      <c r="K25" s="350"/>
      <c r="L25" s="350"/>
      <c r="M25" s="350"/>
      <c r="N25" s="350"/>
      <c r="O25" s="350"/>
      <c r="P25" s="350"/>
      <c r="Q25" s="350"/>
      <c r="R25" s="350"/>
      <c r="S25" s="350"/>
      <c r="T25" s="350"/>
      <c r="U25" s="350"/>
    </row>
    <row r="26" spans="2:21" ht="60" customHeight="1">
      <c r="B26" s="360" t="s">
        <v>123</v>
      </c>
      <c r="C26" s="360"/>
      <c r="D26" s="360"/>
      <c r="E26" s="360"/>
      <c r="F26" s="360"/>
      <c r="G26" s="360"/>
      <c r="H26" s="360"/>
      <c r="I26" s="360"/>
      <c r="J26" s="360"/>
      <c r="K26" s="360"/>
      <c r="L26" s="360"/>
      <c r="M26" s="360"/>
      <c r="N26" s="360"/>
      <c r="O26" s="360"/>
      <c r="P26" s="360"/>
      <c r="Q26" s="360"/>
      <c r="R26" s="360"/>
      <c r="S26" s="360"/>
      <c r="T26" s="360"/>
      <c r="U26" s="360"/>
    </row>
    <row r="27" spans="2:21" ht="60" customHeight="1">
      <c r="B27" s="350" t="s">
        <v>410</v>
      </c>
      <c r="C27" s="350"/>
      <c r="D27" s="350"/>
      <c r="E27" s="350"/>
      <c r="F27" s="350"/>
      <c r="G27" s="350"/>
      <c r="H27" s="350"/>
      <c r="I27" s="350"/>
      <c r="J27" s="350"/>
      <c r="K27" s="350"/>
      <c r="L27" s="350"/>
      <c r="M27" s="350"/>
      <c r="N27" s="350"/>
      <c r="O27" s="350"/>
      <c r="P27" s="350"/>
      <c r="Q27" s="350"/>
      <c r="R27" s="350"/>
      <c r="S27" s="350"/>
      <c r="T27" s="350"/>
      <c r="U27" s="350"/>
    </row>
    <row r="28" spans="2:21" ht="55" customHeight="1">
      <c r="B28" s="350" t="s">
        <v>411</v>
      </c>
      <c r="C28" s="350"/>
      <c r="D28" s="350"/>
      <c r="E28" s="350"/>
      <c r="F28" s="350"/>
      <c r="G28" s="350"/>
      <c r="H28" s="350"/>
      <c r="I28" s="350"/>
      <c r="J28" s="350"/>
      <c r="K28" s="350"/>
      <c r="L28" s="350"/>
      <c r="M28" s="350"/>
      <c r="N28" s="350"/>
      <c r="O28" s="350"/>
      <c r="P28" s="350"/>
      <c r="Q28" s="350"/>
      <c r="R28" s="350"/>
      <c r="S28" s="350"/>
      <c r="T28" s="350"/>
      <c r="U28" s="350"/>
    </row>
    <row r="29" spans="2:21" ht="62.25" customHeight="1">
      <c r="B29" s="350" t="s">
        <v>412</v>
      </c>
      <c r="C29" s="350"/>
      <c r="D29" s="350"/>
      <c r="E29" s="350"/>
      <c r="F29" s="350"/>
      <c r="G29" s="350"/>
      <c r="H29" s="350"/>
      <c r="I29" s="350"/>
      <c r="J29" s="350"/>
      <c r="K29" s="350"/>
      <c r="L29" s="350"/>
      <c r="M29" s="350"/>
      <c r="N29" s="350"/>
      <c r="O29" s="350"/>
      <c r="P29" s="350"/>
      <c r="Q29" s="350"/>
      <c r="R29" s="350"/>
      <c r="S29" s="350"/>
      <c r="T29" s="350"/>
      <c r="U29" s="350"/>
    </row>
    <row r="30" spans="2:21" ht="25.15" customHeight="1">
      <c r="B30" s="363" t="s">
        <v>180</v>
      </c>
      <c r="C30" s="363"/>
      <c r="D30" s="363"/>
      <c r="E30" s="363"/>
      <c r="F30" s="363"/>
      <c r="G30" s="363"/>
      <c r="H30" s="363"/>
      <c r="I30" s="363"/>
      <c r="J30" s="363"/>
      <c r="K30" s="363"/>
      <c r="L30" s="363"/>
      <c r="M30" s="363"/>
      <c r="N30" s="363"/>
      <c r="O30" s="363"/>
      <c r="P30" s="363"/>
      <c r="Q30" s="363"/>
      <c r="R30" s="363"/>
      <c r="S30" s="363"/>
      <c r="T30" s="363"/>
      <c r="U30" s="363"/>
    </row>
    <row r="31" spans="2:21" ht="25.15" customHeight="1" thickBot="1">
      <c r="B31" s="364" t="s">
        <v>28</v>
      </c>
      <c r="C31" s="365"/>
      <c r="D31" s="365"/>
      <c r="E31" s="365"/>
      <c r="F31" s="365"/>
      <c r="G31" s="365"/>
      <c r="H31" s="365"/>
      <c r="I31" s="365"/>
      <c r="J31" s="365"/>
      <c r="K31" s="365"/>
      <c r="L31" s="365"/>
      <c r="M31" s="365"/>
      <c r="N31" s="365"/>
      <c r="O31" s="365"/>
      <c r="P31" s="365"/>
      <c r="Q31" s="365"/>
      <c r="R31" s="365"/>
      <c r="S31" s="365"/>
      <c r="T31" s="365"/>
      <c r="U31" s="365"/>
    </row>
    <row r="32" spans="2:21" ht="48.5" customHeight="1" thickBot="1">
      <c r="B32" s="366" t="s">
        <v>612</v>
      </c>
      <c r="C32" s="367"/>
      <c r="D32" s="367"/>
      <c r="E32" s="367"/>
      <c r="F32" s="367"/>
      <c r="G32" s="367"/>
      <c r="H32" s="367"/>
      <c r="I32" s="367"/>
      <c r="J32" s="367"/>
      <c r="K32" s="367"/>
      <c r="L32" s="367"/>
      <c r="M32" s="367"/>
      <c r="N32" s="367"/>
      <c r="O32" s="367"/>
      <c r="P32" s="367"/>
      <c r="Q32" s="367"/>
      <c r="R32" s="367"/>
      <c r="S32" s="367"/>
      <c r="T32" s="367"/>
      <c r="U32" s="368"/>
    </row>
    <row r="33" spans="2:21" ht="42" customHeight="1" thickBot="1">
      <c r="B33" s="369" t="s">
        <v>613</v>
      </c>
      <c r="C33" s="370"/>
      <c r="D33" s="370"/>
      <c r="E33" s="370"/>
      <c r="F33" s="370"/>
      <c r="G33" s="370"/>
      <c r="H33" s="370"/>
      <c r="I33" s="370"/>
      <c r="J33" s="370"/>
      <c r="K33" s="370"/>
      <c r="L33" s="370"/>
      <c r="M33" s="370"/>
      <c r="N33" s="370"/>
      <c r="O33" s="370"/>
      <c r="P33" s="370"/>
      <c r="Q33" s="370"/>
      <c r="R33" s="370"/>
      <c r="S33" s="370"/>
      <c r="T33" s="370"/>
      <c r="U33" s="371"/>
    </row>
    <row r="34" spans="2:21" s="14" customFormat="1" ht="43" customHeight="1">
      <c r="B34" s="372" t="s">
        <v>614</v>
      </c>
      <c r="C34" s="372"/>
      <c r="D34" s="372"/>
      <c r="E34" s="372"/>
      <c r="F34" s="372"/>
      <c r="G34" s="372"/>
      <c r="H34" s="372"/>
      <c r="I34" s="372"/>
      <c r="J34" s="372"/>
      <c r="K34" s="372"/>
      <c r="L34" s="372"/>
      <c r="M34" s="372"/>
      <c r="N34" s="372"/>
      <c r="O34" s="372"/>
      <c r="P34" s="372"/>
      <c r="Q34" s="372"/>
      <c r="R34" s="372"/>
      <c r="S34" s="372"/>
      <c r="T34" s="372"/>
      <c r="U34" s="372"/>
    </row>
    <row r="35" spans="2:21" ht="39.5" customHeight="1">
      <c r="B35" s="360" t="s">
        <v>123</v>
      </c>
      <c r="C35" s="360"/>
      <c r="D35" s="360"/>
      <c r="E35" s="360"/>
      <c r="F35" s="360"/>
      <c r="G35" s="360"/>
      <c r="H35" s="360"/>
      <c r="I35" s="360"/>
      <c r="J35" s="360"/>
      <c r="K35" s="360"/>
      <c r="L35" s="360"/>
      <c r="M35" s="360"/>
      <c r="N35" s="360"/>
      <c r="O35" s="360"/>
      <c r="P35" s="360"/>
      <c r="Q35" s="360"/>
      <c r="R35" s="360"/>
      <c r="S35" s="360"/>
      <c r="T35" s="360"/>
      <c r="U35" s="360"/>
    </row>
    <row r="36" spans="2:21" ht="60" customHeight="1">
      <c r="B36" s="350" t="s">
        <v>615</v>
      </c>
      <c r="C36" s="350"/>
      <c r="D36" s="350"/>
      <c r="E36" s="350"/>
      <c r="F36" s="350"/>
      <c r="G36" s="350"/>
      <c r="H36" s="350"/>
      <c r="I36" s="350"/>
      <c r="J36" s="350"/>
      <c r="K36" s="350"/>
      <c r="L36" s="350"/>
      <c r="M36" s="350"/>
      <c r="N36" s="350"/>
      <c r="O36" s="350"/>
      <c r="P36" s="350"/>
      <c r="Q36" s="350"/>
      <c r="R36" s="350"/>
      <c r="S36" s="350"/>
      <c r="T36" s="350"/>
      <c r="U36" s="350"/>
    </row>
    <row r="37" spans="2:21" ht="60" customHeight="1">
      <c r="B37" s="350" t="s">
        <v>616</v>
      </c>
      <c r="C37" s="350"/>
      <c r="D37" s="350"/>
      <c r="E37" s="350"/>
      <c r="F37" s="350"/>
      <c r="G37" s="350"/>
      <c r="H37" s="350"/>
      <c r="I37" s="350"/>
      <c r="J37" s="350"/>
      <c r="K37" s="350"/>
      <c r="L37" s="350"/>
      <c r="M37" s="350"/>
      <c r="N37" s="350"/>
      <c r="O37" s="350"/>
      <c r="P37" s="350"/>
      <c r="Q37" s="350"/>
      <c r="R37" s="350"/>
      <c r="S37" s="350"/>
      <c r="T37" s="350"/>
      <c r="U37" s="350"/>
    </row>
    <row r="38" spans="2:21" ht="15.5">
      <c r="B38" s="163"/>
      <c r="C38" s="163"/>
      <c r="D38" s="163"/>
      <c r="E38" s="163"/>
      <c r="F38" s="163"/>
      <c r="G38" s="163"/>
      <c r="H38" s="163"/>
      <c r="I38" s="163"/>
      <c r="J38" s="163"/>
      <c r="K38" s="163"/>
      <c r="L38" s="163"/>
      <c r="M38" s="163"/>
      <c r="N38" s="163"/>
      <c r="O38" s="163"/>
      <c r="P38" s="163"/>
      <c r="Q38" s="163"/>
      <c r="R38" s="163"/>
      <c r="S38" s="163"/>
      <c r="T38" s="163"/>
      <c r="U38" s="163"/>
    </row>
    <row r="39" spans="2:21" ht="15.5">
      <c r="B39" s="163"/>
      <c r="C39" s="163"/>
      <c r="D39" s="163"/>
      <c r="E39" s="163"/>
      <c r="F39" s="163"/>
      <c r="G39" s="163"/>
      <c r="H39" s="163"/>
      <c r="I39" s="163"/>
      <c r="J39" s="163"/>
      <c r="K39" s="163"/>
      <c r="L39" s="163"/>
      <c r="M39" s="163"/>
      <c r="N39" s="163"/>
      <c r="O39" s="163"/>
      <c r="P39" s="163"/>
      <c r="Q39" s="163"/>
      <c r="R39" s="163"/>
      <c r="S39" s="163"/>
      <c r="T39" s="163"/>
      <c r="U39" s="163"/>
    </row>
    <row r="40" spans="2:21">
      <c r="B40" s="345" t="s">
        <v>181</v>
      </c>
      <c r="C40" s="345"/>
      <c r="D40" s="345"/>
      <c r="E40" s="345"/>
      <c r="F40" s="345"/>
      <c r="G40" s="345"/>
      <c r="H40" s="345"/>
      <c r="I40" s="345"/>
      <c r="J40" s="345"/>
      <c r="K40" s="345"/>
      <c r="L40" s="345"/>
      <c r="M40" s="345"/>
      <c r="N40" s="345"/>
      <c r="O40" s="345"/>
      <c r="P40" s="345"/>
      <c r="Q40" s="345"/>
      <c r="R40" s="345"/>
      <c r="S40" s="345"/>
      <c r="T40" s="345"/>
      <c r="U40" s="345"/>
    </row>
    <row r="41" spans="2:21" ht="20">
      <c r="B41" s="343" t="s">
        <v>28</v>
      </c>
      <c r="C41" s="344"/>
      <c r="D41" s="344"/>
      <c r="E41" s="344"/>
      <c r="F41" s="344"/>
      <c r="G41" s="344"/>
      <c r="H41" s="344"/>
      <c r="I41" s="344"/>
      <c r="J41" s="344"/>
      <c r="K41" s="344"/>
      <c r="L41" s="344"/>
      <c r="M41" s="344"/>
      <c r="N41" s="344"/>
      <c r="O41" s="344"/>
      <c r="P41" s="344"/>
      <c r="Q41" s="344"/>
      <c r="R41" s="344"/>
      <c r="S41" s="344"/>
      <c r="T41" s="344"/>
      <c r="U41" s="344"/>
    </row>
    <row r="42" spans="2:21" ht="62.25" customHeight="1">
      <c r="B42" s="342"/>
      <c r="C42" s="342"/>
      <c r="D42" s="342"/>
      <c r="E42" s="342"/>
      <c r="F42" s="342"/>
      <c r="G42" s="342"/>
      <c r="H42" s="342"/>
      <c r="I42" s="342"/>
      <c r="J42" s="342"/>
      <c r="K42" s="342"/>
      <c r="L42" s="342"/>
      <c r="M42" s="342"/>
      <c r="N42" s="342"/>
      <c r="O42" s="342"/>
      <c r="P42" s="342"/>
      <c r="Q42" s="342"/>
      <c r="R42" s="342"/>
      <c r="S42" s="342"/>
      <c r="T42" s="342"/>
      <c r="U42" s="342"/>
    </row>
    <row r="43" spans="2:21" ht="64.5" customHeight="1">
      <c r="B43" s="342"/>
      <c r="C43" s="342"/>
      <c r="D43" s="342"/>
      <c r="E43" s="342"/>
      <c r="F43" s="342"/>
      <c r="G43" s="342"/>
      <c r="H43" s="342"/>
      <c r="I43" s="342"/>
      <c r="J43" s="342"/>
      <c r="K43" s="342"/>
      <c r="L43" s="342"/>
      <c r="M43" s="342"/>
      <c r="N43" s="342"/>
      <c r="O43" s="342"/>
      <c r="P43" s="342"/>
      <c r="Q43" s="342"/>
      <c r="R43" s="342"/>
      <c r="S43" s="342"/>
      <c r="T43" s="342"/>
      <c r="U43" s="342"/>
    </row>
    <row r="44" spans="2:21" ht="20">
      <c r="B44" s="346" t="s">
        <v>123</v>
      </c>
      <c r="C44" s="346"/>
      <c r="D44" s="346"/>
      <c r="E44" s="346"/>
      <c r="F44" s="346"/>
      <c r="G44" s="346"/>
      <c r="H44" s="346"/>
      <c r="I44" s="346"/>
      <c r="J44" s="346"/>
      <c r="K44" s="346"/>
      <c r="L44" s="346"/>
      <c r="M44" s="346"/>
      <c r="N44" s="346"/>
      <c r="O44" s="346"/>
      <c r="P44" s="346"/>
      <c r="Q44" s="346"/>
      <c r="R44" s="346"/>
      <c r="S44" s="346"/>
      <c r="T44" s="346"/>
      <c r="U44" s="346"/>
    </row>
    <row r="45" spans="2:21" ht="54.75" customHeight="1">
      <c r="B45" s="342"/>
      <c r="C45" s="342"/>
      <c r="D45" s="342"/>
      <c r="E45" s="342"/>
      <c r="F45" s="342"/>
      <c r="G45" s="342"/>
      <c r="H45" s="342"/>
      <c r="I45" s="342"/>
      <c r="J45" s="342"/>
      <c r="K45" s="342"/>
      <c r="L45" s="342"/>
      <c r="M45" s="342"/>
      <c r="N45" s="342"/>
      <c r="O45" s="342"/>
      <c r="P45" s="342"/>
      <c r="Q45" s="342"/>
      <c r="R45" s="342"/>
      <c r="S45" s="342"/>
      <c r="T45" s="342"/>
      <c r="U45" s="342"/>
    </row>
    <row r="46" spans="2:21" ht="61.5" customHeight="1">
      <c r="B46" s="342"/>
      <c r="C46" s="342"/>
      <c r="D46" s="342"/>
      <c r="E46" s="342"/>
      <c r="F46" s="342"/>
      <c r="G46" s="342"/>
      <c r="H46" s="342"/>
      <c r="I46" s="342"/>
      <c r="J46" s="342"/>
      <c r="K46" s="342"/>
      <c r="L46" s="342"/>
      <c r="M46" s="342"/>
      <c r="N46" s="342"/>
      <c r="O46" s="342"/>
      <c r="P46" s="342"/>
      <c r="Q46" s="342"/>
      <c r="R46" s="342"/>
      <c r="S46" s="342"/>
      <c r="T46" s="342"/>
      <c r="U46" s="342"/>
    </row>
    <row r="47" spans="2:21" ht="64.5" customHeight="1">
      <c r="B47" s="342"/>
      <c r="C47" s="342"/>
      <c r="D47" s="342"/>
      <c r="E47" s="342"/>
      <c r="F47" s="342"/>
      <c r="G47" s="342"/>
      <c r="H47" s="342"/>
      <c r="I47" s="342"/>
      <c r="J47" s="342"/>
      <c r="K47" s="342"/>
      <c r="L47" s="342"/>
      <c r="M47" s="342"/>
      <c r="N47" s="342"/>
      <c r="O47" s="342"/>
      <c r="P47" s="342"/>
      <c r="Q47" s="342"/>
      <c r="R47" s="342"/>
      <c r="S47" s="342"/>
      <c r="T47" s="342"/>
      <c r="U47" s="342"/>
    </row>
    <row r="65495" spans="2:22">
      <c r="B65495" s="10" t="s">
        <v>29</v>
      </c>
      <c r="C65495" s="10"/>
      <c r="D65495" s="10"/>
      <c r="E65495" s="10"/>
      <c r="F65495" s="10"/>
      <c r="G65495" s="10"/>
      <c r="H65495" s="10"/>
      <c r="I65495" s="10"/>
      <c r="J65495" s="10"/>
      <c r="K65495" s="10"/>
      <c r="L65495" s="10"/>
      <c r="M65495" s="10"/>
      <c r="N65495" s="10"/>
      <c r="O65495" s="10"/>
      <c r="P65495" s="10"/>
      <c r="Q65495" s="10"/>
      <c r="R65495" s="10"/>
      <c r="S65495" s="10"/>
      <c r="T65495" s="10"/>
      <c r="U65495" s="10"/>
      <c r="V65495" s="10"/>
    </row>
    <row r="65496" spans="2:22">
      <c r="B65496" s="11" t="s">
        <v>30</v>
      </c>
      <c r="C65496" s="11"/>
      <c r="D65496" s="11"/>
      <c r="E65496" s="11"/>
      <c r="F65496" s="11"/>
      <c r="G65496" s="11"/>
      <c r="H65496" s="11"/>
      <c r="I65496" s="11"/>
      <c r="J65496" s="11"/>
      <c r="K65496" s="11"/>
      <c r="L65496" s="11"/>
      <c r="M65496" s="11"/>
      <c r="N65496" s="11"/>
      <c r="O65496" s="11"/>
      <c r="P65496" s="11"/>
      <c r="Q65496" s="11"/>
      <c r="R65496" s="11"/>
      <c r="S65496" s="11"/>
      <c r="T65496" s="11"/>
      <c r="U65496" s="11"/>
      <c r="V65496" s="11"/>
    </row>
    <row r="65497" spans="2:22">
      <c r="B65497" s="11" t="s">
        <v>31</v>
      </c>
      <c r="C65497" s="11"/>
      <c r="D65497" s="11"/>
      <c r="E65497" s="11"/>
      <c r="F65497" s="11"/>
      <c r="G65497" s="11"/>
      <c r="H65497" s="11"/>
      <c r="I65497" s="11"/>
      <c r="J65497" s="11"/>
      <c r="K65497" s="11"/>
      <c r="L65497" s="11"/>
      <c r="M65497" s="11"/>
      <c r="N65497" s="11"/>
      <c r="O65497" s="11"/>
      <c r="P65497" s="11"/>
      <c r="Q65497" s="11"/>
      <c r="R65497" s="11"/>
      <c r="S65497" s="11"/>
      <c r="T65497" s="11"/>
      <c r="U65497" s="11"/>
      <c r="V65497" s="11"/>
    </row>
  </sheetData>
  <mergeCells count="41">
    <mergeCell ref="B36:U36"/>
    <mergeCell ref="M2:P2"/>
    <mergeCell ref="B24:U24"/>
    <mergeCell ref="B25:U25"/>
    <mergeCell ref="B26:U26"/>
    <mergeCell ref="B28:U28"/>
    <mergeCell ref="B23:U23"/>
    <mergeCell ref="B17:U17"/>
    <mergeCell ref="B30:U30"/>
    <mergeCell ref="V2:V3"/>
    <mergeCell ref="C2:F2"/>
    <mergeCell ref="H2:K2"/>
    <mergeCell ref="B19:U19"/>
    <mergeCell ref="B22:U22"/>
    <mergeCell ref="B21:U21"/>
    <mergeCell ref="L3:L9"/>
    <mergeCell ref="B2:B3"/>
    <mergeCell ref="R2:U2"/>
    <mergeCell ref="B12:U12"/>
    <mergeCell ref="B13:U13"/>
    <mergeCell ref="B15:U15"/>
    <mergeCell ref="G3:G9"/>
    <mergeCell ref="B16:U16"/>
    <mergeCell ref="B14:U14"/>
    <mergeCell ref="B18:U18"/>
    <mergeCell ref="B42:U42"/>
    <mergeCell ref="B27:U27"/>
    <mergeCell ref="B47:U47"/>
    <mergeCell ref="B29:U29"/>
    <mergeCell ref="B31:U31"/>
    <mergeCell ref="B32:U32"/>
    <mergeCell ref="B33:U33"/>
    <mergeCell ref="B45:U45"/>
    <mergeCell ref="B34:U34"/>
    <mergeCell ref="B35:U35"/>
    <mergeCell ref="B40:U40"/>
    <mergeCell ref="B41:U41"/>
    <mergeCell ref="B46:U46"/>
    <mergeCell ref="B43:U43"/>
    <mergeCell ref="B44:U44"/>
    <mergeCell ref="B37:U37"/>
  </mergeCells>
  <phoneticPr fontId="2" type="noConversion"/>
  <hyperlinks>
    <hyperlink ref="B65497" r:id="rId1"/>
    <hyperlink ref="B65496" r:id="rId2"/>
    <hyperlink ref="B7" location="Autoevaluación!A138" tooltip="Ir a autoevaluación" display="Prevención de riesgos"/>
    <hyperlink ref="B6" location="Autoevaluación!A133" tooltip="Ir a autoevaluación" display="Participación y convivencia"/>
    <hyperlink ref="B5" location="Autoevaluación!A127" tooltip="Ir a autoevaluación" display="Proyección a la comunidad"/>
    <hyperlink ref="B4" location="Autoevaluación!A121" tooltip="Ir a autoevaluación" display="Accesibilidad"/>
  </hyperlinks>
  <pageMargins left="0.7" right="0.7" top="0.75" bottom="0.75" header="0.3" footer="0.3"/>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6</vt:i4>
      </vt:variant>
    </vt:vector>
  </HeadingPairs>
  <TitlesOfParts>
    <vt:vector size="6" baseType="lpstr">
      <vt:lpstr>Institución</vt:lpstr>
      <vt:lpstr>Autoevaluación</vt:lpstr>
      <vt:lpstr>Directiva</vt:lpstr>
      <vt:lpstr>Academica</vt:lpstr>
      <vt:lpstr>Admon</vt:lpstr>
      <vt:lpstr>Comunidad</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alqaui</dc:creator>
  <cp:lastModifiedBy>clacei@hotmail.com</cp:lastModifiedBy>
  <cp:lastPrinted>2011-10-07T14:16:27Z</cp:lastPrinted>
  <dcterms:created xsi:type="dcterms:W3CDTF">2010-02-23T19:10:51Z</dcterms:created>
  <dcterms:modified xsi:type="dcterms:W3CDTF">2026-01-14T14:06:33Z</dcterms:modified>
</cp:coreProperties>
</file>