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charts/chart9.xml" ContentType="application/vnd.openxmlformats-officedocument.drawingml.chart+xml"/>
  <Override PartName="/xl/charts/chart10.xml" ContentType="application/vnd.openxmlformats-officedocument.drawingml.chart+xml"/>
  <Override PartName="/xl/charts/chart11.xml" ContentType="application/vnd.openxmlformats-officedocument.drawingml.chart+xml"/>
  <Override PartName="/xl/charts/chart12.xml" ContentType="application/vnd.openxmlformats-officedocument.drawingml.chart+xml"/>
  <Override PartName="/xl/charts/chart13.xml" ContentType="application/vnd.openxmlformats-officedocument.drawingml.chart+xml"/>
  <Override PartName="/xl/charts/chart14.xml" ContentType="application/vnd.openxmlformats-officedocument.drawingml.chart+xml"/>
  <Override PartName="/xl/charts/chart15.xml" ContentType="application/vnd.openxmlformats-officedocument.drawingml.chart+xml"/>
  <Override PartName="/xl/charts/chart16.xml" ContentType="application/vnd.openxmlformats-officedocument.drawingml.chart+xml"/>
  <Override PartName="/xl/charts/chart17.xml" ContentType="application/vnd.openxmlformats-officedocument.drawingml.chart+xml"/>
  <Override PartName="/xl/charts/chart18.xml" ContentType="application/vnd.openxmlformats-officedocument.drawingml.chart+xml"/>
  <Override PartName="/xl/charts/chart19.xml" ContentType="application/vnd.openxmlformats-officedocument.drawingml.chart+xml"/>
  <Override PartName="/xl/charts/chart20.xml" ContentType="application/vnd.openxmlformats-officedocument.drawingml.chart+xml"/>
  <Override PartName="/xl/charts/chart21.xml" ContentType="application/vnd.openxmlformats-officedocument.drawingml.chart+xml"/>
  <Override PartName="/xl/charts/chart22.xml" ContentType="application/vnd.openxmlformats-officedocument.drawingml.chart+xml"/>
  <Override PartName="/xl/charts/chart23.xml" ContentType="application/vnd.openxmlformats-officedocument.drawingml.chart+xml"/>
  <Override PartName="/xl/charts/chart24.xml" ContentType="application/vnd.openxmlformats-officedocument.drawingml.chart+xml"/>
  <Override PartName="/xl/charts/chart25.xml" ContentType="application/vnd.openxmlformats-officedocument.drawingml.chart+xml"/>
  <Override PartName="/xl/charts/chart26.xml" ContentType="application/vnd.openxmlformats-officedocument.drawingml.chart+xml"/>
  <Override PartName="/xl/charts/chart27.xml" ContentType="application/vnd.openxmlformats-officedocument.drawingml.chart+xml"/>
  <Override PartName="/xl/charts/chart28.xml" ContentType="application/vnd.openxmlformats-officedocument.drawingml.chart+xml"/>
  <Override PartName="/xl/charts/chart29.xml" ContentType="application/vnd.openxmlformats-officedocument.drawingml.chart+xml"/>
  <Override PartName="/xl/charts/chart30.xml" ContentType="application/vnd.openxmlformats-officedocument.drawingml.chart+xml"/>
  <Override PartName="/xl/drawings/drawing4.xml" ContentType="application/vnd.openxmlformats-officedocument.drawing+xml"/>
  <Override PartName="/xl/charts/chart31.xml" ContentType="application/vnd.openxmlformats-officedocument.drawingml.chart+xml"/>
  <Override PartName="/xl/charts/chart32.xml" ContentType="application/vnd.openxmlformats-officedocument.drawingml.chart+xml"/>
  <Override PartName="/xl/charts/chart33.xml" ContentType="application/vnd.openxmlformats-officedocument.drawingml.chart+xml"/>
  <Override PartName="/xl/charts/chart34.xml" ContentType="application/vnd.openxmlformats-officedocument.drawingml.chart+xml"/>
  <Override PartName="/xl/charts/chart35.xml" ContentType="application/vnd.openxmlformats-officedocument.drawingml.chart+xml"/>
  <Override PartName="/xl/charts/chart36.xml" ContentType="application/vnd.openxmlformats-officedocument.drawingml.chart+xml"/>
  <Override PartName="/xl/charts/chart37.xml" ContentType="application/vnd.openxmlformats-officedocument.drawingml.chart+xml"/>
  <Override PartName="/xl/charts/chart38.xml" ContentType="application/vnd.openxmlformats-officedocument.drawingml.chart+xml"/>
  <Override PartName="/xl/charts/chart39.xml" ContentType="application/vnd.openxmlformats-officedocument.drawingml.chart+xml"/>
  <Override PartName="/xl/charts/chart40.xml" ContentType="application/vnd.openxmlformats-officedocument.drawingml.chart+xml"/>
  <Override PartName="/xl/charts/chart41.xml" ContentType="application/vnd.openxmlformats-officedocument.drawingml.chart+xml"/>
  <Override PartName="/xl/charts/chart42.xml" ContentType="application/vnd.openxmlformats-officedocument.drawingml.chart+xml"/>
  <Override PartName="/xl/charts/chart43.xml" ContentType="application/vnd.openxmlformats-officedocument.drawingml.chart+xml"/>
  <Override PartName="/xl/charts/chart44.xml" ContentType="application/vnd.openxmlformats-officedocument.drawingml.chart+xml"/>
  <Override PartName="/xl/charts/chart45.xml" ContentType="application/vnd.openxmlformats-officedocument.drawingml.chart+xml"/>
  <Override PartName="/xl/charts/chart46.xml" ContentType="application/vnd.openxmlformats-officedocument.drawingml.chart+xml"/>
  <Override PartName="/xl/charts/chart47.xml" ContentType="application/vnd.openxmlformats-officedocument.drawingml.chart+xml"/>
  <Override PartName="/xl/charts/chart48.xml" ContentType="application/vnd.openxmlformats-officedocument.drawingml.chart+xml"/>
  <Override PartName="/xl/charts/chart49.xml" ContentType="application/vnd.openxmlformats-officedocument.drawingml.chart+xml"/>
  <Override PartName="/xl/charts/chart50.xml" ContentType="application/vnd.openxmlformats-officedocument.drawingml.chart+xml"/>
  <Override PartName="/xl/drawings/drawing5.xml" ContentType="application/vnd.openxmlformats-officedocument.drawing+xml"/>
  <Override PartName="/xl/charts/chart51.xml" ContentType="application/vnd.openxmlformats-officedocument.drawingml.chart+xml"/>
  <Override PartName="/xl/charts/chart52.xml" ContentType="application/vnd.openxmlformats-officedocument.drawingml.chart+xml"/>
  <Override PartName="/xl/charts/chart53.xml" ContentType="application/vnd.openxmlformats-officedocument.drawingml.chart+xml"/>
  <Override PartName="/xl/charts/chart54.xml" ContentType="application/vnd.openxmlformats-officedocument.drawingml.chart+xml"/>
  <Override PartName="/xl/charts/chart55.xml" ContentType="application/vnd.openxmlformats-officedocument.drawingml.chart+xml"/>
  <Override PartName="/xl/charts/chart56.xml" ContentType="application/vnd.openxmlformats-officedocument.drawingml.chart+xml"/>
  <Override PartName="/xl/charts/chart57.xml" ContentType="application/vnd.openxmlformats-officedocument.drawingml.chart+xml"/>
  <Override PartName="/xl/charts/chart58.xml" ContentType="application/vnd.openxmlformats-officedocument.drawingml.chart+xml"/>
  <Override PartName="/xl/charts/chart59.xml" ContentType="application/vnd.openxmlformats-officedocument.drawingml.chart+xml"/>
  <Override PartName="/xl/charts/chart60.xml" ContentType="application/vnd.openxmlformats-officedocument.drawingml.chart+xml"/>
  <Override PartName="/xl/charts/chart61.xml" ContentType="application/vnd.openxmlformats-officedocument.drawingml.chart+xml"/>
  <Override PartName="/xl/charts/chart62.xml" ContentType="application/vnd.openxmlformats-officedocument.drawingml.chart+xml"/>
  <Override PartName="/xl/charts/chart63.xml" ContentType="application/vnd.openxmlformats-officedocument.drawingml.chart+xml"/>
  <Override PartName="/xl/charts/chart64.xml" ContentType="application/vnd.openxmlformats-officedocument.drawingml.chart+xml"/>
  <Override PartName="/xl/charts/chart65.xml" ContentType="application/vnd.openxmlformats-officedocument.drawingml.chart+xml"/>
  <Override PartName="/xl/charts/chart66.xml" ContentType="application/vnd.openxmlformats-officedocument.drawingml.chart+xml"/>
  <Override PartName="/xl/charts/chart67.xml" ContentType="application/vnd.openxmlformats-officedocument.drawingml.chart+xml"/>
  <Override PartName="/xl/charts/chart68.xml" ContentType="application/vnd.openxmlformats-officedocument.drawingml.chart+xml"/>
  <Override PartName="/xl/charts/chart69.xml" ContentType="application/vnd.openxmlformats-officedocument.drawingml.chart+xml"/>
  <Override PartName="/xl/charts/chart70.xml" ContentType="application/vnd.openxmlformats-officedocument.drawingml.chart+xml"/>
  <Override PartName="/xl/charts/chart71.xml" ContentType="application/vnd.openxmlformats-officedocument.drawingml.chart+xml"/>
  <Override PartName="/xl/charts/chart72.xml" ContentType="application/vnd.openxmlformats-officedocument.drawingml.chart+xml"/>
  <Override PartName="/xl/charts/chart73.xml" ContentType="application/vnd.openxmlformats-officedocument.drawingml.chart+xml"/>
  <Override PartName="/xl/charts/chart74.xml" ContentType="application/vnd.openxmlformats-officedocument.drawingml.chart+xml"/>
  <Override PartName="/xl/charts/chart75.xml" ContentType="application/vnd.openxmlformats-officedocument.drawingml.chart+xml"/>
  <Override PartName="/xl/drawings/drawing6.xml" ContentType="application/vnd.openxmlformats-officedocument.drawing+xml"/>
  <Override PartName="/xl/charts/chart76.xml" ContentType="application/vnd.openxmlformats-officedocument.drawingml.chart+xml"/>
  <Override PartName="/xl/charts/chart77.xml" ContentType="application/vnd.openxmlformats-officedocument.drawingml.chart+xml"/>
  <Override PartName="/xl/charts/chart78.xml" ContentType="application/vnd.openxmlformats-officedocument.drawingml.chart+xml"/>
  <Override PartName="/xl/charts/chart79.xml" ContentType="application/vnd.openxmlformats-officedocument.drawingml.chart+xml"/>
  <Override PartName="/xl/charts/chart80.xml" ContentType="application/vnd.openxmlformats-officedocument.drawingml.chart+xml"/>
  <Override PartName="/xl/charts/chart81.xml" ContentType="application/vnd.openxmlformats-officedocument.drawingml.chart+xml"/>
  <Override PartName="/xl/charts/chart82.xml" ContentType="application/vnd.openxmlformats-officedocument.drawingml.chart+xml"/>
  <Override PartName="/xl/charts/chart83.xml" ContentType="application/vnd.openxmlformats-officedocument.drawingml.chart+xml"/>
  <Override PartName="/xl/charts/chart84.xml" ContentType="application/vnd.openxmlformats-officedocument.drawingml.chart+xml"/>
  <Override PartName="/xl/charts/chart85.xml" ContentType="application/vnd.openxmlformats-officedocument.drawingml.chart+xml"/>
  <Override PartName="/xl/charts/chart86.xml" ContentType="application/vnd.openxmlformats-officedocument.drawingml.chart+xml"/>
  <Override PartName="/xl/charts/chart87.xml" ContentType="application/vnd.openxmlformats-officedocument.drawingml.chart+xml"/>
  <Override PartName="/xl/charts/chart88.xml" ContentType="application/vnd.openxmlformats-officedocument.drawingml.chart+xml"/>
  <Override PartName="/xl/charts/chart89.xml" ContentType="application/vnd.openxmlformats-officedocument.drawingml.chart+xml"/>
  <Override PartName="/xl/charts/chart90.xml" ContentType="application/vnd.openxmlformats-officedocument.drawingml.chart+xml"/>
  <Override PartName="/xl/charts/chart91.xml" ContentType="application/vnd.openxmlformats-officedocument.drawingml.chart+xml"/>
  <Override PartName="/xl/charts/chart92.xml" ContentType="application/vnd.openxmlformats-officedocument.drawingml.chart+xml"/>
  <Override PartName="/xl/charts/chart93.xml" ContentType="application/vnd.openxmlformats-officedocument.drawingml.chart+xml"/>
  <Override PartName="/xl/charts/chart94.xml" ContentType="application/vnd.openxmlformats-officedocument.drawingml.chart+xml"/>
  <Override PartName="/xl/charts/chart9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brein\Downloads\"/>
    </mc:Choice>
  </mc:AlternateContent>
  <xr:revisionPtr revIDLastSave="0" documentId="13_ncr:1_{9081A7F3-E83B-43D0-8AE6-BD105364A3D5}" xr6:coauthVersionLast="47" xr6:coauthVersionMax="47" xr10:uidLastSave="{00000000-0000-0000-0000-000000000000}"/>
  <bookViews>
    <workbookView xWindow="-120" yWindow="-120" windowWidth="20730" windowHeight="11160" firstSheet="1" activeTab="2" xr2:uid="{00000000-000D-0000-FFFF-FFFF00000000}"/>
  </bookViews>
  <sheets>
    <sheet name="Resumen de exportación" sheetId="1" r:id="rId1"/>
    <sheet name="Institución" sheetId="2" r:id="rId2"/>
    <sheet name="Autoevaluación" sheetId="3" r:id="rId3"/>
    <sheet name="Directiva" sheetId="4" r:id="rId4"/>
    <sheet name="Academica" sheetId="5" r:id="rId5"/>
    <sheet name="Admon" sheetId="6" r:id="rId6"/>
    <sheet name="Comunidad" sheetId="7" r:id="rId7"/>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U7" i="7" l="1"/>
  <c r="T7" i="7"/>
  <c r="S7" i="7"/>
  <c r="R7" i="7"/>
  <c r="P7" i="7"/>
  <c r="O7" i="7"/>
  <c r="N7" i="7"/>
  <c r="M7" i="7"/>
  <c r="K7" i="7"/>
  <c r="J7" i="7"/>
  <c r="I7" i="7"/>
  <c r="H7" i="7"/>
  <c r="F7" i="7"/>
  <c r="E7" i="7"/>
  <c r="D7" i="7"/>
  <c r="C7" i="7"/>
  <c r="U6" i="7"/>
  <c r="T6" i="7"/>
  <c r="S6" i="7"/>
  <c r="R6" i="7"/>
  <c r="P6" i="7"/>
  <c r="O6" i="7"/>
  <c r="N6" i="7"/>
  <c r="M6" i="7"/>
  <c r="K6" i="7"/>
  <c r="J6" i="7"/>
  <c r="I6" i="7"/>
  <c r="H6" i="7"/>
  <c r="F6" i="7"/>
  <c r="E6" i="7"/>
  <c r="D6" i="7"/>
  <c r="C6" i="7"/>
  <c r="U5" i="7"/>
  <c r="T5" i="7"/>
  <c r="S5" i="7"/>
  <c r="R5" i="7"/>
  <c r="P5" i="7"/>
  <c r="O5" i="7"/>
  <c r="N5" i="7"/>
  <c r="M5" i="7"/>
  <c r="K5" i="7"/>
  <c r="J5" i="7"/>
  <c r="I5" i="7"/>
  <c r="H5" i="7"/>
  <c r="F5" i="7"/>
  <c r="E5" i="7"/>
  <c r="D5" i="7"/>
  <c r="C5" i="7"/>
  <c r="U4" i="7"/>
  <c r="U10" i="7" s="1"/>
  <c r="T4" i="7"/>
  <c r="T10" i="7" s="1"/>
  <c r="S4" i="7"/>
  <c r="S10" i="7" s="1"/>
  <c r="R4" i="7"/>
  <c r="R10" i="7" s="1"/>
  <c r="P4" i="7"/>
  <c r="P10" i="7" s="1"/>
  <c r="O4" i="7"/>
  <c r="O10" i="7" s="1"/>
  <c r="N4" i="7"/>
  <c r="N10" i="7" s="1"/>
  <c r="M4" i="7"/>
  <c r="M10" i="7" s="1"/>
  <c r="K4" i="7"/>
  <c r="K10" i="7" s="1"/>
  <c r="J4" i="7"/>
  <c r="J10" i="7" s="1"/>
  <c r="I4" i="7"/>
  <c r="I10" i="7" s="1"/>
  <c r="H4" i="7"/>
  <c r="H10" i="7" s="1"/>
  <c r="F4" i="7"/>
  <c r="F10" i="7" s="1"/>
  <c r="E4" i="7"/>
  <c r="E10" i="7" s="1"/>
  <c r="D4" i="7"/>
  <c r="D10" i="7" s="1"/>
  <c r="C4" i="7"/>
  <c r="C10" i="7" s="1"/>
  <c r="U8" i="6"/>
  <c r="T8" i="6"/>
  <c r="S8" i="6"/>
  <c r="R8" i="6"/>
  <c r="P8" i="6"/>
  <c r="O8" i="6"/>
  <c r="N8" i="6"/>
  <c r="M8" i="6"/>
  <c r="K8" i="6"/>
  <c r="J8" i="6"/>
  <c r="I8" i="6"/>
  <c r="H8" i="6"/>
  <c r="F8" i="6"/>
  <c r="E8" i="6"/>
  <c r="D8" i="6"/>
  <c r="C8" i="6"/>
  <c r="U7" i="6"/>
  <c r="T7" i="6"/>
  <c r="S7" i="6"/>
  <c r="R7" i="6"/>
  <c r="P7" i="6"/>
  <c r="O7" i="6"/>
  <c r="N7" i="6"/>
  <c r="M7" i="6"/>
  <c r="K7" i="6"/>
  <c r="J7" i="6"/>
  <c r="I7" i="6"/>
  <c r="H7" i="6"/>
  <c r="F7" i="6"/>
  <c r="E7" i="6"/>
  <c r="D7" i="6"/>
  <c r="C7" i="6"/>
  <c r="U6" i="6"/>
  <c r="T6" i="6"/>
  <c r="S6" i="6"/>
  <c r="R6" i="6"/>
  <c r="P6" i="6"/>
  <c r="O6" i="6"/>
  <c r="N6" i="6"/>
  <c r="M6" i="6"/>
  <c r="J6" i="6"/>
  <c r="I6" i="6"/>
  <c r="H6" i="6"/>
  <c r="F6" i="6"/>
  <c r="E6" i="6"/>
  <c r="D6" i="6"/>
  <c r="C6" i="6"/>
  <c r="U5" i="6"/>
  <c r="T5" i="6"/>
  <c r="S5" i="6"/>
  <c r="R5" i="6"/>
  <c r="P5" i="6"/>
  <c r="O5" i="6"/>
  <c r="N5" i="6"/>
  <c r="M5" i="6"/>
  <c r="K5" i="6"/>
  <c r="I5" i="6"/>
  <c r="H5" i="6"/>
  <c r="F5" i="6"/>
  <c r="E5" i="6"/>
  <c r="D5" i="6"/>
  <c r="C5" i="6"/>
  <c r="U4" i="6"/>
  <c r="U10" i="6" s="1"/>
  <c r="T4" i="6"/>
  <c r="T10" i="6" s="1"/>
  <c r="S4" i="6"/>
  <c r="S10" i="6" s="1"/>
  <c r="R4" i="6"/>
  <c r="R10" i="6" s="1"/>
  <c r="P4" i="6"/>
  <c r="P10" i="6" s="1"/>
  <c r="O4" i="6"/>
  <c r="O10" i="6" s="1"/>
  <c r="N4" i="6"/>
  <c r="N10" i="6" s="1"/>
  <c r="M4" i="6"/>
  <c r="M10" i="6" s="1"/>
  <c r="K4" i="6"/>
  <c r="K10" i="6" s="1"/>
  <c r="J4" i="6"/>
  <c r="J10" i="6" s="1"/>
  <c r="I4" i="6"/>
  <c r="I10" i="6" s="1"/>
  <c r="H4" i="6"/>
  <c r="H10" i="6" s="1"/>
  <c r="F4" i="6"/>
  <c r="F10" i="6" s="1"/>
  <c r="E4" i="6"/>
  <c r="E10" i="6" s="1"/>
  <c r="D4" i="6"/>
  <c r="D10" i="6" s="1"/>
  <c r="C4" i="6"/>
  <c r="C10" i="6" s="1"/>
  <c r="U7" i="5"/>
  <c r="T7" i="5"/>
  <c r="S7" i="5"/>
  <c r="R7" i="5"/>
  <c r="P7" i="5"/>
  <c r="O7" i="5"/>
  <c r="N7" i="5"/>
  <c r="M7" i="5"/>
  <c r="K7" i="5"/>
  <c r="J7" i="5"/>
  <c r="I7" i="5"/>
  <c r="H7" i="5"/>
  <c r="F7" i="5"/>
  <c r="E7" i="5"/>
  <c r="D7" i="5"/>
  <c r="C7" i="5"/>
  <c r="U6" i="5"/>
  <c r="T6" i="5"/>
  <c r="S6" i="5"/>
  <c r="R6" i="5"/>
  <c r="P6" i="5"/>
  <c r="O6" i="5"/>
  <c r="N6" i="5"/>
  <c r="M6" i="5"/>
  <c r="K6" i="5"/>
  <c r="J6" i="5"/>
  <c r="I6" i="5"/>
  <c r="H6" i="5"/>
  <c r="F6" i="5"/>
  <c r="E6" i="5"/>
  <c r="D6" i="5"/>
  <c r="C6" i="5"/>
  <c r="U5" i="5"/>
  <c r="T5" i="5"/>
  <c r="S5" i="5"/>
  <c r="R5" i="5"/>
  <c r="P5" i="5"/>
  <c r="O5" i="5"/>
  <c r="N5" i="5"/>
  <c r="M5" i="5"/>
  <c r="K5" i="5"/>
  <c r="J5" i="5"/>
  <c r="I5" i="5"/>
  <c r="H5" i="5"/>
  <c r="F5" i="5"/>
  <c r="E5" i="5"/>
  <c r="D5" i="5"/>
  <c r="C5" i="5"/>
  <c r="U4" i="5"/>
  <c r="U10" i="5" s="1"/>
  <c r="T4" i="5"/>
  <c r="T10" i="5" s="1"/>
  <c r="S4" i="5"/>
  <c r="S10" i="5" s="1"/>
  <c r="R4" i="5"/>
  <c r="R10" i="5" s="1"/>
  <c r="P4" i="5"/>
  <c r="P10" i="5" s="1"/>
  <c r="O4" i="5"/>
  <c r="O10" i="5" s="1"/>
  <c r="N4" i="5"/>
  <c r="N10" i="5" s="1"/>
  <c r="M4" i="5"/>
  <c r="M10" i="5" s="1"/>
  <c r="K4" i="5"/>
  <c r="K10" i="5" s="1"/>
  <c r="J4" i="5"/>
  <c r="J10" i="5" s="1"/>
  <c r="I4" i="5"/>
  <c r="I10" i="5" s="1"/>
  <c r="H4" i="5"/>
  <c r="H10" i="5" s="1"/>
  <c r="F4" i="5"/>
  <c r="F10" i="5" s="1"/>
  <c r="E4" i="5"/>
  <c r="E10" i="5" s="1"/>
  <c r="D4" i="5"/>
  <c r="D10" i="5" s="1"/>
  <c r="C4" i="5"/>
  <c r="C10" i="5" s="1"/>
  <c r="U9" i="4"/>
  <c r="T9" i="4"/>
  <c r="S9" i="4"/>
  <c r="R9" i="4"/>
  <c r="P9" i="4"/>
  <c r="O9" i="4"/>
  <c r="N9" i="4"/>
  <c r="M9" i="4"/>
  <c r="K9" i="4"/>
  <c r="J9" i="4"/>
  <c r="I9" i="4"/>
  <c r="H9" i="4"/>
  <c r="F9" i="4"/>
  <c r="E9" i="4"/>
  <c r="D9" i="4"/>
  <c r="C9" i="4"/>
  <c r="U8" i="4"/>
  <c r="T8" i="4"/>
  <c r="S8" i="4"/>
  <c r="R8" i="4"/>
  <c r="P8" i="4"/>
  <c r="O8" i="4"/>
  <c r="N8" i="4"/>
  <c r="M8" i="4"/>
  <c r="K8" i="4"/>
  <c r="J8" i="4"/>
  <c r="I8" i="4"/>
  <c r="H8" i="4"/>
  <c r="F8" i="4"/>
  <c r="E8" i="4"/>
  <c r="D8" i="4"/>
  <c r="C8" i="4"/>
  <c r="U7" i="4"/>
  <c r="R4" i="4" s="1"/>
  <c r="R10" i="4" s="1"/>
  <c r="F4" i="4" s="1"/>
  <c r="F10" i="4" s="1"/>
  <c r="T7" i="4"/>
  <c r="S7" i="4"/>
  <c r="R7" i="4"/>
  <c r="P7" i="4"/>
  <c r="O7" i="4"/>
  <c r="N7" i="4"/>
  <c r="M7" i="4"/>
  <c r="K7" i="4"/>
  <c r="J7" i="4"/>
  <c r="I7" i="4"/>
  <c r="H7" i="4"/>
  <c r="F7" i="4"/>
  <c r="E7" i="4"/>
  <c r="D7" i="4"/>
  <c r="C7" i="4"/>
  <c r="U6" i="4"/>
  <c r="T6" i="4"/>
  <c r="S6" i="4"/>
  <c r="R6" i="4"/>
  <c r="P6" i="4"/>
  <c r="O6" i="4"/>
  <c r="N6" i="4"/>
  <c r="M6" i="4"/>
  <c r="K6" i="4"/>
  <c r="J6" i="4"/>
  <c r="I6" i="4"/>
  <c r="H6" i="4"/>
  <c r="F6" i="4"/>
  <c r="E6" i="4"/>
  <c r="D6" i="4"/>
  <c r="C6" i="4"/>
  <c r="U5" i="4"/>
  <c r="T5" i="4"/>
  <c r="S5" i="4"/>
  <c r="R5" i="4"/>
  <c r="P5" i="4"/>
  <c r="O5" i="4"/>
  <c r="N5" i="4"/>
  <c r="M5" i="4"/>
  <c r="K5" i="4"/>
  <c r="J5" i="4"/>
  <c r="I5" i="4"/>
  <c r="H5" i="4"/>
  <c r="F5" i="4"/>
  <c r="E5" i="4"/>
  <c r="D5" i="4"/>
  <c r="C5" i="4"/>
  <c r="S4" i="4"/>
  <c r="S10" i="4" s="1"/>
  <c r="O4" i="4"/>
  <c r="O10" i="4" s="1"/>
  <c r="N4" i="4"/>
  <c r="N10" i="4" s="1"/>
  <c r="M4" i="4"/>
  <c r="M10" i="4" s="1"/>
  <c r="J4" i="4"/>
  <c r="J10" i="4" s="1"/>
  <c r="I4" i="4"/>
  <c r="I10" i="4" s="1"/>
  <c r="H4" i="4"/>
  <c r="H10" i="4" s="1"/>
  <c r="E4" i="4"/>
  <c r="E10" i="4" s="1"/>
  <c r="D4" i="4"/>
  <c r="D10" i="4" s="1"/>
  <c r="C4" i="4"/>
  <c r="C10" i="4" s="1"/>
  <c r="T142" i="3"/>
  <c r="S142" i="3"/>
  <c r="R142" i="3"/>
  <c r="U141" i="3"/>
  <c r="T141" i="3"/>
  <c r="S141" i="3"/>
  <c r="R141" i="3"/>
  <c r="U140" i="3"/>
  <c r="T140" i="3"/>
  <c r="S140" i="3"/>
  <c r="R140" i="3"/>
  <c r="U139" i="3"/>
  <c r="T139" i="3"/>
  <c r="S139" i="3"/>
  <c r="R139" i="3"/>
  <c r="T137" i="3"/>
  <c r="S137" i="3"/>
  <c r="R137" i="3"/>
  <c r="U136" i="3"/>
  <c r="T136" i="3"/>
  <c r="S136" i="3"/>
  <c r="R136" i="3"/>
  <c r="U135" i="3"/>
  <c r="T135" i="3"/>
  <c r="S135" i="3"/>
  <c r="R135" i="3"/>
  <c r="U134" i="3"/>
  <c r="T134" i="3"/>
  <c r="S134" i="3"/>
  <c r="R134" i="3"/>
  <c r="U131" i="3"/>
  <c r="T131" i="3"/>
  <c r="S131" i="3"/>
  <c r="R131" i="3"/>
  <c r="U130" i="3"/>
  <c r="T130" i="3"/>
  <c r="S130" i="3"/>
  <c r="R130" i="3"/>
  <c r="U129" i="3"/>
  <c r="T129" i="3"/>
  <c r="S129" i="3"/>
  <c r="R129" i="3"/>
  <c r="U128" i="3"/>
  <c r="T128" i="3"/>
  <c r="S128" i="3"/>
  <c r="R128" i="3"/>
  <c r="U125" i="3"/>
  <c r="T125" i="3"/>
  <c r="S125" i="3"/>
  <c r="R125" i="3"/>
  <c r="U124" i="3"/>
  <c r="T124" i="3"/>
  <c r="S124" i="3"/>
  <c r="R124" i="3"/>
  <c r="U123" i="3"/>
  <c r="T123" i="3"/>
  <c r="S123" i="3"/>
  <c r="R123" i="3"/>
  <c r="U122" i="3"/>
  <c r="T122" i="3"/>
  <c r="S122" i="3"/>
  <c r="R122" i="3"/>
  <c r="U117" i="3"/>
  <c r="T117" i="3"/>
  <c r="S117" i="3"/>
  <c r="R117" i="3"/>
  <c r="U116" i="3"/>
  <c r="T116" i="3"/>
  <c r="S116" i="3"/>
  <c r="R116" i="3"/>
  <c r="U115" i="3"/>
  <c r="T115" i="3"/>
  <c r="S115" i="3"/>
  <c r="R115" i="3"/>
  <c r="U114" i="3"/>
  <c r="T114" i="3"/>
  <c r="S114" i="3"/>
  <c r="R114" i="3"/>
  <c r="U105" i="3"/>
  <c r="T105" i="3"/>
  <c r="S105" i="3"/>
  <c r="R105" i="3"/>
  <c r="U104" i="3"/>
  <c r="T104" i="3"/>
  <c r="S104" i="3"/>
  <c r="R104" i="3"/>
  <c r="U103" i="3"/>
  <c r="T103" i="3"/>
  <c r="S103" i="3"/>
  <c r="R103" i="3"/>
  <c r="U102" i="3"/>
  <c r="T102" i="3"/>
  <c r="S102" i="3"/>
  <c r="R102" i="3"/>
  <c r="U101" i="3"/>
  <c r="T101" i="3"/>
  <c r="S101" i="3"/>
  <c r="R101" i="3"/>
  <c r="U100" i="3"/>
  <c r="T100" i="3"/>
  <c r="S100" i="3"/>
  <c r="R100" i="3"/>
  <c r="U99" i="3"/>
  <c r="T99" i="3"/>
  <c r="S99" i="3"/>
  <c r="R99" i="3"/>
  <c r="U98" i="3"/>
  <c r="T98" i="3"/>
  <c r="S98" i="3"/>
  <c r="R98" i="3"/>
  <c r="U92" i="3"/>
  <c r="T92" i="3"/>
  <c r="S92" i="3"/>
  <c r="R92" i="3"/>
  <c r="U91" i="3"/>
  <c r="T91" i="3"/>
  <c r="S91" i="3"/>
  <c r="R91" i="3"/>
  <c r="U90" i="3"/>
  <c r="T90" i="3"/>
  <c r="S90" i="3"/>
  <c r="R90" i="3"/>
  <c r="U89" i="3"/>
  <c r="T89" i="3"/>
  <c r="S89" i="3"/>
  <c r="R89" i="3"/>
  <c r="U87" i="3"/>
  <c r="T87" i="3"/>
  <c r="S87" i="3"/>
  <c r="R87" i="3"/>
  <c r="U86" i="3"/>
  <c r="T86" i="3"/>
  <c r="S86" i="3"/>
  <c r="R86" i="3"/>
  <c r="U85" i="3"/>
  <c r="T85" i="3"/>
  <c r="S85" i="3"/>
  <c r="R85" i="3"/>
  <c r="U84" i="3"/>
  <c r="T84" i="3"/>
  <c r="S84" i="3"/>
  <c r="R84" i="3"/>
  <c r="U77" i="3"/>
  <c r="T77" i="3"/>
  <c r="S77" i="3"/>
  <c r="R77" i="3"/>
  <c r="U76" i="3"/>
  <c r="T76" i="3"/>
  <c r="S76" i="3"/>
  <c r="R76" i="3"/>
  <c r="U75" i="3"/>
  <c r="T75" i="3"/>
  <c r="S75" i="3"/>
  <c r="R75" i="3"/>
  <c r="U74" i="3"/>
  <c r="T74" i="3"/>
  <c r="S74" i="3"/>
  <c r="R74" i="3"/>
  <c r="U71" i="3"/>
  <c r="T71" i="3"/>
  <c r="S71" i="3"/>
  <c r="R71" i="3"/>
  <c r="U70" i="3"/>
  <c r="T70" i="3"/>
  <c r="S70" i="3"/>
  <c r="R70" i="3"/>
  <c r="U69" i="3"/>
  <c r="T69" i="3"/>
  <c r="S69" i="3"/>
  <c r="R69" i="3"/>
  <c r="U68" i="3"/>
  <c r="T68" i="3"/>
  <c r="S68" i="3"/>
  <c r="R68" i="3"/>
  <c r="U65" i="3"/>
  <c r="T65" i="3"/>
  <c r="S65" i="3"/>
  <c r="R65" i="3"/>
  <c r="U64" i="3"/>
  <c r="T64" i="3"/>
  <c r="S64" i="3"/>
  <c r="R64" i="3"/>
  <c r="U63" i="3"/>
  <c r="T63" i="3"/>
  <c r="S63" i="3"/>
  <c r="R63" i="3"/>
  <c r="U62" i="3"/>
  <c r="T62" i="3"/>
  <c r="S62" i="3"/>
  <c r="R62" i="3"/>
  <c r="U58" i="3"/>
  <c r="T58" i="3"/>
  <c r="S58" i="3"/>
  <c r="R58" i="3"/>
  <c r="U57" i="3"/>
  <c r="T57" i="3"/>
  <c r="S57" i="3"/>
  <c r="R57" i="3"/>
  <c r="U56" i="3"/>
  <c r="T56" i="3"/>
  <c r="S56" i="3"/>
  <c r="R56" i="3"/>
  <c r="U55" i="3"/>
  <c r="T55" i="3"/>
  <c r="S55" i="3"/>
  <c r="R55" i="3"/>
  <c r="U50" i="3"/>
  <c r="T50" i="3"/>
  <c r="S50" i="3"/>
  <c r="R50" i="3"/>
  <c r="U49" i="3"/>
  <c r="T49" i="3"/>
  <c r="S49" i="3"/>
  <c r="R49" i="3"/>
  <c r="U48" i="3"/>
  <c r="T48" i="3"/>
  <c r="S48" i="3"/>
  <c r="R48" i="3"/>
  <c r="U47" i="3"/>
  <c r="T47" i="3"/>
  <c r="S47" i="3"/>
  <c r="R47" i="3"/>
  <c r="U39" i="3"/>
  <c r="T39" i="3"/>
  <c r="S39" i="3"/>
  <c r="R39" i="3"/>
  <c r="U38" i="3"/>
  <c r="T38" i="3"/>
  <c r="S38" i="3"/>
  <c r="R38" i="3"/>
  <c r="U37" i="3"/>
  <c r="T37" i="3"/>
  <c r="S37" i="3"/>
  <c r="R37" i="3"/>
  <c r="U36" i="3"/>
  <c r="T36" i="3"/>
  <c r="S36" i="3"/>
  <c r="R36" i="3"/>
  <c r="U33" i="3"/>
  <c r="T33" i="3"/>
  <c r="S33" i="3"/>
  <c r="R33" i="3"/>
  <c r="U32" i="3"/>
  <c r="T32" i="3"/>
  <c r="S32" i="3"/>
  <c r="R32" i="3"/>
  <c r="U31" i="3"/>
  <c r="T31" i="3"/>
  <c r="S31" i="3"/>
  <c r="R31" i="3"/>
  <c r="U30" i="3"/>
  <c r="T30" i="3"/>
  <c r="S30" i="3"/>
  <c r="R30" i="3"/>
  <c r="U23" i="3"/>
  <c r="T23" i="3"/>
  <c r="S23" i="3"/>
  <c r="R23" i="3"/>
  <c r="U22" i="3"/>
  <c r="T22" i="3"/>
  <c r="S22" i="3"/>
  <c r="R22" i="3"/>
  <c r="U21" i="3"/>
  <c r="T21" i="3"/>
  <c r="S21" i="3"/>
  <c r="R21" i="3"/>
  <c r="U20" i="3"/>
  <c r="T20" i="3"/>
  <c r="S20" i="3"/>
  <c r="R20" i="3"/>
  <c r="U16" i="3"/>
  <c r="T16" i="3"/>
  <c r="S16" i="3"/>
  <c r="R16" i="3"/>
  <c r="U15" i="3"/>
  <c r="T15" i="3"/>
  <c r="S15" i="3"/>
  <c r="R15" i="3"/>
  <c r="U14" i="3"/>
  <c r="T14" i="3"/>
  <c r="S14" i="3"/>
  <c r="R14" i="3"/>
  <c r="U13" i="3"/>
  <c r="T13" i="3"/>
  <c r="S13" i="3"/>
  <c r="R13" i="3"/>
  <c r="S11" i="3"/>
  <c r="R11" i="3"/>
  <c r="Q11" i="3"/>
  <c r="U10" i="3"/>
  <c r="T10" i="3"/>
  <c r="S10" i="3"/>
  <c r="R10" i="3"/>
  <c r="U9" i="3"/>
  <c r="T9" i="3"/>
  <c r="S9" i="3"/>
  <c r="R9" i="3"/>
  <c r="U8" i="3"/>
  <c r="T8" i="3"/>
  <c r="S8" i="3"/>
  <c r="R8" i="3"/>
  <c r="U7" i="3"/>
  <c r="T7" i="3"/>
  <c r="S7" i="3"/>
  <c r="R7" i="3"/>
  <c r="T4" i="4" l="1"/>
  <c r="T10" i="4" s="1"/>
  <c r="P4" i="4" s="1"/>
  <c r="P10" i="4" s="1"/>
  <c r="K6" i="6"/>
  <c r="K4" i="4"/>
  <c r="K10" i="4" s="1"/>
  <c r="U4" i="4"/>
  <c r="U10" i="4"/>
</calcChain>
</file>

<file path=xl/sharedStrings.xml><?xml version="1.0" encoding="utf-8"?>
<sst xmlns="http://schemas.openxmlformats.org/spreadsheetml/2006/main" count="737" uniqueCount="550">
  <si>
    <t>Este documento se exportó de Numbers. Cada tabla se convirtió en una hoja de cálculo de Excel. Los demás objetos de las hojas de Numbers se colocaron en distintas hojas de cálculo. Recuerda que el cálculo de fórmulas puede ser diferente en Excel.</t>
  </si>
  <si>
    <t>Nombre de hoja de Numbers</t>
  </si>
  <si>
    <t>Nombre de tabla de Numbers</t>
  </si>
  <si>
    <t>Nombre de hoja de cálculo de Excel</t>
  </si>
  <si>
    <t>Tabla 1</t>
  </si>
  <si>
    <t>Institución</t>
  </si>
  <si>
    <r>
      <rPr>
        <u/>
        <sz val="12"/>
        <color indexed="11"/>
        <rFont val="Calibri"/>
        <family val="2"/>
      </rPr>
      <t>Institución</t>
    </r>
  </si>
  <si>
    <t>Autoevaluación</t>
  </si>
  <si>
    <t>Directiva</t>
  </si>
  <si>
    <t>Academica</t>
  </si>
  <si>
    <t>Admon</t>
  </si>
  <si>
    <t>Comunidad</t>
  </si>
  <si>
    <t>MACROPROCESO D. GESTIÓN DE LA CALIDAD DEL SERVICIO EDUCATIVO EN EDUCACIÓN PRE-ESCOLAR, BÁSICA Y MEDIA</t>
  </si>
  <si>
    <t>D01.03.F01</t>
  </si>
  <si>
    <t>PROCESO GESTIÓN DE LA EVALUACIÓN EDUCATIVA</t>
  </si>
  <si>
    <t>VERSION 3.0</t>
  </si>
  <si>
    <t xml:space="preserve">SUBPROCESO ORIENTAR LA RUTA DE MEJORAMIENTO INSTITUCIONAL  </t>
  </si>
  <si>
    <t>PAGINA __  DE __</t>
  </si>
  <si>
    <t>DATOS DEL ESTABLECIMIENTO EDUCATIVO</t>
  </si>
  <si>
    <t>Ruta del Mejoramiento</t>
  </si>
  <si>
    <t>Establecimiento Educativo</t>
  </si>
  <si>
    <t>Fecha de Autoevaluación</t>
  </si>
  <si>
    <t>Etapa</t>
  </si>
  <si>
    <t>Pasos</t>
  </si>
  <si>
    <t>Herramientas de Sistematización</t>
  </si>
  <si>
    <t>28 NOVIEMBRE DE 2023</t>
  </si>
  <si>
    <r>
      <rPr>
        <sz val="14"/>
        <color indexed="8"/>
        <rFont val="Arial"/>
        <family val="2"/>
      </rPr>
      <t>Primera etapa</t>
    </r>
    <r>
      <rPr>
        <sz val="11"/>
        <color indexed="8"/>
        <rFont val="Arial"/>
        <family val="2"/>
      </rPr>
      <t xml:space="preserve"> 
</t>
    </r>
    <r>
      <rPr>
        <sz val="11"/>
        <color indexed="8"/>
        <rFont val="Arial"/>
        <family val="2"/>
      </rPr>
      <t>"Autoevaluación Institucional"</t>
    </r>
  </si>
  <si>
    <t>1.Revisión de la identidad institucional</t>
  </si>
  <si>
    <t>1-Autoevalaución</t>
  </si>
  <si>
    <t>Código DANE</t>
  </si>
  <si>
    <t>2. Evaluación de cada una de las areas de gestión teniendo en cuenta los criterios de inclusión</t>
  </si>
  <si>
    <t>Dirección</t>
  </si>
  <si>
    <t>Municipio</t>
  </si>
  <si>
    <t>3. Elaboración del perfil Institucional</t>
  </si>
  <si>
    <t>2-Directiva, 3-Académica, 4-Admon, 5-Comunidad, 6-Perfil</t>
  </si>
  <si>
    <t>Correo electronico</t>
  </si>
  <si>
    <t>Tel</t>
  </si>
  <si>
    <t>4. Establecimiento de las fortalezas y oportunidades de mejoramiento</t>
  </si>
  <si>
    <t>Rector o Director</t>
  </si>
  <si>
    <t>Horizonte</t>
  </si>
  <si>
    <t>DATOS DEL EQUIPO AUTO - EVALUADOR</t>
  </si>
  <si>
    <t>NOMBRE</t>
  </si>
  <si>
    <t>CARGO</t>
  </si>
  <si>
    <t>E-MAIL</t>
  </si>
  <si>
    <t>CARLOS LUIS RIVERA MANTILLA</t>
  </si>
  <si>
    <t>DOCENTE</t>
  </si>
  <si>
    <t>clriveramanti@hotmail.com</t>
  </si>
  <si>
    <t>RAMIRO ALEJANDRO VELOZA RINCON</t>
  </si>
  <si>
    <t>alejoveloza@hotmail.com</t>
  </si>
  <si>
    <t xml:space="preserve"> KEVIN ANTONIO GONZALEZ CONTRERAS</t>
  </si>
  <si>
    <t>kevin.gonzalezc@hotmail.com</t>
  </si>
  <si>
    <t>YENLY ESPERANZA CAICEDO MOLINA</t>
  </si>
  <si>
    <t>DOCENTE DE APOYO</t>
  </si>
  <si>
    <t>majoye10_05@hotmail.com</t>
  </si>
  <si>
    <t>RESPONSABLES DEL PLAN DE MEJORAMIENTO - SEGUIMIENTO Y EVALUACIÓN</t>
  </si>
  <si>
    <t>GESTIÓN</t>
  </si>
  <si>
    <t xml:space="preserve"> </t>
  </si>
  <si>
    <t xml:space="preserve">JOSE SAMUEL GARCIA GARCIA </t>
  </si>
  <si>
    <t xml:space="preserve">RECTOR </t>
  </si>
  <si>
    <t>samuelipa@gmail.com</t>
  </si>
  <si>
    <t>Archivo Realizado Por: Ingeniero Amauri Guevara León</t>
  </si>
  <si>
    <r>
      <rPr>
        <u/>
        <sz val="11"/>
        <color indexed="11"/>
        <rFont val="Arial"/>
        <family val="2"/>
      </rPr>
      <t>aguel5@hotmail.com</t>
    </r>
  </si>
  <si>
    <r>
      <rPr>
        <u/>
        <sz val="11"/>
        <color indexed="11"/>
        <rFont val="Arial"/>
        <family val="2"/>
      </rPr>
      <t>www.qmtltda.com</t>
    </r>
  </si>
  <si>
    <t>Fecha: 26 de Febrero de 2010</t>
  </si>
  <si>
    <t>Bogota-Colombia</t>
  </si>
  <si>
    <t>AUTOEVALUACION INSTITUCIONAL</t>
  </si>
  <si>
    <t>GESTIÓN DIRECTIVA</t>
  </si>
  <si>
    <t>AÑO 2023</t>
  </si>
  <si>
    <t>AÑO 2024</t>
  </si>
  <si>
    <t>AÑO 2025</t>
  </si>
  <si>
    <t>AÑO 2026</t>
  </si>
  <si>
    <t>Valoración</t>
  </si>
  <si>
    <t>JUSTIFICACION</t>
  </si>
  <si>
    <t>EVIDENCIAS</t>
  </si>
  <si>
    <t>Direccionamiento Estratégico</t>
  </si>
  <si>
    <t>Misión, visión y principios, en el marco de una institución integrada</t>
  </si>
  <si>
    <t>Están establecidos en la Institución</t>
  </si>
  <si>
    <t>En los salones de clase se encuentran publicados en cartelera.</t>
  </si>
  <si>
    <t>Horizonte institucional de la institución, la cual marca el camino y alcance.</t>
  </si>
  <si>
    <t>Igualmente se encuentra guardado en la nube en el drive de la institución y en la plataforma enjambre</t>
  </si>
  <si>
    <t>Metas institucionales</t>
  </si>
  <si>
    <t>La Institución tiene establecidas las metas Institucionales</t>
  </si>
  <si>
    <t>Están redactadas en el PEI</t>
  </si>
  <si>
    <t>Metas institucionales revisadas y actualizadas</t>
  </si>
  <si>
    <t>Metas establecidas en el PEI</t>
  </si>
  <si>
    <t>Conocimiento y apropiación del direccionamiento</t>
  </si>
  <si>
    <t>Se establece un plan para dar a conocer el direccionamiento</t>
  </si>
  <si>
    <t>Se encuentran publicada en el salón de clase</t>
  </si>
  <si>
    <t>Revisión y actualización del direccionamiento estratégico</t>
  </si>
  <si>
    <t>Se encuentra publicado en la cartelera informativa</t>
  </si>
  <si>
    <t>Política de inclusión de personas de diferentes grupos poblacionales o diversidad cultural</t>
  </si>
  <si>
    <t>Se aplica una política de inclusión y diversidad</t>
  </si>
  <si>
    <t>A traves de los libros reglamentarios de la Institución y legalizados en el SAC</t>
  </si>
  <si>
    <t>En el PEi se menciona pero se debe ejecutar el dar y piar.</t>
  </si>
  <si>
    <t>Gestión Estratégica</t>
  </si>
  <si>
    <t>Liderazgo</t>
  </si>
  <si>
    <t>Se establece a través de un organigrama, en algunas actividades pedagógicas estamos adquiriendo reconocimiento a nivel municipal</t>
  </si>
  <si>
    <t xml:space="preserve">Fotografias, PEI,  actas de seguimineto y fotografia </t>
  </si>
  <si>
    <t>Se encuentra el organigrama dentro del PEI, la cual jerarquiza los rangos de las diferentes gestiones</t>
  </si>
  <si>
    <t>Documento PEI, actas, reuniones, actividades pedagógicas y extracurriculares</t>
  </si>
  <si>
    <t>Articulación de planes, proyectos y acciones</t>
  </si>
  <si>
    <t>Hay articulación con el SENA, SECRETARIA DE EDUCACIÓN, ALCALDIA MUNICIPAL.</t>
  </si>
  <si>
    <t>En actas y material fotográfico</t>
  </si>
  <si>
    <t>Revisión y actualización de los planes, proyectos y acciones, con la comunidad educativa.</t>
  </si>
  <si>
    <t>Acta de articulación colegio- SENA, la cual se encuentra en el PEI</t>
  </si>
  <si>
    <t>Estrategia pedagógica</t>
  </si>
  <si>
    <t>Cuenta con un modelo pedagógico  cognitivo - social</t>
  </si>
  <si>
    <t>Se escuentra publicado en el PEI</t>
  </si>
  <si>
    <t>Revisión y actualización de nuestra estrategia pedagógica: escuela nueva - escuela activa</t>
  </si>
  <si>
    <t>Publicado en el PEI, proyectos pedagógicos y planes de área.</t>
  </si>
  <si>
    <t>Uso de información (interna y externa) para la toma de decisiones</t>
  </si>
  <si>
    <t>Se realiza evalución al terminar cada periodo. Se toma como referencia las pruebas de evaluar para avanzar de 3 a 11, se realiza el plan de mejora en las áreas básicas</t>
  </si>
  <si>
    <t>A través de Mapa de Retos estadisticas establecidas por el ICFES en la plataforma enjambre</t>
  </si>
  <si>
    <t xml:space="preserve">Se realiza retroalimentación al finalizar cada periodo. </t>
  </si>
  <si>
    <t>Seguimiento y autoevaluación</t>
  </si>
  <si>
    <t>Se realiza evaluación  Institucional  y seguimiento</t>
  </si>
  <si>
    <t>Hay formatos establecidos para dar la información</t>
  </si>
  <si>
    <t xml:space="preserve">Se realiza al finalizar cada periodo y fin de año </t>
  </si>
  <si>
    <t>Formatos institucionales, análisis de resultados.</t>
  </si>
  <si>
    <t>Gobierno Escolar</t>
  </si>
  <si>
    <t>Consejo directivo</t>
  </si>
  <si>
    <t>Se nombra al inicio de año de acuerdo a las normas legales</t>
  </si>
  <si>
    <t xml:space="preserve">En libros reglamentarios </t>
  </si>
  <si>
    <t>De acuerdo a lo estipulado a las normas legales se realiza la conformación al iniciar el año.</t>
  </si>
  <si>
    <t>Acta de conformación de consejo directivo</t>
  </si>
  <si>
    <t>Consejo académico</t>
  </si>
  <si>
    <t>Establecido y funcionando cuando se requiere</t>
  </si>
  <si>
    <t>Libro de actas</t>
  </si>
  <si>
    <t>Acta de conformación de consejo académico, reuniones por periodo</t>
  </si>
  <si>
    <t>Comisión de evaluación y promoción</t>
  </si>
  <si>
    <t>Se nombran al inicio del año escolar, se reune al finalizar cada periodo</t>
  </si>
  <si>
    <t>Actas del comité de evaluación</t>
  </si>
  <si>
    <t>Comité de convivencia</t>
  </si>
  <si>
    <t>Está organizado durante el año</t>
  </si>
  <si>
    <t>Actas del comité de convivencia</t>
  </si>
  <si>
    <t>Acta de conformación de comité de convivencia, reuniones por periodo.</t>
  </si>
  <si>
    <t>Consejo estudiantil</t>
  </si>
  <si>
    <t>Se nombran al inicio del año escolar, se reunen esporadicamente</t>
  </si>
  <si>
    <t>Actas</t>
  </si>
  <si>
    <t>Acta de conformación de consejo estudiantil, reuniones de manera exporádicas.</t>
  </si>
  <si>
    <t>Personero estudiantil</t>
  </si>
  <si>
    <t>Se realiza elección democrática en la Institución</t>
  </si>
  <si>
    <t>Existen actas y material fotográfico</t>
  </si>
  <si>
    <t>Asamblea de padres de familia</t>
  </si>
  <si>
    <t>Se realizan en la entrega de boletines y cuando se requiere</t>
  </si>
  <si>
    <t>Actas de asistencia y material fotográfico</t>
  </si>
  <si>
    <t>Consejo de padres de familia</t>
  </si>
  <si>
    <t>Está organizada y legalizada</t>
  </si>
  <si>
    <t>Libros reglamentarios</t>
  </si>
  <si>
    <t>Acta de conformación de consejo padres de familia, reuniones de manera esporádicas</t>
  </si>
  <si>
    <t>Cultura Institucional</t>
  </si>
  <si>
    <t>Mecanismos de comunicación</t>
  </si>
  <si>
    <t>Grupos de whatsapp, correo electrónico,  Plataforma web colegios</t>
  </si>
  <si>
    <t>Archivo Institucional</t>
  </si>
  <si>
    <t>Trabajo en equipo</t>
  </si>
  <si>
    <t>Hay conformados grupos de trabajo por Gestión</t>
  </si>
  <si>
    <t>Documentos, fotografías</t>
  </si>
  <si>
    <t>Nos exaltamos por nuestro trabajo en equipo, la cual se realiza de manera constante en cada actividad y según cronograma institucional</t>
  </si>
  <si>
    <t xml:space="preserve">Actas de reuniones, registró fotográfico, y actas de asistencia. </t>
  </si>
  <si>
    <t>Reconocimiento de logros</t>
  </si>
  <si>
    <t>Se estableció una política para el reconocimiento de logros.</t>
  </si>
  <si>
    <t>Evaluación Institucional , PMI 2022</t>
  </si>
  <si>
    <t xml:space="preserve">Actas de reuniones y registro fotográfico </t>
  </si>
  <si>
    <t>Identificación y divulgación de buenas prácticas</t>
  </si>
  <si>
    <t>Se destacan alguna actividades</t>
  </si>
  <si>
    <t xml:space="preserve">Documentos </t>
  </si>
  <si>
    <t>Se realiza de forma interna donde los docentes comparten sus experiencias con los demás compañeros de trabajo.</t>
  </si>
  <si>
    <t>Actas, registró fotografico</t>
  </si>
  <si>
    <t>Clima Escolar</t>
  </si>
  <si>
    <t>Pertenencia y participación</t>
  </si>
  <si>
    <t>Hay participación y sentido de pertenencia, se resalta la diversidad y participación en los eventos extracurriculares</t>
  </si>
  <si>
    <t>Material fotográfico</t>
  </si>
  <si>
    <t>Se realizan jornadas de integración entre la comunidad educativa</t>
  </si>
  <si>
    <t>Actas y registro fotográfico y asistencia.</t>
  </si>
  <si>
    <t>Ambiente físico</t>
  </si>
  <si>
    <t xml:space="preserve">Cumple con algunas normas de seguridad. </t>
  </si>
  <si>
    <t>Infraestructura</t>
  </si>
  <si>
    <t>Se establecen normas de convivencia en el manual de convivencia</t>
  </si>
  <si>
    <t>Pactos de aula, actividades donde se vivencia las relaciones con el mismos, con el otro y con el entorno.</t>
  </si>
  <si>
    <t>Inducción a los nuevos estudiantes</t>
  </si>
  <si>
    <t>Se realiza con estudiantes nuevos al iniciar su actividad académica</t>
  </si>
  <si>
    <t xml:space="preserve">Se realiza la inducción con los nuevos estudiantes al iniciar el año. </t>
  </si>
  <si>
    <t>Motivación hacia el aprendizaje</t>
  </si>
  <si>
    <t>Se aplican estrategias didacticas para motivar el aprendizaje</t>
  </si>
  <si>
    <t>Guías metodológicas, Videos,  material fotográfico.</t>
  </si>
  <si>
    <t xml:space="preserve">Ejecución de estrategias pedagógicas y didácticas para motivar el aprendizaje </t>
  </si>
  <si>
    <t xml:space="preserve">Material didáctico </t>
  </si>
  <si>
    <t>Manual de convivencia</t>
  </si>
  <si>
    <t>Existe manual de convivencia, y se actualiza constantemente.</t>
  </si>
  <si>
    <t>Documento impresiso</t>
  </si>
  <si>
    <t xml:space="preserve">Resignifcaion del manual de convivencia </t>
  </si>
  <si>
    <t>Actas de reunión y registro fotográfico</t>
  </si>
  <si>
    <t>Actividades extracurriculares</t>
  </si>
  <si>
    <t>Se desarrollan durante el año en diferentes celebraciones</t>
  </si>
  <si>
    <t>Durante el año escolar se realizan diversas actividades extracurriculares que aportan al proceso de enseñanza-aprendizaje</t>
  </si>
  <si>
    <t>Registro fotografico, plan operativo</t>
  </si>
  <si>
    <t>Bienestar del alumnado</t>
  </si>
  <si>
    <t>Cuentan con servicios de restaurante escolar, Servicio de transporte.</t>
  </si>
  <si>
    <t>Actas, planillas de control,  historia clínica, fotografías</t>
  </si>
  <si>
    <t xml:space="preserve">Cuenta con el servicio de comedor escolar, transporte escolar, una tienda al lado del colegio y diferentes espacios de integración </t>
  </si>
  <si>
    <t>Actas de actividades de integración y evidencia fotográfica.</t>
  </si>
  <si>
    <t>Manejo de conflictos</t>
  </si>
  <si>
    <t>Existe comité de convivencia, se aplican rutas de atención</t>
  </si>
  <si>
    <t>Actas de atención, documentos de seguimiento</t>
  </si>
  <si>
    <t>Se manejan a través del comité de convivencia y a través de los veedores</t>
  </si>
  <si>
    <t>Protocolos de cada situación</t>
  </si>
  <si>
    <t>Manejo de casos difíciles</t>
  </si>
  <si>
    <t>Comité de convivencia, Comisaría de familia, infancia a dolescencia, Salud pública, Personería</t>
  </si>
  <si>
    <t>Actas, firma de compromisos, remisiones, plataforma SIUCE</t>
  </si>
  <si>
    <t>Relaciones Con El Entorno</t>
  </si>
  <si>
    <t>Familias o acudientes</t>
  </si>
  <si>
    <t>No hay total  compromiso del Padre con la Institución.</t>
  </si>
  <si>
    <t>Actas de reunuiones, control de asistencia</t>
  </si>
  <si>
    <t>Falta compromiso por parte de la familia</t>
  </si>
  <si>
    <t>Actas de reuniones, control de asistencia</t>
  </si>
  <si>
    <t>Autoridades educativas</t>
  </si>
  <si>
    <t>Existe una comunicación permanente</t>
  </si>
  <si>
    <t>Correo electrónico, grupos de whatsap</t>
  </si>
  <si>
    <t>Cada líder socializa los resultados del área a su cargo, a través de una comunicación permanente.</t>
  </si>
  <si>
    <t>Otras instituciones</t>
  </si>
  <si>
    <t>Mantenie relacoión con el SENA , Administración Municipal, Diferentes Instituciones educativas del Dpto, polícia Nal, comisaría de familia, personería, salud pública.</t>
  </si>
  <si>
    <t>Propuesta SENA, SEAN, Olimpiadas matemáticas, Actas, Fotografias</t>
  </si>
  <si>
    <t>Establece relaciones con el SENA, SED, ISER, Secretaria educación municipal, ONG, comisaria de familia y demás instituciones oficiales o sin ánimo de lucro</t>
  </si>
  <si>
    <t>Acta de articulación con el SENA, evidencias fotográficas</t>
  </si>
  <si>
    <t>Sector productivo</t>
  </si>
  <si>
    <t>No hay alianzas, por falta de solidez organizacional.</t>
  </si>
  <si>
    <t>No existe</t>
  </si>
  <si>
    <t>GESTIÓN ACADÉMICA</t>
  </si>
  <si>
    <t>Diseño Pedagógico</t>
  </si>
  <si>
    <t>Plan de estudios</t>
  </si>
  <si>
    <t>Falta consolidar el documento de plan de estudios en las áreas de religión, artistica, etica,  informática, inglés</t>
  </si>
  <si>
    <t xml:space="preserve">Planes de área entregados </t>
  </si>
  <si>
    <t>Trabajo de semana institucional</t>
  </si>
  <si>
    <t>Enfoque metodológico</t>
  </si>
  <si>
    <t>Existe modelo pedagógico y enfoque metodológico, con apropiación y pertinencia  por todos los docentes y publicado en cada salón de clase.</t>
  </si>
  <si>
    <t>Enfoque y modelo pedagógico en medio físico y magnético presente en el PEI.  Proyectos de investigación adscritos a ONDAS</t>
  </si>
  <si>
    <t>Se desarrollan proyectos pedagógicos institucional cls atendiendo a las orientaciones al cronograma escolar de acuerdo al enfoque de la institución</t>
  </si>
  <si>
    <t>PEI, SIEE</t>
  </si>
  <si>
    <t>Recursos para el aprendizaje</t>
  </si>
  <si>
    <t>Plan de compras es liderado por el rector y avalado por el consejo directivo</t>
  </si>
  <si>
    <t>plan de compras</t>
  </si>
  <si>
    <t>La rectora ejecuta el plan de compras de acuerdo a las necesidades educativas de cada sede</t>
  </si>
  <si>
    <t>Plan de compras, inventario.</t>
  </si>
  <si>
    <t>Jornada escolar</t>
  </si>
  <si>
    <t>La institucion cumple con las horas establecidas por el MEN, faltaria su evaluación periodica.</t>
  </si>
  <si>
    <t>Formato de seguimiento academico.</t>
  </si>
  <si>
    <t>Se cumple con la jornada escolar de acuerdo a los horarios establecidos en cada sede y a los momentos establecidos por la ley</t>
  </si>
  <si>
    <t>Formato de seguimiento académico.</t>
  </si>
  <si>
    <t>Evaluación</t>
  </si>
  <si>
    <t>Se cuenta con una politica de evaluacion de acuerdo con el modelo pedagogico y las  politicas direccionadas por MEN.  Se hace periodicamente revisión de los resultados de las pruebas externas y actualización del SIEE</t>
  </si>
  <si>
    <t>Evaluaciones de calidad, análisis de pruebas externas (evaluar para avanzar, saber 11).</t>
  </si>
  <si>
    <t>Análisis de pruebas internas y externas (evaluar para avanzar, saber 11).</t>
  </si>
  <si>
    <t>Prácticas Pedagógicas</t>
  </si>
  <si>
    <t>Opciones didácticas para las áreas, asignaturas y proyectos transversales</t>
  </si>
  <si>
    <t xml:space="preserve">Se unifican las estrategias didacticas para las areas y proyectos transversales. Uso de herramientas tic y guias de aprendizaje. </t>
  </si>
  <si>
    <t xml:space="preserve">guias de aprendizaje de las diferentes asignaturas y evidencias de ejecución de algunos proyectos transversales, olimpiadas matematicas, festival de humanidades, </t>
  </si>
  <si>
    <t>Guías de aprendizaje de las diferentes asignaturas y evidencias de ejecución de algunos proyectos transversales, olimpiadas matemáticas, festival de humanidades, interclases.</t>
  </si>
  <si>
    <t>Estrategias para las tareas escolares</t>
  </si>
  <si>
    <t>Los docentes aplican la politica de las tareas escolares de acuerdo a los criterios propios de su area</t>
  </si>
  <si>
    <t>planes de aula de los docentes y guias de aprendizaje</t>
  </si>
  <si>
    <t>Planes de aula de los docentes y guias de aprendizaje</t>
  </si>
  <si>
    <t>Uso articulado de los recursos para el aprendizaje</t>
  </si>
  <si>
    <t xml:space="preserve">Los docentes manejan los recursos institucionales pero estan limitados a la conectividad.  </t>
  </si>
  <si>
    <t>Formatos de usos de recursos. Evidencia fotograficas de recursos .</t>
  </si>
  <si>
    <t>Uso de los tiempos para el aprendizaje</t>
  </si>
  <si>
    <t>La mayoria de los doocentes aplica el formato de seguimiento curricular.</t>
  </si>
  <si>
    <t>Formato de seguimiento académico y evidencia fotográfica</t>
  </si>
  <si>
    <t>Gestión de Aula</t>
  </si>
  <si>
    <t>Relación pedagógica</t>
  </si>
  <si>
    <t>Existe una comunicación asertiva entre padres de familia y docentes a través de la estrategia de colegio abierto y con los estudiantes se ofrecen muchos mecanismos de refuerzo para evitar el bajo rendimiento académico. Falta seguimiento a las relaciones de aula</t>
  </si>
  <si>
    <t>planilla de asistencia a colegio abierto y planes de apoyo a refuerzo y recuperación de los estudiantes.</t>
  </si>
  <si>
    <t xml:space="preserve">Acta de reuniones y seguimiento </t>
  </si>
  <si>
    <t>Planeación de clases</t>
  </si>
  <si>
    <t>Los docentes aplican el formato de planeación curricular politica institucional. Falta evaluación y seguimiento</t>
  </si>
  <si>
    <t>planes de Aula</t>
  </si>
  <si>
    <t xml:space="preserve">Los docentes aplican el formato de planeación curricular de acuerdo a los requerimientos del MEN y la identidad de la institución. </t>
  </si>
  <si>
    <t>Estilo pedagógico</t>
  </si>
  <si>
    <t>Los estudiantes de la media técnica en monitoreo ambiental se involucraron en la elección de los contenidos del proyecto de investigación en la articulción SENA-MEN</t>
  </si>
  <si>
    <t>proyectos SENA de los estudiantes de undécimo grado 2023</t>
  </si>
  <si>
    <t>Articulación colegio-SENA</t>
  </si>
  <si>
    <t>Evaluación en el aula</t>
  </si>
  <si>
    <t>La institucion cuenta con un sistema de evaluacion periodica lo que permite el seguimientos a los bajos rendimientos academico, aunque falta apropiación por los padres de familia.</t>
  </si>
  <si>
    <t>acta de comision de evaluacion y promocion por periodo, planes de apoyo, actas de socialización del SIE a padres de familia y estudiantes.</t>
  </si>
  <si>
    <t>Seguimiento Académico</t>
  </si>
  <si>
    <t>Seguimiento a los resultados académicos</t>
  </si>
  <si>
    <t>la institución cuenta con un seguimiento sistematico de los resultados academicos  y los analiza en los encuentros con padres de familia en colegio abierto. En particular este año 2023 con el cambio de plataforma webcolegios el seguimiento y ajuste fue permanente.</t>
  </si>
  <si>
    <t>planillas de calificación, actas de colegio abierto, planilla de asistencia a colegio abierto, actas de comisión y evaluación de cada periodo, organización de notas en la plataforma webcolegios.</t>
  </si>
  <si>
    <t>Uso pedagógico de las evaluaciones externas</t>
  </si>
  <si>
    <t>las pruebas de avancemos ha sido herramienta fundamental de análisis al desarrollo de competencias y seguimiento de las prácticas pedagógicas de las áreas evaluadas. Creando ajustes en el PMI para el 2024</t>
  </si>
  <si>
    <t>Análisis de los resultados consolidado por áreas evaluadas desde tercero a undecimo grado</t>
  </si>
  <si>
    <t>Seguimiento a la asistencia</t>
  </si>
  <si>
    <t>Existe una politica institucional de control y seguimiento a la asistencia para valoración pedagógica. Falta evaluación y seguimiento.</t>
  </si>
  <si>
    <t>Formato de asistencia y remisión a psicologia.</t>
  </si>
  <si>
    <t>Cada docente lleva el registro de la asistencia de manera física o digital.</t>
  </si>
  <si>
    <t>Actividades de recuperación</t>
  </si>
  <si>
    <t>La institución implementa un mecanismo de recuperación por periodo y una nivelación anual.</t>
  </si>
  <si>
    <t xml:space="preserve">formato de asistencia a recuperaciones y nivelaciones.   Formato de notificación a padres de familia.   Actas de nivelación medio fisico. </t>
  </si>
  <si>
    <t>Guías de refuerzo, evaluación formativa, evaluaciones, registro de asistencia, notificación a padre de familia</t>
  </si>
  <si>
    <t>Apoyo pedagógico para estudiantes con dificultades de aprendizaje</t>
  </si>
  <si>
    <t>Existe una politica de inclusion para EcD, asi mismo un plan de recuperacion para estudiantes de condicion normal.</t>
  </si>
  <si>
    <t xml:space="preserve">acta de comision, acta de inclusion educativas  y actividades de recuperacion </t>
  </si>
  <si>
    <t>Seguimiento a los egresados</t>
  </si>
  <si>
    <t>Se cuenta con una base de datos  de estudiantes egresados los ultimos 10 años.  Se realizó una integración con los mismos para celebrar  los 70 años de la institución educativa.</t>
  </si>
  <si>
    <t xml:space="preserve">listado de egresados. </t>
  </si>
  <si>
    <t>Se encuentra la base de egresados pero no se ha actualizado</t>
  </si>
  <si>
    <t>Base de datos de egresados</t>
  </si>
  <si>
    <t>GESTIÓN ADMINISTRATIVA Y FINANCIERA</t>
  </si>
  <si>
    <t>Apoyo a la gestión académica</t>
  </si>
  <si>
    <t>Proceso de matrícula</t>
  </si>
  <si>
    <t>El proceso de matricula es oportuno y hay apropiación del mismo , se presenta contratiempo por falta de recurso humano.</t>
  </si>
  <si>
    <t xml:space="preserve">Plataforma  Webcolegios .                                   Plataforma SIMAT y SIMPADE actualizada.               </t>
  </si>
  <si>
    <t>Plataforma SIMAT, hoja de matricula, SIMPADE</t>
  </si>
  <si>
    <t>Archivo académico</t>
  </si>
  <si>
    <t>La institución cuenta con personal capaz  que constantemente y de manera oportuna  expiden constancias y certificados a estudiantes y exalumnos.</t>
  </si>
  <si>
    <t>Registro y control de matricula actualizado en forma fìsica y virtual actualizada en Plataforma SIMAT y SIMPADE ..</t>
  </si>
  <si>
    <t xml:space="preserve">Los docentes han asumido con responsabilidad el rol de auxiliar de archivo, la cual organiza la documentación del archivo académico.  </t>
  </si>
  <si>
    <t>Archivo del colegio y archivo digital</t>
  </si>
  <si>
    <t>Boletines de calificaciones</t>
  </si>
  <si>
    <t>La institución cuenta con el servicio de la plataforma webcolegios que nos  ha permitido la entrega de boletines e información periodica de cada uno de los estudiantes sin ningún contratiempo.</t>
  </si>
  <si>
    <t xml:space="preserve">Plataforma  Webcolegios.                                           Plataforma SIMAT y SIMPADE actualizada.               </t>
  </si>
  <si>
    <t>Se cuenta con la sistematización de las notas para poder generar los boletines respectivos</t>
  </si>
  <si>
    <t>Administración de la planta física y de los recursos</t>
  </si>
  <si>
    <t>Mantenimiento de la planta física</t>
  </si>
  <si>
    <t>La institución educativa presenta mejora , teniendo en cuenta el presupuesto anual y los aportes hechos por la alcaldia municipal y exalumnos .</t>
  </si>
  <si>
    <t>Presupuesto anual.                                                 Regalías.</t>
  </si>
  <si>
    <t>Anual se presenta el archivo de necesidades de cada sede ante la gestión administrativa y financiera, asimismo a las entidades gubernamentales (municipio y gobernación)</t>
  </si>
  <si>
    <t xml:space="preserve">Archivo de necesidades y varios oficios. Plan del presupesto anual. Plan de gestion de recursos  </t>
  </si>
  <si>
    <t>Programas para la adecuación y embellecimiento de la planta física</t>
  </si>
  <si>
    <t xml:space="preserve">La institución cuenta con un plan de ornato , embellecimiento y mantenimiento locativo </t>
  </si>
  <si>
    <t>El plan de embellecimiento de la instituciòn y el mantenimiento locativo de las aulas y diferentes espacios , sociales , culturales y deportivos .</t>
  </si>
  <si>
    <t>Cada sede ejecuta dentro de los proyectos pedagógicos el embellecimiento de su sede.</t>
  </si>
  <si>
    <t>Evidencia fotográfica y plan de acción</t>
  </si>
  <si>
    <t>Seguimiento al uso de los espacios</t>
  </si>
  <si>
    <t>La institución hace seguimiento al prestamo de los espacios locativos mediante formatos yinstitucionales.</t>
  </si>
  <si>
    <t>Formatos diligenciado de prestamos y usos y  servicios.</t>
  </si>
  <si>
    <t>Cada sede maneja los formatos pertinentes para el préstamo de los espacios del colegio a terceros</t>
  </si>
  <si>
    <t>Formato de prestamos y evidencia fotográfica</t>
  </si>
  <si>
    <t>Adquisición de los recursos para el aprendizaje</t>
  </si>
  <si>
    <t>El plan de adquisición de recursos para el aprendizaje es continua y se ajusta a las necesidades y recursos con los que cuenta la institución educativa .</t>
  </si>
  <si>
    <t>Plan de presupuesto anual.                     Plan de gestión de recursos.</t>
  </si>
  <si>
    <t>Suministros y dotación</t>
  </si>
  <si>
    <t>El uso de los recursos del estado en material pedagógico y didáctico para los estudiantes se adquieren teniendo en cuenta el presupuesto anual  . Del mismo modo se lleva un formato de requerimiento y necesidades de cada uno de los por departamentos .</t>
  </si>
  <si>
    <t xml:space="preserve">Plan del presupesto anual                                        Plan de gestion de recursos                                    Formato de necesidades y recursos por departamentos                                                    </t>
  </si>
  <si>
    <t>Mantenimiento de equipos y recursos para el aprendizaje</t>
  </si>
  <si>
    <t>El mantenimento de los equipos se hace  al presentar alguna falla y no de  manera preventiva de acuerdo al presupuesto con que se cuenta.</t>
  </si>
  <si>
    <t xml:space="preserve">Plan de presupuesto anual    Plan de compras </t>
  </si>
  <si>
    <t>Se envía la necesidad de mantenimiento de cada sede a la gestión administrativa y financiera</t>
  </si>
  <si>
    <t>Seguridad y protección</t>
  </si>
  <si>
    <t>Se cuenta con el plan de gestión de riesgos físicos actualizado con la formación de grupos brigadistas pero no hay  apropiación  del mismo.</t>
  </si>
  <si>
    <t xml:space="preserve">Plan de gestion de riesgos y la conformación de las diferentes brigadas.                                   </t>
  </si>
  <si>
    <t>Plan de riesgo.</t>
  </si>
  <si>
    <t>Administración de los Servicios Complementarios</t>
  </si>
  <si>
    <t>Servicios de transporte, restaurante, cafetería y salud (enfermería, odontología, psicología)</t>
  </si>
  <si>
    <t>La I.E cuenta con servicios como el PAE , psicologia y transporte escolar , estos se ofrecen a los estudiantes oportunamente gracias a que se cuenta con el apoyo de otras entidadescomo la alcaldía municipal que cubre la totalidad del gasto del transporte de los estudiantes de las diferentes veredas de nuestro municipio ,sin embargo  no podemos atender la totalidad de la poblaciòn estudianti con el PAEl , pues solo se atiende los estudiantes priorizados segùn las directrices de los programas , aunque se tiene en cuenta los requerimientos del cronograma escolar, además el servicio de psicologia es incipiente debido que solo contamos con los servicios los meses que la alcaldía contrata , ya que por medio de la administración es que la institución puede prestar este servicio , no obstante la población y problemáticas que presentan nuestros educandos es mayor cada día.</t>
  </si>
  <si>
    <t>Servicio de restaurante escolar PAE . Servicio de Transporte escolar para los estudiantes de las zonas rurales.            Apoyo de Psicologia por parte de la lacaldia municipal.                                 Control y registro de estudiantes beneficiarios bajo formatos institucionales.</t>
  </si>
  <si>
    <t>La I.E cuenta con servicios como el PAE y transporte escolar , estos se ofrecen a los estudiantes oportunamente gracias a que se cuenta con el apoyo de otras entidades como la alcaldía municipal que cubre la totalidad del gasto del transporte de los estudiantes de las diferentes veredas de nuestro municipio.</t>
  </si>
  <si>
    <t>Servicio de restaurante escolar PAE. Servicio de Transporte escolar para los estudiantes de las zonas rurales.</t>
  </si>
  <si>
    <t>Apoyo a estudiantes con bajo desempeño académico o con dificultades de interacción.</t>
  </si>
  <si>
    <t>La instituciòn educativa cuenta con el servicio de la docente de aula de apoyo . Ademàs se maneja la flexibilidad curricular dentro de las pràcticas pedagògicas como apoyo  a los estudiantes que presentan dificultades obteniendo un juicio valorativo BAJO en el proceso enseñanza aprendizaje  o con dificultades de interacción en el desarrollo de actividades y talleres en las diferentes àreas del conocimiento.</t>
  </si>
  <si>
    <t xml:space="preserve">Evidencia fotografica                                 Flexibilidad academica                                       Planes de refuerzo                                          Actividades lùdico pedagògicas                             Apoyo de psicologia                                                </t>
  </si>
  <si>
    <t>La institución educativa cuenta con los docente que prestan el apoyo a nivel general a estudiantes que presentan dificultades académicas. Ademàs se maneja la flexibilidad curricular dentro de las pràcticas pedagògicas como apoyo  a los estudiantes que presentan dificultades obteniendo un juicio valorativo BAJO en el proceso enseñanza aprendizaje  o con dificultades de interacción en el desarrollo de actividades y talleres en las diferentes áreas del conocimiento.</t>
  </si>
  <si>
    <t>Modelo pedagogico. PEI. SIEE. Registros de los docentes de las diferentes actividades realizadas.</t>
  </si>
  <si>
    <t>Talento humano</t>
  </si>
  <si>
    <t>Perfiles</t>
  </si>
  <si>
    <t xml:space="preserve">Los docentes en su mayoria cumplen con el perfil profesional del àrea o asigntura a cargo, puesto que  cuentan con los estudios de postgrados como especilaizaciones y maestrias en competencias propio de su àrea de desempeño , no obstante se encuentran en continua preparación académica, cumpliendo a cabalidad con cada una de las labores dadas , ademàs ofrece disponibilidad de tiempo para el desarrollo de las actividades curriculares y extracurriculares propuestas y aquellas asignadas dentro del en el calendario escolar . </t>
  </si>
  <si>
    <t>Hoja de vida de docentes , administrativos y servicios generales con sus respectivos soportes y decretos.                       Resoluciòn de asignaciòn acadèmica</t>
  </si>
  <si>
    <t>Hoja de vida</t>
  </si>
  <si>
    <t>Inducción</t>
  </si>
  <si>
    <t xml:space="preserve">Mediante reunión interna con el personal nuevo en la institucion se realiza por parte del Sr  rector y se presenta a la comunidad en asamblea general de padres de familia. No obstante , falta dejar  constancia con lista de chequeo de los aspectos fundamentales que se informan al docente en la respectiva inducción. </t>
  </si>
  <si>
    <t>Induccion en forma oral, e interna por parte del rector o coordinador dando aspectos relevantes de la I.E</t>
  </si>
  <si>
    <t xml:space="preserve">Mediante reunión interna con el personal nuevo en la institución se realiza por parte del Sra  rectora y se presenta a la comunidad en asamblea general de padres de familia. No obstante , falta dejar  constancia con lista de chequeo de los aspectos fundamentales que se informan al docente en la respectiva inducción. </t>
  </si>
  <si>
    <t>Primera asamblea, inducción por parte de la rectora</t>
  </si>
  <si>
    <t>Formación y capacitación</t>
  </si>
  <si>
    <t>Existen políticas internas y espacios programados de capacitaciones por parte de  las entidades externas que realiza el llamado a programas de formación de acuerdo a las necesidades y perfiles docentes con los que cuenta la institución como Pruebas Saber 11°, Consorcio Natura , Alcaldía municipal , Gobernación del Departamento , SED y el  MEN.</t>
  </si>
  <si>
    <t>Certificaciones de las capacitaciones.           Material fotografico.                                   Proyectos desarrollados</t>
  </si>
  <si>
    <t>Asignación académica</t>
  </si>
  <si>
    <t>El proceso del tiempo , periodos de clase  dedicados por el docente a  la atención directa de sus estudiantes en actividades pedagógicas correspondientes a las áreas obligatorias y fundamentales y a las asignaturas optativas, de conformidad con el plan de estudios ,se realiza cumpliendo las normas y requerimientos por el MEN y SED , tomando en cuenta los perfiles de los docentes por medio de relaciones internas y se realizan ajustes según las necesidades que se presenten en la institución por parte del Rector.</t>
  </si>
  <si>
    <t>Resoluciones internas de carga academica y de inicio de actividades académicas .</t>
  </si>
  <si>
    <t>De acuerdo a las politicas del MEN, la rectora asigna las cargas académicas seguí el perfil del docente.</t>
  </si>
  <si>
    <t>Resolución interna de carga académica.</t>
  </si>
  <si>
    <t>Pertenencia del personal vinculado</t>
  </si>
  <si>
    <t>Los docentes y administrativos en la IE conocen el horizonte institucional y sus principios , de manera constante participan activamente  con toda disposición en actividades escolares y extra curriculares mostrando su compromiso y sentido de  pertenencia para con la institución</t>
  </si>
  <si>
    <t xml:space="preserve">Actas de asistencias a reuniones  semanas institucionales                                                  Actas de asistencia a eventos y actividades  Material fotografico reuniones y convivencias.            Fotografias del seguimiento del trabajo extracurricular. </t>
  </si>
  <si>
    <t>Evaluación del desempeño</t>
  </si>
  <si>
    <t>La evaluación anual de desempeño de los docentes 1278 y del  personal administrativo se realiza de forma eficiente dando cumplimiento a las normas, requerimientos y fechas establecidas por la SED y MEN.</t>
  </si>
  <si>
    <t>Formatos de Evaluacion de desempeños docentes 1278                                                   Formatos de Evaluacion de desempeños administrativos</t>
  </si>
  <si>
    <t>La evaluación anual de desempeño de los docentes 1278 se realiza de forma eficiente dando cumplimiento a las normas, requerimientos y fechas establecidas por la SED y MEN.</t>
  </si>
  <si>
    <t xml:space="preserve">Formatos de Evaluacion de desempeños docentes 1278                                                  </t>
  </si>
  <si>
    <t>Estímulos</t>
  </si>
  <si>
    <t>No existe una política institucional clara para reconocimiento de logros de docentes y administrativos pero los estímulos y exaltaciones se realizan en consenso con la comunidad de acuerdo a los logros académicos, deportivos, investigativos, culturales, entre otros</t>
  </si>
  <si>
    <t>Evidencias fotograficas en Actos y reuniones conmemorativas</t>
  </si>
  <si>
    <t>Se realizo la revisión para una posterior implementación vinculando a la media técnica</t>
  </si>
  <si>
    <t xml:space="preserve">Elaboración de proyectos </t>
  </si>
  <si>
    <t>Apoyo a la investigación</t>
  </si>
  <si>
    <t xml:space="preserve">Existe una política de apoyo a la investigación pero está en la etapa de inicio. Esta genera interés en el desarrollo de las áreas de conocimiento y la producción de materiales en la media técnica que cuenta la institución en concordancia con el proyecto educativo institucional y la articulación con el SENA. Siendo este año muy fructífero pues nuestros estudiantes de la Media Técnica participaron en el programa ONDAS en Bogotá , Olimpiadas matemáticas de la UIS estudiantes de primaria y secundaria ,programas que van a tener continuidad en nuestra institución educativa. </t>
  </si>
  <si>
    <t>Grupo de investigacion modalidad tecnica monitoreo ambiental</t>
  </si>
  <si>
    <t>Existe una política de apoyo a la investigación pero está en la etapa de inicio, a través de la vinculación de la técnica con el SENA</t>
  </si>
  <si>
    <t>Acta de articulación y proyectos elaborados en la técnica.</t>
  </si>
  <si>
    <t>Convivencia y manejo de conflictos</t>
  </si>
  <si>
    <t xml:space="preserve">La IE cuenta con el comité de convivencia escolar y así mismo cumple con sus funciones como mediadores en las situaciones que se presenten entre los docentes y administrativos cumpliendo con el manual de convivencia institucional. </t>
  </si>
  <si>
    <t>Actas de comité de convivencia            Manual de Convivencia</t>
  </si>
  <si>
    <t>Bienestar del talento humano</t>
  </si>
  <si>
    <t>Las actividades propuestas se desarrollan en acuerdo con todo el personal que labora en la institución y se realizan según el tiempo y disposición programados en el calendario escolar.</t>
  </si>
  <si>
    <t>Calendario académico,                                         Evidencia fotografica</t>
  </si>
  <si>
    <t>Apoyo financiero y contable</t>
  </si>
  <si>
    <t>Presupuesto anual del Fondo de Servicios Educativos (FSE)</t>
  </si>
  <si>
    <t>La I.E realiza un presupuesto anual teniendo en cuenta todas las necesidades de sus sedes y a la normatividad vigente, ajustado al plan operativo, el PEI, plan de mejoramiento. De mismo modo se ajusta o modifica para llegar al mejor manejo de los recursos.</t>
  </si>
  <si>
    <t xml:space="preserve">PEI                                                                       Plan de mejoramiento                                         Plan Operativo Anual  </t>
  </si>
  <si>
    <t>Contabilidad</t>
  </si>
  <si>
    <t xml:space="preserve">La IE cumple con la contabilidad como requisito establecido por ley, y se realizan informes periódicos de manera oportuna. </t>
  </si>
  <si>
    <t>Libros contables y auxiliares</t>
  </si>
  <si>
    <t>Ingresos y gastos</t>
  </si>
  <si>
    <t>Los procesos de recaudo de ingresos y realización de gastos son claros y conocimiento público, los cuales se dan a conocer en la rendición de cuentas anual. Cada uno de los mismos coincide y son coherentes con los planteados en los planes de compras y gastos estipulados y aprobados por el consejo directivo.</t>
  </si>
  <si>
    <t>Libros contables y auxiliares.                     Informes financieros trimestrales.                                      Programa contable TNS.</t>
  </si>
  <si>
    <t>Los procesos de recaudo de ingresos y realización de gastos se realizan de acuerdo a la gestión administrativa y financiera. Cada uno de los mismos coincide y son coherentes con los planteados en los planes de compras y gastos estipulados y aprobados por el consejo directivo.</t>
  </si>
  <si>
    <t>Control fiscal</t>
  </si>
  <si>
    <t>La institucion educativa realiza anualmente su rendicion de cuentas a la comunidad educativa, igualmente hace sus informes periodicos a las autoridades correspondientes de manera adecuada , oportuna y eficaz,  con un seguimiento y ajuste segun tiempos establecidos  apropiados cuando lo requiera.</t>
  </si>
  <si>
    <t>Rendicion de cuentas anual a la comunidad educativa                                                                  Informes financieros entregados a las autoridades educativas</t>
  </si>
  <si>
    <t>GESTIÓN DE LA COMUNIDAD</t>
  </si>
  <si>
    <t>Accesibilidad</t>
  </si>
  <si>
    <t>Ls Institución Educativa y la sede conocen la política de inclusión de tención a la población que experimenta barreras para el aprendizaje y la participapción, trabjan conjuntamene para diseñar modelos flexibles que permitan la inclusión y la atención, a estas personas y los da a conocer a la comunidad.</t>
  </si>
  <si>
    <t>Plataforma Educativa.
Caracterización a estudiantes
Valoración psicológica del estudiante.
Remisión a EPS.
Seguimiento a padres de familia
Registros de E c D en el SIMAT.
PIAR.</t>
  </si>
  <si>
    <t>Ls Institución Educativa y la sede conocen la política de inclusión de atención a la población que experimenta barreras para el aprendizaje y la participapción, trabajan conjuntamente para diseñar modelos flexibles que permitan la inclusión y la atención, a estas personas y los da a conocer a la comunidad. Falta su implementación en totalidad</t>
  </si>
  <si>
    <t xml:space="preserve">PEI. Caracterización de estudiantes </t>
  </si>
  <si>
    <t>Atención educativa a estudiantes pertenecientes a grupos étnicos</t>
  </si>
  <si>
    <t>No aplica</t>
  </si>
  <si>
    <t>Necesidades y expectativas de los estudiantes</t>
  </si>
  <si>
    <t>La Institución cuenta con mecanismos que le permiten conocer las necesidades educativas y estudiantes y divulga esta informacón a la comunidad; los estudiantes encuentran elementos de identificacion con la institución.</t>
  </si>
  <si>
    <t>Plataforma Educativa 3.0.  grupos de whatsApp titulares de cada grado, Colegio abierto, formatos de evidencia</t>
  </si>
  <si>
    <t>Grupos de whatsApp titulares de cada grado, Asamblea de padres, formatos de evidencia</t>
  </si>
  <si>
    <t>Proyectos de vida</t>
  </si>
  <si>
    <t>La Institución se interesa de forma programátia en la proyección personal y el futuro de sjus estudiantes; este programa es conocida por la comunidad educativa, que lo apoya y lo enriquece.</t>
  </si>
  <si>
    <t>Existe proyecto pero se debe actualizar, se trasversalizó con las áreas de Religión y Etica y Valores</t>
  </si>
  <si>
    <t>La Institución se interesa de forma responsable  en la proyección personal y el futuro de sus estudiantes; este programa es conocida por la comunidad educativa.</t>
  </si>
  <si>
    <t>Convenio con NATURA y desarrollo constante por parte de cada docente en su aula de clase.</t>
  </si>
  <si>
    <t>Proyección a la comunidad</t>
  </si>
  <si>
    <t>Escuela de padres</t>
  </si>
  <si>
    <t>Existe proyecto de Escuela de padres, se realizaron 4 escuelas de padres sobre: abuso sexual, sustancias psicoactivas, uso de las redes sociales.</t>
  </si>
  <si>
    <t>Libro de actas, evidencia fotografica, mensajes de whatsaap, registro de asistencia</t>
  </si>
  <si>
    <t>Existe proyecto de Escuela de padres, se realizaron 4 escuelas de padres sobre: abuso sexual, sustancias psicoactivas, uso de las redes sociales, embarazo no deseado.</t>
  </si>
  <si>
    <t xml:space="preserve"> Oferta de servicios a la comunidad</t>
  </si>
  <si>
    <t>La Institucion cuenta con una estrategia de interacción con la comunidad que orienta, da sentido a las acciones que se planean conjuntamente y dan respuestas a problemáticas y necesidades que apuntan al mejoramiento de las condiciones de vida de la comunidad y los estudiantes.</t>
  </si>
  <si>
    <t>actas, evidencia fotografica, registro de asistencia, guias pedagógicas.</t>
  </si>
  <si>
    <t>Uso de la planta física y de los medios</t>
  </si>
  <si>
    <t>La comunidad se encuetra informadada respecto de los programas y posibilidades de uso de los recursos de la institución y los utiliza asimismo, en la sede, los padres de familia apoyan con el aseo en las aulas de clase.</t>
  </si>
  <si>
    <t>Evidencia fotográfica</t>
  </si>
  <si>
    <t>Servicio social estudiantil</t>
  </si>
  <si>
    <t xml:space="preserve">El impacto del servicio social estudiantil es evalaudo por la institución y se tienen en cuenta tanto necesidades y expectativas de la comunidad como su satisfacción con estos programas. </t>
  </si>
  <si>
    <t>Libro de actas, registro fotográfico, formato de seguimiento, formatos de informe.</t>
  </si>
  <si>
    <t>Participación y convivencia</t>
  </si>
  <si>
    <t>Participación de los estudiantes</t>
  </si>
  <si>
    <t>Existe proyecto de gobierno escolar, la Institución Educativa crea espacios para promover alternativas de participación de se realizaron elecciones de los estudiantes se realizó elecciones de personero y contralor.</t>
  </si>
  <si>
    <t xml:space="preserve">Proyecto, formatos de inscrjipción de cada proyecto evidencia fotográfica, actas de elección, </t>
  </si>
  <si>
    <t>Asamblea y consejo de padres de familia</t>
  </si>
  <si>
    <t>Posee canales de comunicación como el whatsApp para  invitar a padre de familia además conocen los derechos y deberes, se encuetra constituida legalmente.</t>
  </si>
  <si>
    <t xml:space="preserve">Libro de actas, registro de asistencia, evidencia fotográfica, registro de formaliuzación. </t>
  </si>
  <si>
    <t>Participación de las familias</t>
  </si>
  <si>
    <t>Los padres de familia participan en las actividades programadas por la Institución Educativa como escuela de padres, izadas de bandera, Colegio abierto, entrega de boletines, actividades culturales, religiosas y deportivas.</t>
  </si>
  <si>
    <t>Registro de asistencia a las reuniones de escuela de padres, colegio abierto, asamblea de padres, evidencia fotográfica.</t>
  </si>
  <si>
    <t>Los padres de familia participan en las actividades programadas por la Institución Educativa como escuela de padres, izadas de bandera, entrega de boletines, actividades culturales, religiosas y deportivas. Aunque se presento una disminución debido a la falta de transporte .</t>
  </si>
  <si>
    <t>Registro de asistencia a las reuniones de escuela de padres, asamblea de padres, evidencia fotográfica.</t>
  </si>
  <si>
    <t>Prevención de riesgos</t>
  </si>
  <si>
    <t>Prevención de riesgos físicos</t>
  </si>
  <si>
    <t>La Institución Educativa cuenta con el proyecto de prevención de riesgos lo cual hacen parte del PRAE</t>
  </si>
  <si>
    <t>Proyecto, evidencia fotográfica.</t>
  </si>
  <si>
    <t>La Institución Educativa cuenta con el proyecto de prevención de riesgos</t>
  </si>
  <si>
    <t>Prevención de riesgos psicosociales</t>
  </si>
  <si>
    <t xml:space="preserve">La Institución Educativa cuenta con el apoyo de entidades como PONAL (antinarcóticos) profesionales de la salud, favoreciendo los aprendizajes de los estudiantes y comunidad previniendo sobre los riesgos del contexto escolar.  </t>
  </si>
  <si>
    <t xml:space="preserve">evidencia fotográfica. </t>
  </si>
  <si>
    <t>La Institución Educativa cuenta con el apoyo del personal de apoyo del municipio de El Zulia.</t>
  </si>
  <si>
    <t>Programas de seguridad</t>
  </si>
  <si>
    <t>La Institución Educativa cuenta con algunos planes de acción para accidentes de diferentes riesgo</t>
  </si>
  <si>
    <t>evidencia fotográfica primeros auxilios</t>
  </si>
  <si>
    <r>
      <rPr>
        <b/>
        <sz val="12"/>
        <color indexed="8"/>
        <rFont val="Arial"/>
        <family val="2"/>
      </rPr>
      <t>Direccionamiento Estratégico</t>
    </r>
  </si>
  <si>
    <r>
      <rPr>
        <b/>
        <sz val="12"/>
        <color indexed="8"/>
        <rFont val="Arial"/>
        <family val="2"/>
      </rPr>
      <t>Gestión Estratégica</t>
    </r>
  </si>
  <si>
    <r>
      <rPr>
        <b/>
        <sz val="12"/>
        <color indexed="8"/>
        <rFont val="Arial"/>
        <family val="2"/>
      </rPr>
      <t>Gobierno Escolar</t>
    </r>
  </si>
  <si>
    <r>
      <rPr>
        <b/>
        <sz val="12"/>
        <color indexed="8"/>
        <rFont val="Arial"/>
        <family val="2"/>
      </rPr>
      <t>Cultura Institucional</t>
    </r>
  </si>
  <si>
    <r>
      <rPr>
        <b/>
        <sz val="12"/>
        <color indexed="8"/>
        <rFont val="Arial"/>
        <family val="2"/>
      </rPr>
      <t>Clima Escolar</t>
    </r>
  </si>
  <si>
    <r>
      <rPr>
        <b/>
        <sz val="12"/>
        <color indexed="8"/>
        <rFont val="Arial"/>
        <family val="2"/>
      </rPr>
      <t>Relaciones Con El Entorno</t>
    </r>
  </si>
  <si>
    <t>VALORACION                       GESTION DIRECTIVA</t>
  </si>
  <si>
    <t>FORTALEZAS</t>
  </si>
  <si>
    <t>OPOTUNIDADES DE MEJORAMIENTO</t>
  </si>
  <si>
    <r>
      <rPr>
        <u/>
        <sz val="12"/>
        <color indexed="11"/>
        <rFont val="Verdana"/>
        <family val="2"/>
      </rPr>
      <t>aguel5@hotmail.com</t>
    </r>
  </si>
  <si>
    <r>
      <rPr>
        <u/>
        <sz val="12"/>
        <color indexed="11"/>
        <rFont val="Verdana"/>
        <family val="2"/>
      </rPr>
      <t>www.qmtltda.com</t>
    </r>
  </si>
  <si>
    <t>GESTIÓN ACADEMICA</t>
  </si>
  <si>
    <r>
      <rPr>
        <b/>
        <sz val="12"/>
        <color indexed="8"/>
        <rFont val="Arial"/>
        <family val="2"/>
      </rPr>
      <t>Diseño pedagogico</t>
    </r>
  </si>
  <si>
    <r>
      <rPr>
        <b/>
        <sz val="12"/>
        <color indexed="8"/>
        <rFont val="Arial"/>
        <family val="2"/>
      </rPr>
      <t>Practicas pedagogicas</t>
    </r>
  </si>
  <si>
    <r>
      <rPr>
        <b/>
        <sz val="12"/>
        <color indexed="8"/>
        <rFont val="Arial"/>
        <family val="2"/>
      </rPr>
      <t>Gestion de aula</t>
    </r>
  </si>
  <si>
    <r>
      <rPr>
        <b/>
        <sz val="12"/>
        <color indexed="8"/>
        <rFont val="Arial"/>
        <family val="2"/>
      </rPr>
      <t>Seguimiento academico</t>
    </r>
  </si>
  <si>
    <t>VALORACION                       GESTION ACADEMICA</t>
  </si>
  <si>
    <t>GESTIÓN ADMINISTRATIVA</t>
  </si>
  <si>
    <r>
      <rPr>
        <b/>
        <sz val="12"/>
        <color indexed="8"/>
        <rFont val="Arial"/>
        <family val="2"/>
      </rPr>
      <t>Apoyo a la gestion académica</t>
    </r>
  </si>
  <si>
    <r>
      <rPr>
        <b/>
        <sz val="12"/>
        <color indexed="8"/>
        <rFont val="Arial"/>
        <family val="2"/>
      </rPr>
      <t>Administración de la planta fisica y de los recursos</t>
    </r>
  </si>
  <si>
    <r>
      <rPr>
        <b/>
        <sz val="12"/>
        <color indexed="8"/>
        <rFont val="Arial"/>
        <family val="2"/>
      </rPr>
      <t>Administración de servicios complementarios</t>
    </r>
  </si>
  <si>
    <r>
      <rPr>
        <b/>
        <sz val="12"/>
        <color indexed="8"/>
        <rFont val="Arial"/>
        <family val="2"/>
      </rPr>
      <t>Talento Humano</t>
    </r>
  </si>
  <si>
    <r>
      <rPr>
        <b/>
        <sz val="12"/>
        <color indexed="8"/>
        <rFont val="Arial"/>
        <family val="2"/>
      </rPr>
      <t>Apoyo Financiero y Contable</t>
    </r>
  </si>
  <si>
    <t>VALORACION                       GESTION ADMINISTRATIVA</t>
  </si>
  <si>
    <r>
      <rPr>
        <b/>
        <sz val="14"/>
        <color indexed="8"/>
        <rFont val="Arial"/>
        <family val="2"/>
      </rPr>
      <t>Accesibilidad</t>
    </r>
  </si>
  <si>
    <r>
      <rPr>
        <b/>
        <sz val="14"/>
        <color indexed="8"/>
        <rFont val="Arial"/>
        <family val="2"/>
      </rPr>
      <t>Proyección a la comunidad</t>
    </r>
  </si>
  <si>
    <r>
      <rPr>
        <b/>
        <sz val="14"/>
        <color indexed="8"/>
        <rFont val="Arial"/>
        <family val="2"/>
      </rPr>
      <t>Participación y convivencia</t>
    </r>
  </si>
  <si>
    <r>
      <rPr>
        <b/>
        <sz val="14"/>
        <color indexed="8"/>
        <rFont val="Arial"/>
        <family val="2"/>
      </rPr>
      <t>Prevención de riesgos</t>
    </r>
  </si>
  <si>
    <t>VALORACION                       GESTION DE LA COMUNIDAD</t>
  </si>
  <si>
    <t xml:space="preserve">INSTITUCIÓN EDUCATIVA RURAL FLORENTINO BLANCO </t>
  </si>
  <si>
    <t xml:space="preserve">VREDA PAN DE AZUCAR </t>
  </si>
  <si>
    <t xml:space="preserve">EL ZULIA </t>
  </si>
  <si>
    <t>cer.blanco12@gmail.com</t>
  </si>
  <si>
    <t>3178483224</t>
  </si>
  <si>
    <t xml:space="preserve">ANA DOLORES SANCHEZ BARON </t>
  </si>
  <si>
    <t>MANUEL GUILLERMO BERRIO</t>
  </si>
  <si>
    <t xml:space="preserve">JAIRO CARRILLO VEGA </t>
  </si>
  <si>
    <t xml:space="preserve">LINA PAOLA REY  LOPEZ </t>
  </si>
  <si>
    <t>PABLO MANTILLA PINEDA</t>
  </si>
  <si>
    <t>AÑO 2027</t>
  </si>
  <si>
    <t xml:space="preserve">se integraron los estudiantes de manera pertinente a la institución educativa. </t>
  </si>
  <si>
    <t xml:space="preserve">Prueba externa (ices - quiero ser , quiero saber) e interna. </t>
  </si>
  <si>
    <t>Acta de conformación de comisión de evaluación y promoción, reuniones por periodo en las diferentes sedes.</t>
  </si>
  <si>
    <t>Acta de elección del personero y contralor.</t>
  </si>
  <si>
    <t>Acta de asistencia de asamblea de padres de familia de manera periodica.</t>
  </si>
  <si>
    <t>correo institucional.</t>
  </si>
  <si>
    <t xml:space="preserve">La comunicación se maneja de manera virtual a través de correo electrónico, grupos de whatsApp, igualmente de manera presencial y través de reuniones periódicas. </t>
  </si>
  <si>
    <t>Se realiza de manera periodo de acuerdo a lo estipulado desde el consejo académico o directivo.</t>
  </si>
  <si>
    <t>Los planes de área existen articulados de acuerdo a los lineamientos del MEN.</t>
  </si>
  <si>
    <t>Se aplican pocas tareas ya que los estudiantes en la mayoría de los casos colaboran en jornada contraria  y de acuerdo a los criterios propios de cada sede.</t>
  </si>
  <si>
    <t xml:space="preserve">Se cumple y se respeta el tiempo de aprendizaje, optimizado a través de actividades academicas. </t>
  </si>
  <si>
    <t xml:space="preserve">Planes de aula y plan operativo </t>
  </si>
  <si>
    <t>La técnica de la media es en articulación con el SENA el cúal lleva por titulo sistemas agropecuarios ecológicos</t>
  </si>
  <si>
    <t>2024</t>
  </si>
  <si>
    <t>Los docentes en la IE conocen el horizonte institucional y sus principios , de manera constante participan activamente  con toda disposición en actividades escolares y extra curriculares mostrando su compromiso y sentido de  pertenencia para con la institución.</t>
  </si>
  <si>
    <t xml:space="preserve">Actas de asistencias a reuniones  semanas institucionales, actas de asistencia a eventos y actividades  Material fotografico reuniones y convivencias.            Fotografias del seguimiento del trabajo extracurricular. </t>
  </si>
  <si>
    <t>Atención educativa a grupos poblacionales o en situación de vulnerabilidad que experimentan barreras al aprendizaje y la participación.</t>
  </si>
  <si>
    <t>2025</t>
  </si>
  <si>
    <t xml:space="preserve">PEI, Plan de mejoramiento,Plan Operativo Anual  </t>
  </si>
  <si>
    <t>Los docentes elaboran los materiales pedagogicos para el aprendizaje de los estudiantes.</t>
  </si>
  <si>
    <t>Evidencia fotográfica, planes de aula, guias de aprendizaje.</t>
  </si>
  <si>
    <t>Existe una comunicación asertiva entre padres de familia y docentes a través de la estrategia de colegio abierto y con los estudiantes se ofrecen muchos mecanismos de refuerzo para evitar el bajo rendimiento académico. Falta seguimiento a las relaciones de aula.</t>
  </si>
  <si>
    <t>La institucion cuenta con un sistema de evaluacion periodica lo que permite el seguimientos a los bajos rendimientos academicos, aunque falta apropiación por parte de los padres de familia.</t>
  </si>
  <si>
    <t>acta de comision de evaluacion y promocion por periodo, acta de compromiso  académico, planes de apoyo, actas de socialización del SIEE a padres de familia y estudiantes.</t>
  </si>
  <si>
    <t>El seguimiento académico se encuentra contemplado en el PEI y en el SIEE, la cual se da cumplimiento.</t>
  </si>
  <si>
    <t>Actas de seguimiento académico, planillas, actas de comisión y evaluación que se realiza durante el año escolar.</t>
  </si>
  <si>
    <t>Se aplica las pruebas externas para realizar los ajustes pertinentes al currículo según los resultados obtenidos.</t>
  </si>
  <si>
    <t>Aplicación de la prueba quiero ser, quiero saber y falta de análisis sistematizado de los resultados.</t>
  </si>
  <si>
    <t xml:space="preserve">Planillas de asistencia, plataforma webcolegios. </t>
  </si>
  <si>
    <t>El proceso de refuerzo se encuentra en el PEI y en el SIEE, la cual se da cumplimiento.</t>
  </si>
  <si>
    <t>Actas de nivelación.</t>
  </si>
  <si>
    <t>Existe una política de mecanismos para abordar los casos de bajo rendimiento  dentro del PEI, igualmente aquel refuerzo para estudiantes con falencias, pero falta la consolidación del DUA.</t>
  </si>
  <si>
    <t>El proceso de matricula es eficiente en tiempos y ejecución la cual esta estipulado PEI y SIEE</t>
  </si>
  <si>
    <t>Boletines y consolidados, Sistema de notas webcolegios.</t>
  </si>
  <si>
    <t>Actulizacion del plan de riesgos según las necesidades de cada sede</t>
  </si>
  <si>
    <t>Existen políticas internas y espacios programados de capacitaciones por parte de  las entidades externas que realiza el llamado a programas de formación de acuerdo a las necesidades y perfiles docentes con los que cuenta la institución como Pruebas Saber 11°, ONG, Consorcio Natura , Alcaldía municipal , Gobernación del Departamento , SED y el  MEN.</t>
  </si>
  <si>
    <t>En el presente año ingresaron a la insitución estdiantes pertenecientes a el grupo etnico motilón Bari.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</si>
</sst>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0" x14ac:knownFonts="1">
    <font>
      <sz val="11"/>
      <color indexed="8"/>
      <name val="Calibri"/>
    </font>
    <font>
      <sz val="12"/>
      <color indexed="8"/>
      <name val="Calibri"/>
      <family val="2"/>
    </font>
    <font>
      <sz val="14"/>
      <color indexed="8"/>
      <name val="Calibri"/>
      <family val="2"/>
    </font>
    <font>
      <u/>
      <sz val="12"/>
      <color indexed="11"/>
      <name val="Calibri"/>
      <family val="2"/>
    </font>
    <font>
      <sz val="11"/>
      <color indexed="8"/>
      <name val="Arial"/>
      <family val="2"/>
    </font>
    <font>
      <sz val="10"/>
      <color indexed="8"/>
      <name val="Arial"/>
      <family val="2"/>
    </font>
    <font>
      <b/>
      <sz val="14"/>
      <color indexed="13"/>
      <name val="Arial"/>
      <family val="2"/>
    </font>
    <font>
      <b/>
      <sz val="16"/>
      <color indexed="13"/>
      <name val="Arial"/>
      <family val="2"/>
    </font>
    <font>
      <sz val="12"/>
      <color indexed="8"/>
      <name val="Arial"/>
      <family val="2"/>
    </font>
    <font>
      <b/>
      <sz val="12"/>
      <color indexed="8"/>
      <name val="Arial"/>
      <family val="2"/>
    </font>
    <font>
      <sz val="14"/>
      <color indexed="8"/>
      <name val="Arial"/>
      <family val="2"/>
    </font>
    <font>
      <b/>
      <sz val="11"/>
      <color indexed="13"/>
      <name val="Arial"/>
      <family val="2"/>
    </font>
    <font>
      <b/>
      <sz val="16"/>
      <color indexed="8"/>
      <name val="Arial"/>
      <family val="2"/>
    </font>
    <font>
      <b/>
      <u/>
      <sz val="16"/>
      <color indexed="11"/>
      <name val="Arial"/>
      <family val="2"/>
    </font>
    <font>
      <b/>
      <sz val="12"/>
      <color indexed="13"/>
      <name val="Arial"/>
      <family val="2"/>
    </font>
    <font>
      <u/>
      <sz val="11"/>
      <color indexed="11"/>
      <name val="Arial"/>
      <family val="2"/>
    </font>
    <font>
      <b/>
      <sz val="11"/>
      <color indexed="8"/>
      <name val="Arial"/>
      <family val="2"/>
    </font>
    <font>
      <b/>
      <sz val="14"/>
      <color indexed="8"/>
      <name val="Arial"/>
      <family val="2"/>
    </font>
    <font>
      <b/>
      <i/>
      <sz val="14"/>
      <color indexed="13"/>
      <name val="Arial"/>
      <family val="2"/>
    </font>
    <font>
      <sz val="9"/>
      <color indexed="8"/>
      <name val="Arial"/>
      <family val="2"/>
    </font>
    <font>
      <sz val="8"/>
      <color indexed="8"/>
      <name val="Arial"/>
      <family val="2"/>
    </font>
    <font>
      <b/>
      <i/>
      <sz val="11"/>
      <color indexed="13"/>
      <name val="Arial"/>
      <family val="2"/>
    </font>
    <font>
      <i/>
      <sz val="11"/>
      <color indexed="13"/>
      <name val="Arial"/>
      <family val="2"/>
    </font>
    <font>
      <sz val="12"/>
      <color indexed="8"/>
      <name val="Verdana"/>
      <family val="2"/>
    </font>
    <font>
      <b/>
      <sz val="12"/>
      <color indexed="8"/>
      <name val="Verdana"/>
      <family val="2"/>
    </font>
    <font>
      <b/>
      <sz val="12"/>
      <color indexed="13"/>
      <name val="Verdana"/>
      <family val="2"/>
    </font>
    <font>
      <b/>
      <sz val="16"/>
      <color indexed="8"/>
      <name val="Verdana"/>
      <family val="2"/>
    </font>
    <font>
      <sz val="14"/>
      <color indexed="8"/>
      <name val="Verdana"/>
      <family val="2"/>
    </font>
    <font>
      <u/>
      <sz val="12"/>
      <color indexed="11"/>
      <name val="Verdana"/>
      <family val="2"/>
    </font>
    <font>
      <u/>
      <sz val="11"/>
      <color theme="10"/>
      <name val="Calibri"/>
      <family val="2"/>
    </font>
  </fonts>
  <fills count="23">
    <fill>
      <patternFill patternType="none"/>
    </fill>
    <fill>
      <patternFill patternType="gray125"/>
    </fill>
    <fill>
      <patternFill patternType="solid">
        <fgColor indexed="9"/>
        <bgColor auto="1"/>
      </patternFill>
    </fill>
    <fill>
      <patternFill patternType="solid">
        <fgColor indexed="10"/>
        <bgColor auto="1"/>
      </patternFill>
    </fill>
    <fill>
      <patternFill patternType="solid">
        <fgColor indexed="13"/>
        <bgColor auto="1"/>
      </patternFill>
    </fill>
    <fill>
      <patternFill patternType="solid">
        <fgColor indexed="15"/>
        <bgColor auto="1"/>
      </patternFill>
    </fill>
    <fill>
      <patternFill patternType="solid">
        <fgColor indexed="16"/>
        <bgColor auto="1"/>
      </patternFill>
    </fill>
    <fill>
      <patternFill patternType="solid">
        <fgColor indexed="17"/>
        <bgColor auto="1"/>
      </patternFill>
    </fill>
    <fill>
      <patternFill patternType="solid">
        <fgColor indexed="18"/>
        <bgColor auto="1"/>
      </patternFill>
    </fill>
    <fill>
      <patternFill patternType="solid">
        <fgColor indexed="19"/>
        <bgColor auto="1"/>
      </patternFill>
    </fill>
    <fill>
      <patternFill patternType="solid">
        <fgColor indexed="20"/>
        <bgColor auto="1"/>
      </patternFill>
    </fill>
    <fill>
      <patternFill patternType="solid">
        <fgColor indexed="21"/>
        <bgColor auto="1"/>
      </patternFill>
    </fill>
    <fill>
      <patternFill patternType="solid">
        <fgColor indexed="22"/>
        <bgColor auto="1"/>
      </patternFill>
    </fill>
    <fill>
      <patternFill patternType="solid">
        <fgColor indexed="23"/>
        <bgColor auto="1"/>
      </patternFill>
    </fill>
    <fill>
      <patternFill patternType="solid">
        <fgColor indexed="24"/>
        <bgColor auto="1"/>
      </patternFill>
    </fill>
    <fill>
      <patternFill patternType="solid">
        <fgColor indexed="25"/>
        <bgColor auto="1"/>
      </patternFill>
    </fill>
    <fill>
      <patternFill patternType="solid">
        <fgColor indexed="26"/>
        <bgColor auto="1"/>
      </patternFill>
    </fill>
    <fill>
      <patternFill patternType="solid">
        <fgColor indexed="27"/>
        <bgColor auto="1"/>
      </patternFill>
    </fill>
    <fill>
      <patternFill patternType="solid">
        <fgColor indexed="29"/>
        <bgColor auto="1"/>
      </patternFill>
    </fill>
    <fill>
      <patternFill patternType="solid">
        <fgColor indexed="28"/>
        <bgColor auto="1"/>
      </patternFill>
    </fill>
    <fill>
      <patternFill patternType="solid">
        <fgColor indexed="30"/>
        <bgColor auto="1"/>
      </patternFill>
    </fill>
    <fill>
      <patternFill patternType="solid">
        <fgColor indexed="31"/>
        <bgColor auto="1"/>
      </patternFill>
    </fill>
    <fill>
      <patternFill patternType="solid">
        <fgColor indexed="32"/>
        <bgColor auto="1"/>
      </patternFill>
    </fill>
  </fills>
  <borders count="33">
    <border>
      <left/>
      <right/>
      <top/>
      <bottom/>
      <diagonal/>
    </border>
    <border>
      <left style="thin">
        <color indexed="12"/>
      </left>
      <right/>
      <top style="thin">
        <color indexed="12"/>
      </top>
      <bottom/>
      <diagonal/>
    </border>
    <border>
      <left/>
      <right/>
      <top style="thin">
        <color indexed="12"/>
      </top>
      <bottom/>
      <diagonal/>
    </border>
    <border>
      <left/>
      <right style="thin">
        <color indexed="12"/>
      </right>
      <top style="thin">
        <color indexed="12"/>
      </top>
      <bottom/>
      <diagonal/>
    </border>
    <border>
      <left style="thin">
        <color indexed="12"/>
      </left>
      <right/>
      <top/>
      <bottom/>
      <diagonal/>
    </border>
    <border>
      <left/>
      <right/>
      <top/>
      <bottom/>
      <diagonal/>
    </border>
    <border>
      <left/>
      <right style="thin">
        <color indexed="12"/>
      </right>
      <top/>
      <bottom/>
      <diagonal/>
    </border>
    <border>
      <left style="thin">
        <color indexed="12"/>
      </left>
      <right/>
      <top/>
      <bottom style="thin">
        <color indexed="12"/>
      </bottom>
      <diagonal/>
    </border>
    <border>
      <left/>
      <right/>
      <top/>
      <bottom style="thin">
        <color indexed="12"/>
      </bottom>
      <diagonal/>
    </border>
    <border>
      <left/>
      <right style="thin">
        <color indexed="12"/>
      </right>
      <top/>
      <bottom style="thin">
        <color indexed="12"/>
      </bottom>
      <diagonal/>
    </border>
    <border>
      <left style="thin">
        <color indexed="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top style="thin">
        <color indexed="8"/>
      </top>
      <bottom/>
      <diagonal/>
    </border>
    <border>
      <left/>
      <right style="thin">
        <color indexed="8"/>
      </right>
      <top style="thin">
        <color indexed="8"/>
      </top>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top/>
      <bottom/>
      <diagonal/>
    </border>
    <border>
      <left/>
      <right style="thin">
        <color indexed="8"/>
      </right>
      <top/>
      <bottom/>
      <diagonal/>
    </border>
    <border>
      <left style="thin">
        <color indexed="8"/>
      </left>
      <right/>
      <top/>
      <bottom style="thin">
        <color indexed="8"/>
      </bottom>
      <diagonal/>
    </border>
    <border>
      <left/>
      <right style="thin">
        <color indexed="8"/>
      </right>
      <top/>
      <bottom style="thin">
        <color indexed="8"/>
      </bottom>
      <diagonal/>
    </border>
    <border>
      <left style="medium">
        <color indexed="8"/>
      </left>
      <right style="thin">
        <color indexed="8"/>
      </right>
      <top style="thin">
        <color indexed="8"/>
      </top>
      <bottom style="thin">
        <color indexed="8"/>
      </bottom>
      <diagonal/>
    </border>
    <border>
      <left/>
      <right/>
      <top style="thin">
        <color indexed="8"/>
      </top>
      <bottom style="thin">
        <color indexed="8"/>
      </bottom>
      <diagonal/>
    </border>
    <border>
      <left style="thin">
        <color indexed="8"/>
      </left>
      <right style="thin">
        <color indexed="13"/>
      </right>
      <top style="thin">
        <color indexed="8"/>
      </top>
      <bottom style="thin">
        <color indexed="8"/>
      </bottom>
      <diagonal/>
    </border>
    <border>
      <left style="thin">
        <color indexed="13"/>
      </left>
      <right style="medium">
        <color indexed="13"/>
      </right>
      <top style="thin">
        <color indexed="8"/>
      </top>
      <bottom style="thin">
        <color indexed="8"/>
      </bottom>
      <diagonal/>
    </border>
    <border>
      <left/>
      <right/>
      <top style="thin">
        <color indexed="8"/>
      </top>
      <bottom/>
      <diagonal/>
    </border>
    <border>
      <left/>
      <right style="thin">
        <color indexed="12"/>
      </right>
      <top style="thin">
        <color indexed="8"/>
      </top>
      <bottom/>
      <diagonal/>
    </border>
    <border>
      <left style="thin">
        <color indexed="8"/>
      </left>
      <right/>
      <top style="thin">
        <color indexed="12"/>
      </top>
      <bottom style="thin">
        <color indexed="8"/>
      </bottom>
      <diagonal/>
    </border>
    <border>
      <left/>
      <right/>
      <top style="thin">
        <color indexed="12"/>
      </top>
      <bottom style="thin">
        <color indexed="8"/>
      </bottom>
      <diagonal/>
    </border>
    <border>
      <left style="thin">
        <color indexed="8"/>
      </left>
      <right style="thin">
        <color indexed="8"/>
      </right>
      <top style="thin">
        <color indexed="8"/>
      </top>
      <bottom/>
      <diagonal/>
    </border>
    <border>
      <left style="thin">
        <color indexed="8"/>
      </left>
      <right style="thin">
        <color indexed="8"/>
      </right>
      <top/>
      <bottom style="thin">
        <color indexed="8"/>
      </bottom>
      <diagonal/>
    </border>
    <border>
      <left style="thin">
        <color indexed="12"/>
      </left>
      <right style="thin">
        <color indexed="8"/>
      </right>
      <top/>
      <bottom/>
      <diagonal/>
    </border>
    <border>
      <left style="thin">
        <color indexed="8"/>
      </left>
      <right style="thin">
        <color indexed="8"/>
      </right>
      <top/>
      <bottom/>
      <diagonal/>
    </border>
    <border>
      <left/>
      <right/>
      <top/>
      <bottom style="thin">
        <color indexed="8"/>
      </bottom>
      <diagonal/>
    </border>
  </borders>
  <cellStyleXfs count="2">
    <xf numFmtId="0" fontId="0" fillId="0" borderId="0" applyNumberFormat="0" applyFill="0" applyBorder="0" applyProtection="0"/>
    <xf numFmtId="0" fontId="29" fillId="0" borderId="0" applyNumberFormat="0" applyFill="0" applyBorder="0" applyAlignment="0" applyProtection="0"/>
  </cellStyleXfs>
  <cellXfs count="354">
    <xf numFmtId="0" fontId="0" fillId="0" borderId="0" xfId="0" applyFont="1" applyAlignment="1"/>
    <xf numFmtId="0" fontId="1" fillId="2" borderId="0" xfId="0" applyFont="1" applyFill="1" applyAlignment="1">
      <alignment horizontal="left"/>
    </xf>
    <xf numFmtId="0" fontId="1" fillId="3" borderId="0" xfId="0" applyFont="1" applyFill="1" applyAlignment="1">
      <alignment horizontal="left"/>
    </xf>
    <xf numFmtId="0" fontId="3" fillId="3" borderId="0" xfId="0" applyFont="1" applyFill="1" applyAlignment="1">
      <alignment horizontal="left"/>
    </xf>
    <xf numFmtId="0" fontId="0" fillId="0" borderId="0" xfId="0" applyNumberFormat="1" applyFont="1" applyAlignment="1"/>
    <xf numFmtId="0" fontId="0" fillId="0" borderId="1" xfId="0" applyFont="1" applyBorder="1" applyAlignment="1"/>
    <xf numFmtId="0" fontId="0" fillId="0" borderId="2" xfId="0" applyFont="1" applyBorder="1" applyAlignment="1"/>
    <xf numFmtId="0" fontId="0" fillId="0" borderId="3" xfId="0" applyFont="1" applyBorder="1" applyAlignment="1"/>
    <xf numFmtId="0" fontId="0" fillId="0" borderId="4" xfId="0" applyFont="1" applyBorder="1" applyAlignment="1"/>
    <xf numFmtId="0" fontId="0" fillId="0" borderId="5" xfId="0" applyFont="1" applyBorder="1" applyAlignment="1"/>
    <xf numFmtId="0" fontId="0" fillId="0" borderId="6" xfId="0" applyFont="1" applyBorder="1" applyAlignment="1"/>
    <xf numFmtId="49" fontId="2" fillId="0" borderId="5" xfId="0" applyNumberFormat="1" applyFont="1" applyBorder="1" applyAlignment="1">
      <alignment horizontal="left"/>
    </xf>
    <xf numFmtId="49" fontId="1" fillId="2" borderId="5" xfId="0" applyNumberFormat="1" applyFont="1" applyFill="1" applyBorder="1" applyAlignment="1">
      <alignment horizontal="left"/>
    </xf>
    <xf numFmtId="0" fontId="1" fillId="2" borderId="5" xfId="0" applyFont="1" applyFill="1" applyBorder="1" applyAlignment="1">
      <alignment horizontal="left"/>
    </xf>
    <xf numFmtId="0" fontId="1" fillId="3" borderId="5" xfId="0" applyFont="1" applyFill="1" applyBorder="1" applyAlignment="1">
      <alignment horizontal="left"/>
    </xf>
    <xf numFmtId="49" fontId="1" fillId="3" borderId="5" xfId="0" applyNumberFormat="1" applyFont="1" applyFill="1" applyBorder="1" applyAlignment="1">
      <alignment horizontal="left"/>
    </xf>
    <xf numFmtId="49" fontId="3" fillId="3" borderId="5" xfId="0" applyNumberFormat="1" applyFont="1" applyFill="1" applyBorder="1" applyAlignment="1">
      <alignment horizontal="left"/>
    </xf>
    <xf numFmtId="0" fontId="0" fillId="0" borderId="7" xfId="0" applyFont="1" applyBorder="1" applyAlignment="1"/>
    <xf numFmtId="0" fontId="0" fillId="0" borderId="9" xfId="0" applyFont="1" applyBorder="1" applyAlignment="1"/>
    <xf numFmtId="0" fontId="0" fillId="0" borderId="0" xfId="0" applyNumberFormat="1" applyFont="1" applyAlignment="1"/>
    <xf numFmtId="0" fontId="4" fillId="4" borderId="10" xfId="0" applyNumberFormat="1" applyFont="1" applyFill="1" applyBorder="1" applyAlignment="1"/>
    <xf numFmtId="0" fontId="4" fillId="4" borderId="11" xfId="0" applyNumberFormat="1" applyFont="1" applyFill="1" applyBorder="1" applyAlignment="1"/>
    <xf numFmtId="0" fontId="0" fillId="4" borderId="10" xfId="0" applyNumberFormat="1" applyFont="1" applyFill="1" applyBorder="1" applyAlignment="1"/>
    <xf numFmtId="14" fontId="5" fillId="4" borderId="10" xfId="0" applyNumberFormat="1" applyFont="1" applyFill="1" applyBorder="1" applyAlignment="1">
      <alignment horizontal="center" vertical="center"/>
    </xf>
    <xf numFmtId="49" fontId="5" fillId="4" borderId="10" xfId="0" applyNumberFormat="1" applyFont="1" applyFill="1" applyBorder="1" applyAlignment="1">
      <alignment horizontal="center" vertical="center"/>
    </xf>
    <xf numFmtId="49" fontId="8" fillId="7" borderId="10" xfId="0" applyNumberFormat="1" applyFont="1" applyFill="1" applyBorder="1" applyAlignment="1">
      <alignment horizontal="center" vertical="center"/>
    </xf>
    <xf numFmtId="49" fontId="8" fillId="7" borderId="22" xfId="0" applyNumberFormat="1" applyFont="1" applyFill="1" applyBorder="1" applyAlignment="1">
      <alignment horizontal="center" vertical="center"/>
    </xf>
    <xf numFmtId="49" fontId="9" fillId="7" borderId="23" xfId="0" applyNumberFormat="1" applyFont="1" applyFill="1" applyBorder="1" applyAlignment="1">
      <alignment horizontal="center" vertical="center" wrapText="1"/>
    </xf>
    <xf numFmtId="49" fontId="0" fillId="8" borderId="10" xfId="0" applyNumberFormat="1" applyFont="1" applyFill="1" applyBorder="1" applyAlignment="1">
      <alignment vertical="center"/>
    </xf>
    <xf numFmtId="49" fontId="0" fillId="6" borderId="14" xfId="0" applyNumberFormat="1" applyFont="1" applyFill="1" applyBorder="1" applyAlignment="1">
      <alignment vertical="center" wrapText="1"/>
    </xf>
    <xf numFmtId="0" fontId="0" fillId="6" borderId="21" xfId="0" applyFont="1" applyFill="1" applyBorder="1" applyAlignment="1">
      <alignment vertical="center" wrapText="1"/>
    </xf>
    <xf numFmtId="49" fontId="0" fillId="6" borderId="14" xfId="0" applyNumberFormat="1" applyFont="1" applyFill="1" applyBorder="1" applyAlignment="1">
      <alignment vertical="center"/>
    </xf>
    <xf numFmtId="0" fontId="0" fillId="4" borderId="24" xfId="0" applyFont="1" applyFill="1" applyBorder="1" applyAlignment="1">
      <alignment vertical="center"/>
    </xf>
    <xf numFmtId="0" fontId="0" fillId="4" borderId="25" xfId="0" applyFont="1" applyFill="1" applyBorder="1" applyAlignment="1">
      <alignment vertical="center"/>
    </xf>
    <xf numFmtId="0" fontId="0" fillId="4" borderId="5" xfId="0" applyFont="1" applyFill="1" applyBorder="1" applyAlignment="1">
      <alignment vertical="center"/>
    </xf>
    <xf numFmtId="0" fontId="0" fillId="4" borderId="6" xfId="0" applyFont="1" applyFill="1" applyBorder="1" applyAlignment="1">
      <alignment vertical="center"/>
    </xf>
    <xf numFmtId="0" fontId="0" fillId="4" borderId="5" xfId="0" applyFont="1" applyFill="1" applyBorder="1" applyAlignment="1">
      <alignment vertical="center" wrapText="1"/>
    </xf>
    <xf numFmtId="0" fontId="8" fillId="4" borderId="6" xfId="0" applyFont="1" applyFill="1" applyBorder="1" applyAlignment="1">
      <alignment horizontal="left" vertical="center" wrapText="1"/>
    </xf>
    <xf numFmtId="0" fontId="12" fillId="4" borderId="10" xfId="0" applyNumberFormat="1" applyFont="1" applyFill="1" applyBorder="1" applyAlignment="1"/>
    <xf numFmtId="0" fontId="11" fillId="4" borderId="5" xfId="0" applyFont="1" applyFill="1" applyBorder="1" applyAlignment="1">
      <alignment horizontal="center" vertical="center"/>
    </xf>
    <xf numFmtId="0" fontId="15" fillId="4" borderId="5" xfId="0" applyFont="1" applyFill="1" applyBorder="1" applyAlignment="1">
      <alignment vertical="center"/>
    </xf>
    <xf numFmtId="0" fontId="8" fillId="4" borderId="5" xfId="0" applyFont="1" applyFill="1" applyBorder="1" applyAlignment="1">
      <alignment horizontal="left" vertical="center" wrapText="1"/>
    </xf>
    <xf numFmtId="49" fontId="0" fillId="4" borderId="6" xfId="0" applyNumberFormat="1" applyFont="1" applyFill="1" applyBorder="1" applyAlignment="1"/>
    <xf numFmtId="0" fontId="8" fillId="4" borderId="5" xfId="0" applyFont="1" applyFill="1" applyBorder="1" applyAlignment="1">
      <alignment wrapText="1"/>
    </xf>
    <xf numFmtId="49" fontId="0" fillId="4" borderId="7" xfId="0" applyNumberFormat="1" applyFont="1" applyFill="1" applyBorder="1" applyAlignment="1"/>
    <xf numFmtId="49" fontId="0" fillId="4" borderId="8" xfId="0" applyNumberFormat="1" applyFont="1" applyFill="1" applyBorder="1" applyAlignment="1"/>
    <xf numFmtId="0" fontId="0" fillId="0" borderId="0" xfId="0" applyNumberFormat="1" applyFont="1" applyAlignment="1"/>
    <xf numFmtId="0" fontId="4" fillId="4" borderId="10" xfId="0" applyNumberFormat="1" applyFont="1" applyFill="1" applyBorder="1" applyAlignment="1">
      <alignment vertical="center"/>
    </xf>
    <xf numFmtId="0" fontId="4" fillId="4" borderId="10" xfId="0" applyNumberFormat="1" applyFont="1" applyFill="1" applyBorder="1" applyAlignment="1">
      <alignment horizontal="left" vertical="center"/>
    </xf>
    <xf numFmtId="0" fontId="17" fillId="4" borderId="26" xfId="0" applyFont="1" applyFill="1" applyBorder="1" applyAlignment="1">
      <alignment horizontal="center" vertical="center"/>
    </xf>
    <xf numFmtId="0" fontId="17" fillId="4" borderId="27" xfId="0" applyFont="1" applyFill="1" applyBorder="1" applyAlignment="1">
      <alignment horizontal="center" vertical="center"/>
    </xf>
    <xf numFmtId="0" fontId="0" fillId="4" borderId="5" xfId="0" applyNumberFormat="1" applyFont="1" applyFill="1" applyBorder="1" applyAlignment="1"/>
    <xf numFmtId="49" fontId="9" fillId="10" borderId="28" xfId="0" applyNumberFormat="1" applyFont="1" applyFill="1" applyBorder="1" applyAlignment="1">
      <alignment horizontal="center" vertical="center" wrapText="1"/>
    </xf>
    <xf numFmtId="49" fontId="9" fillId="10" borderId="10" xfId="0" applyNumberFormat="1" applyFont="1" applyFill="1" applyBorder="1" applyAlignment="1">
      <alignment horizontal="center" vertical="center" wrapText="1"/>
    </xf>
    <xf numFmtId="0" fontId="9" fillId="10" borderId="10" xfId="0" applyFont="1" applyFill="1" applyBorder="1" applyAlignment="1">
      <alignment horizontal="center" vertical="center" wrapText="1"/>
    </xf>
    <xf numFmtId="0" fontId="16" fillId="10" borderId="10" xfId="0" applyFont="1" applyFill="1" applyBorder="1" applyAlignment="1">
      <alignment horizontal="center" vertical="center"/>
    </xf>
    <xf numFmtId="0" fontId="9" fillId="10" borderId="10" xfId="0" applyFont="1" applyFill="1" applyBorder="1" applyAlignment="1">
      <alignment horizontal="left" vertical="center" wrapText="1"/>
    </xf>
    <xf numFmtId="0" fontId="16" fillId="10" borderId="10" xfId="0" applyFont="1" applyFill="1" applyBorder="1" applyAlignment="1">
      <alignment horizontal="left" vertical="center" wrapText="1"/>
    </xf>
    <xf numFmtId="49" fontId="18" fillId="5" borderId="21" xfId="0" applyNumberFormat="1" applyFont="1" applyFill="1" applyBorder="1" applyAlignment="1">
      <alignment vertical="center"/>
    </xf>
    <xf numFmtId="0" fontId="16" fillId="5" borderId="21" xfId="0" applyFont="1" applyFill="1" applyBorder="1" applyAlignment="1">
      <alignment vertical="center"/>
    </xf>
    <xf numFmtId="0" fontId="16" fillId="5" borderId="15" xfId="0" applyFont="1" applyFill="1" applyBorder="1" applyAlignment="1">
      <alignment vertical="center"/>
    </xf>
    <xf numFmtId="0" fontId="16" fillId="5" borderId="10" xfId="0" applyFont="1" applyFill="1" applyBorder="1" applyAlignment="1">
      <alignment vertical="center"/>
    </xf>
    <xf numFmtId="0" fontId="16" fillId="5" borderId="14" xfId="0" applyFont="1" applyFill="1" applyBorder="1" applyAlignment="1">
      <alignment vertical="center"/>
    </xf>
    <xf numFmtId="49" fontId="0" fillId="4" borderId="10" xfId="0" applyNumberFormat="1" applyFont="1" applyFill="1" applyBorder="1" applyAlignment="1">
      <alignment wrapText="1"/>
    </xf>
    <xf numFmtId="0" fontId="8" fillId="15" borderId="10" xfId="0" applyNumberFormat="1" applyFont="1" applyFill="1" applyBorder="1" applyAlignment="1">
      <alignment horizontal="center" vertical="center"/>
    </xf>
    <xf numFmtId="49" fontId="19" fillId="11" borderId="10" xfId="0" applyNumberFormat="1" applyFont="1" applyFill="1" applyBorder="1" applyAlignment="1">
      <alignment horizontal="left" vertical="top" wrapText="1"/>
    </xf>
    <xf numFmtId="0" fontId="8" fillId="12" borderId="10" xfId="0" applyNumberFormat="1" applyFont="1" applyFill="1" applyBorder="1" applyAlignment="1">
      <alignment horizontal="center" vertical="center" wrapText="1"/>
    </xf>
    <xf numFmtId="49" fontId="19" fillId="8" borderId="10" xfId="0" applyNumberFormat="1" applyFont="1" applyFill="1" applyBorder="1" applyAlignment="1">
      <alignment horizontal="left" vertical="top" wrapText="1"/>
    </xf>
    <xf numFmtId="0" fontId="8" fillId="13" borderId="10" xfId="0" applyFont="1" applyFill="1" applyBorder="1" applyAlignment="1">
      <alignment horizontal="center" vertical="center" wrapText="1"/>
    </xf>
    <xf numFmtId="0" fontId="20" fillId="16" borderId="10" xfId="0" applyFont="1" applyFill="1" applyBorder="1" applyAlignment="1">
      <alignment horizontal="left" vertical="top" wrapText="1"/>
    </xf>
    <xf numFmtId="0" fontId="8" fillId="14" borderId="10" xfId="0" applyFont="1" applyFill="1" applyBorder="1" applyAlignment="1">
      <alignment horizontal="center" vertical="center" wrapText="1"/>
    </xf>
    <xf numFmtId="0" fontId="20" fillId="17" borderId="10" xfId="0" applyFont="1" applyFill="1" applyBorder="1" applyAlignment="1">
      <alignment horizontal="left" vertical="top" wrapText="1"/>
    </xf>
    <xf numFmtId="0" fontId="0" fillId="4" borderId="5" xfId="0" applyFont="1" applyFill="1" applyBorder="1" applyAlignment="1"/>
    <xf numFmtId="49" fontId="0" fillId="4" borderId="10" xfId="0" applyNumberFormat="1" applyFont="1" applyFill="1" applyBorder="1" applyAlignment="1"/>
    <xf numFmtId="0" fontId="8" fillId="14" borderId="10" xfId="0" applyNumberFormat="1" applyFont="1" applyFill="1" applyBorder="1" applyAlignment="1">
      <alignment horizontal="center" vertical="center" wrapText="1"/>
    </xf>
    <xf numFmtId="0" fontId="16" fillId="4" borderId="21" xfId="0" applyFont="1" applyFill="1" applyBorder="1" applyAlignment="1">
      <alignment horizontal="center" vertical="center"/>
    </xf>
    <xf numFmtId="0" fontId="16" fillId="4" borderId="14" xfId="0" applyFont="1" applyFill="1" applyBorder="1" applyAlignment="1">
      <alignment horizontal="center" vertical="center"/>
    </xf>
    <xf numFmtId="49" fontId="18" fillId="5" borderId="21" xfId="0" applyNumberFormat="1" applyFont="1" applyFill="1" applyBorder="1" applyAlignment="1">
      <alignment vertical="center" wrapText="1"/>
    </xf>
    <xf numFmtId="0" fontId="16" fillId="5" borderId="21" xfId="0" applyFont="1" applyFill="1" applyBorder="1" applyAlignment="1">
      <alignment vertical="center" wrapText="1"/>
    </xf>
    <xf numFmtId="0" fontId="16" fillId="5" borderId="15" xfId="0" applyFont="1" applyFill="1" applyBorder="1" applyAlignment="1">
      <alignment vertical="center" wrapText="1"/>
    </xf>
    <xf numFmtId="0" fontId="16" fillId="5" borderId="10" xfId="0" applyFont="1" applyFill="1" applyBorder="1" applyAlignment="1">
      <alignment vertical="center" wrapText="1"/>
    </xf>
    <xf numFmtId="0" fontId="16" fillId="5" borderId="14" xfId="0" applyFont="1" applyFill="1" applyBorder="1" applyAlignment="1">
      <alignment vertical="center" wrapText="1"/>
    </xf>
    <xf numFmtId="0" fontId="4" fillId="15" borderId="10" xfId="0" applyNumberFormat="1" applyFont="1" applyFill="1" applyBorder="1" applyAlignment="1">
      <alignment horizontal="center" vertical="center"/>
    </xf>
    <xf numFmtId="49" fontId="0" fillId="11" borderId="10" xfId="0" applyNumberFormat="1" applyFont="1" applyFill="1" applyBorder="1" applyAlignment="1">
      <alignment vertical="top" wrapText="1"/>
    </xf>
    <xf numFmtId="0" fontId="4" fillId="12" borderId="10" xfId="0" applyNumberFormat="1" applyFont="1" applyFill="1" applyBorder="1" applyAlignment="1">
      <alignment horizontal="center" vertical="center" wrapText="1"/>
    </xf>
    <xf numFmtId="0" fontId="4" fillId="13" borderId="10" xfId="0" applyFont="1" applyFill="1" applyBorder="1" applyAlignment="1">
      <alignment horizontal="center" vertical="center" wrapText="1"/>
    </xf>
    <xf numFmtId="0" fontId="0" fillId="16" borderId="10" xfId="0" applyFont="1" applyFill="1" applyBorder="1" applyAlignment="1">
      <alignment vertical="top" wrapText="1"/>
    </xf>
    <xf numFmtId="0" fontId="4" fillId="14" borderId="10" xfId="0" applyFont="1" applyFill="1" applyBorder="1" applyAlignment="1">
      <alignment horizontal="center" vertical="center" wrapText="1"/>
    </xf>
    <xf numFmtId="0" fontId="0" fillId="17" borderId="10" xfId="0" applyFont="1" applyFill="1" applyBorder="1" applyAlignment="1">
      <alignment vertical="top" wrapText="1"/>
    </xf>
    <xf numFmtId="0" fontId="19" fillId="16" borderId="10" xfId="0" applyFont="1" applyFill="1" applyBorder="1" applyAlignment="1">
      <alignment horizontal="left" vertical="top" wrapText="1"/>
    </xf>
    <xf numFmtId="0" fontId="19" fillId="17" borderId="10" xfId="0" applyFont="1" applyFill="1" applyBorder="1" applyAlignment="1">
      <alignment horizontal="left" vertical="top" wrapText="1"/>
    </xf>
    <xf numFmtId="0" fontId="16" fillId="4" borderId="24" xfId="0" applyFont="1" applyFill="1" applyBorder="1" applyAlignment="1">
      <alignment horizontal="center" vertical="center"/>
    </xf>
    <xf numFmtId="49" fontId="18" fillId="5" borderId="15" xfId="0" applyNumberFormat="1" applyFont="1" applyFill="1" applyBorder="1" applyAlignment="1">
      <alignment vertical="center" wrapText="1"/>
    </xf>
    <xf numFmtId="0" fontId="16" fillId="5" borderId="10" xfId="0" applyFont="1" applyFill="1" applyBorder="1" applyAlignment="1">
      <alignment horizontal="center" vertical="center" wrapText="1"/>
    </xf>
    <xf numFmtId="0" fontId="16" fillId="5" borderId="16" xfId="0" applyFont="1" applyFill="1" applyBorder="1" applyAlignment="1">
      <alignment horizontal="center" vertical="center" wrapText="1"/>
    </xf>
    <xf numFmtId="0" fontId="16" fillId="5" borderId="17" xfId="0" applyFont="1" applyFill="1" applyBorder="1" applyAlignment="1">
      <alignment horizontal="center" vertical="center" wrapText="1"/>
    </xf>
    <xf numFmtId="0" fontId="4" fillId="14" borderId="29" xfId="0" applyFont="1" applyFill="1" applyBorder="1" applyAlignment="1">
      <alignment horizontal="center" vertical="center" wrapText="1"/>
    </xf>
    <xf numFmtId="0" fontId="19" fillId="17" borderId="29" xfId="0" applyFont="1" applyFill="1" applyBorder="1" applyAlignment="1">
      <alignment horizontal="left" vertical="top" wrapText="1"/>
    </xf>
    <xf numFmtId="0" fontId="4" fillId="12" borderId="10" xfId="0" applyNumberFormat="1" applyFont="1" applyFill="1" applyBorder="1" applyAlignment="1">
      <alignment horizontal="center" vertical="center"/>
    </xf>
    <xf numFmtId="0" fontId="4" fillId="13" borderId="10" xfId="0" applyFont="1" applyFill="1" applyBorder="1" applyAlignment="1">
      <alignment horizontal="center" vertical="center"/>
    </xf>
    <xf numFmtId="0" fontId="4" fillId="14" borderId="10" xfId="0" applyFont="1" applyFill="1" applyBorder="1" applyAlignment="1">
      <alignment horizontal="center" vertical="center"/>
    </xf>
    <xf numFmtId="49" fontId="16" fillId="10" borderId="10" xfId="0" applyNumberFormat="1" applyFont="1" applyFill="1" applyBorder="1" applyAlignment="1">
      <alignment horizontal="center" vertical="center"/>
    </xf>
    <xf numFmtId="0" fontId="0" fillId="5" borderId="12" xfId="0" applyFont="1" applyFill="1" applyBorder="1" applyAlignment="1"/>
    <xf numFmtId="0" fontId="21" fillId="5" borderId="10" xfId="0" applyFont="1" applyFill="1" applyBorder="1" applyAlignment="1">
      <alignment horizontal="left" vertical="center"/>
    </xf>
    <xf numFmtId="0" fontId="21" fillId="5" borderId="12" xfId="0" applyFont="1" applyFill="1" applyBorder="1" applyAlignment="1">
      <alignment horizontal="left" vertical="center"/>
    </xf>
    <xf numFmtId="0" fontId="21" fillId="5" borderId="13" xfId="0" applyFont="1" applyFill="1" applyBorder="1" applyAlignment="1">
      <alignment horizontal="left" vertical="center"/>
    </xf>
    <xf numFmtId="0" fontId="0" fillId="5" borderId="31" xfId="0" applyFont="1" applyFill="1" applyBorder="1" applyAlignment="1"/>
    <xf numFmtId="0" fontId="4" fillId="14" borderId="10" xfId="0" applyNumberFormat="1" applyFont="1" applyFill="1" applyBorder="1" applyAlignment="1">
      <alignment horizontal="center" vertical="center" wrapText="1"/>
    </xf>
    <xf numFmtId="49" fontId="19" fillId="17" borderId="10" xfId="0" applyNumberFormat="1" applyFont="1" applyFill="1" applyBorder="1" applyAlignment="1">
      <alignment horizontal="left" vertical="top" wrapText="1"/>
    </xf>
    <xf numFmtId="49" fontId="19" fillId="17" borderId="10" xfId="0" applyNumberFormat="1" applyFont="1" applyFill="1" applyBorder="1" applyAlignment="1">
      <alignment horizontal="left" wrapText="1"/>
    </xf>
    <xf numFmtId="0" fontId="0" fillId="5" borderId="29" xfId="0" applyFont="1" applyFill="1" applyBorder="1" applyAlignment="1"/>
    <xf numFmtId="2" fontId="0" fillId="4" borderId="10" xfId="0" applyNumberFormat="1" applyFont="1" applyFill="1" applyBorder="1" applyAlignment="1">
      <alignment vertical="center"/>
    </xf>
    <xf numFmtId="2" fontId="0" fillId="4" borderId="28" xfId="0" applyNumberFormat="1" applyFont="1" applyFill="1" applyBorder="1" applyAlignment="1">
      <alignment vertical="center"/>
    </xf>
    <xf numFmtId="0" fontId="21" fillId="5" borderId="18" xfId="0" applyFont="1" applyFill="1" applyBorder="1" applyAlignment="1">
      <alignment horizontal="left" vertical="center"/>
    </xf>
    <xf numFmtId="0" fontId="21" fillId="5" borderId="5" xfId="0" applyFont="1" applyFill="1" applyBorder="1" applyAlignment="1">
      <alignment horizontal="left" vertical="center"/>
    </xf>
    <xf numFmtId="0" fontId="21" fillId="5" borderId="32" xfId="0" applyFont="1" applyFill="1" applyBorder="1" applyAlignment="1">
      <alignment horizontal="left" vertical="center"/>
    </xf>
    <xf numFmtId="0" fontId="0" fillId="5" borderId="31" xfId="0" applyFont="1" applyFill="1" applyBorder="1" applyAlignment="1">
      <alignment vertical="center"/>
    </xf>
    <xf numFmtId="49" fontId="19" fillId="17" borderId="10" xfId="0" applyNumberFormat="1" applyFont="1" applyFill="1" applyBorder="1" applyAlignment="1">
      <alignment horizontal="left" vertical="center" wrapText="1"/>
    </xf>
    <xf numFmtId="0" fontId="16" fillId="4" borderId="12" xfId="0" applyFont="1" applyFill="1" applyBorder="1" applyAlignment="1">
      <alignment horizontal="center" vertical="center"/>
    </xf>
    <xf numFmtId="0" fontId="22" fillId="5" borderId="18" xfId="0" applyFont="1" applyFill="1" applyBorder="1" applyAlignment="1">
      <alignment horizontal="left" vertical="center"/>
    </xf>
    <xf numFmtId="0" fontId="22" fillId="5" borderId="5" xfId="0" applyFont="1" applyFill="1" applyBorder="1" applyAlignment="1">
      <alignment horizontal="left" vertical="center"/>
    </xf>
    <xf numFmtId="0" fontId="22" fillId="5" borderId="32" xfId="0" applyFont="1" applyFill="1" applyBorder="1" applyAlignment="1">
      <alignment horizontal="left" vertical="center"/>
    </xf>
    <xf numFmtId="0" fontId="0" fillId="5" borderId="10" xfId="0" applyFont="1" applyFill="1" applyBorder="1" applyAlignment="1"/>
    <xf numFmtId="0" fontId="11" fillId="5" borderId="10" xfId="0" applyFont="1" applyFill="1" applyBorder="1" applyAlignment="1">
      <alignment horizontal="left" vertical="center"/>
    </xf>
    <xf numFmtId="0" fontId="11" fillId="5" borderId="12" xfId="0" applyFont="1" applyFill="1" applyBorder="1" applyAlignment="1">
      <alignment horizontal="left" vertical="center"/>
    </xf>
    <xf numFmtId="0" fontId="11" fillId="5" borderId="15" xfId="0" applyFont="1" applyFill="1" applyBorder="1" applyAlignment="1">
      <alignment horizontal="left" vertical="center"/>
    </xf>
    <xf numFmtId="0" fontId="22" fillId="5" borderId="10" xfId="0" applyFont="1" applyFill="1" applyBorder="1" applyAlignment="1"/>
    <xf numFmtId="0" fontId="0" fillId="5" borderId="10" xfId="0" applyFont="1" applyFill="1" applyBorder="1" applyAlignment="1">
      <alignment vertical="center"/>
    </xf>
    <xf numFmtId="0" fontId="4" fillId="12" borderId="10" xfId="0" applyFont="1" applyFill="1" applyBorder="1" applyAlignment="1">
      <alignment horizontal="center" vertical="center" wrapText="1"/>
    </xf>
    <xf numFmtId="0" fontId="18" fillId="5" borderId="16" xfId="0" applyFont="1" applyFill="1" applyBorder="1" applyAlignment="1">
      <alignment horizontal="left" vertical="center"/>
    </xf>
    <xf numFmtId="0" fontId="18" fillId="5" borderId="32" xfId="0" applyFont="1" applyFill="1" applyBorder="1" applyAlignment="1">
      <alignment horizontal="left" vertical="center"/>
    </xf>
    <xf numFmtId="0" fontId="4" fillId="5" borderId="32" xfId="0" applyFont="1" applyFill="1" applyBorder="1" applyAlignment="1"/>
    <xf numFmtId="0" fontId="4" fillId="14" borderId="29" xfId="0" applyFont="1" applyFill="1" applyBorder="1" applyAlignment="1">
      <alignment horizontal="center" vertical="center"/>
    </xf>
    <xf numFmtId="0" fontId="0" fillId="5" borderId="29" xfId="0" applyFont="1" applyFill="1" applyBorder="1" applyAlignment="1">
      <alignment vertical="center"/>
    </xf>
    <xf numFmtId="49" fontId="19" fillId="17" borderId="10" xfId="0" applyNumberFormat="1" applyFont="1" applyFill="1" applyBorder="1" applyAlignment="1">
      <alignment vertical="top" wrapText="1"/>
    </xf>
    <xf numFmtId="49" fontId="19" fillId="8" borderId="10" xfId="0" applyNumberFormat="1" applyFont="1" applyFill="1" applyBorder="1" applyAlignment="1">
      <alignment vertical="top" wrapText="1"/>
    </xf>
    <xf numFmtId="0" fontId="21" fillId="5" borderId="24" xfId="0" applyFont="1" applyFill="1" applyBorder="1" applyAlignment="1">
      <alignment horizontal="left" vertical="center"/>
    </xf>
    <xf numFmtId="0" fontId="21" fillId="5" borderId="21" xfId="0" applyFont="1" applyFill="1" applyBorder="1" applyAlignment="1">
      <alignment horizontal="left" vertical="center"/>
    </xf>
    <xf numFmtId="0" fontId="9" fillId="10" borderId="12" xfId="0" applyFont="1" applyFill="1" applyBorder="1" applyAlignment="1">
      <alignment horizontal="center" vertical="center" wrapText="1"/>
    </xf>
    <xf numFmtId="0" fontId="4" fillId="15" borderId="10" xfId="0" applyFont="1" applyFill="1" applyBorder="1" applyAlignment="1">
      <alignment horizontal="center" vertical="center"/>
    </xf>
    <xf numFmtId="0" fontId="0" fillId="4" borderId="16" xfId="0" applyFont="1" applyFill="1" applyBorder="1" applyAlignment="1">
      <alignment vertical="top" wrapText="1"/>
    </xf>
    <xf numFmtId="0" fontId="0" fillId="4" borderId="5" xfId="0" applyFont="1" applyFill="1" applyBorder="1" applyAlignment="1">
      <alignment vertical="top" wrapText="1"/>
    </xf>
    <xf numFmtId="0" fontId="16" fillId="4" borderId="5" xfId="0" applyFont="1" applyFill="1" applyBorder="1" applyAlignment="1">
      <alignment horizontal="center" vertical="center"/>
    </xf>
    <xf numFmtId="0" fontId="15" fillId="4" borderId="5" xfId="0" applyFont="1" applyFill="1" applyBorder="1" applyAlignment="1">
      <alignment horizontal="center" vertical="center"/>
    </xf>
    <xf numFmtId="0" fontId="15" fillId="4" borderId="8" xfId="0" applyFont="1" applyFill="1" applyBorder="1" applyAlignment="1">
      <alignment horizontal="center" vertical="center"/>
    </xf>
    <xf numFmtId="0" fontId="0" fillId="0" borderId="0" xfId="0" applyNumberFormat="1" applyFont="1" applyAlignment="1"/>
    <xf numFmtId="0" fontId="23" fillId="4" borderId="11" xfId="0" applyNumberFormat="1" applyFont="1" applyFill="1" applyBorder="1" applyAlignment="1"/>
    <xf numFmtId="0" fontId="23" fillId="4" borderId="10" xfId="0" applyNumberFormat="1" applyFont="1" applyFill="1" applyBorder="1" applyAlignment="1"/>
    <xf numFmtId="0" fontId="25" fillId="4" borderId="31" xfId="0" applyFont="1" applyFill="1" applyBorder="1" applyAlignment="1">
      <alignment horizontal="center" vertical="center"/>
    </xf>
    <xf numFmtId="0" fontId="25" fillId="4" borderId="29" xfId="0" applyFont="1" applyFill="1" applyBorder="1" applyAlignment="1">
      <alignment horizontal="center" vertical="center"/>
    </xf>
    <xf numFmtId="0" fontId="24" fillId="4" borderId="31" xfId="0" applyFont="1" applyFill="1" applyBorder="1" applyAlignment="1">
      <alignment horizontal="center" vertical="center"/>
    </xf>
    <xf numFmtId="0" fontId="24" fillId="19" borderId="10" xfId="0" applyNumberFormat="1" applyFont="1" applyFill="1" applyBorder="1" applyAlignment="1">
      <alignment horizontal="center" vertical="center"/>
    </xf>
    <xf numFmtId="0" fontId="24" fillId="5" borderId="10" xfId="0" applyNumberFormat="1" applyFont="1" applyFill="1" applyBorder="1" applyAlignment="1">
      <alignment horizontal="center" vertical="center"/>
    </xf>
    <xf numFmtId="0" fontId="24" fillId="20" borderId="10" xfId="0" applyNumberFormat="1" applyFont="1" applyFill="1" applyBorder="1" applyAlignment="1">
      <alignment horizontal="center" vertical="center"/>
    </xf>
    <xf numFmtId="49" fontId="9" fillId="21" borderId="10" xfId="0" applyNumberFormat="1" applyFont="1" applyFill="1" applyBorder="1" applyAlignment="1">
      <alignment horizontal="center" vertical="center"/>
    </xf>
    <xf numFmtId="9" fontId="23" fillId="4" borderId="10" xfId="0" applyNumberFormat="1" applyFont="1" applyFill="1" applyBorder="1" applyAlignment="1">
      <alignment horizontal="center" vertical="center"/>
    </xf>
    <xf numFmtId="9" fontId="23" fillId="4" borderId="31" xfId="0" applyNumberFormat="1" applyFont="1" applyFill="1" applyBorder="1" applyAlignment="1">
      <alignment horizontal="center" vertical="center"/>
    </xf>
    <xf numFmtId="9" fontId="0" fillId="4" borderId="16" xfId="0" applyNumberFormat="1" applyFont="1" applyFill="1" applyBorder="1" applyAlignment="1"/>
    <xf numFmtId="49" fontId="24" fillId="10" borderId="10" xfId="0" applyNumberFormat="1" applyFont="1" applyFill="1" applyBorder="1" applyAlignment="1">
      <alignment horizontal="center" vertical="center" wrapText="1"/>
    </xf>
    <xf numFmtId="9" fontId="24" fillId="4" borderId="10" xfId="0" applyNumberFormat="1" applyFont="1" applyFill="1" applyBorder="1" applyAlignment="1">
      <alignment horizontal="center" vertical="center"/>
    </xf>
    <xf numFmtId="2" fontId="0" fillId="4" borderId="31" xfId="0" applyNumberFormat="1" applyFont="1" applyFill="1" applyBorder="1" applyAlignment="1"/>
    <xf numFmtId="9" fontId="24" fillId="4" borderId="31" xfId="0" applyNumberFormat="1" applyFont="1" applyFill="1" applyBorder="1" applyAlignment="1">
      <alignment horizontal="center" vertical="center"/>
    </xf>
    <xf numFmtId="0" fontId="24" fillId="4" borderId="21" xfId="0" applyFont="1" applyFill="1" applyBorder="1" applyAlignment="1">
      <alignment horizontal="center"/>
    </xf>
    <xf numFmtId="2" fontId="0" fillId="4" borderId="21" xfId="0" applyNumberFormat="1" applyFont="1" applyFill="1" applyBorder="1" applyAlignment="1"/>
    <xf numFmtId="2" fontId="0" fillId="4" borderId="32" xfId="0" applyNumberFormat="1" applyFont="1" applyFill="1" applyBorder="1" applyAlignment="1"/>
    <xf numFmtId="0" fontId="27" fillId="4" borderId="10" xfId="0" applyNumberFormat="1" applyFont="1" applyFill="1" applyBorder="1" applyAlignment="1"/>
    <xf numFmtId="0" fontId="23" fillId="4" borderId="21" xfId="0" applyFont="1" applyFill="1" applyBorder="1" applyAlignment="1">
      <alignment horizontal="left" vertical="top"/>
    </xf>
    <xf numFmtId="0" fontId="23" fillId="4" borderId="24" xfId="0" applyFont="1" applyFill="1" applyBorder="1" applyAlignment="1">
      <alignment horizontal="left" vertical="top"/>
    </xf>
    <xf numFmtId="49" fontId="24" fillId="4" borderId="5" xfId="0" applyNumberFormat="1" applyFont="1" applyFill="1" applyBorder="1" applyAlignment="1"/>
    <xf numFmtId="0" fontId="24" fillId="4" borderId="5" xfId="0" applyFont="1" applyFill="1" applyBorder="1" applyAlignment="1"/>
    <xf numFmtId="49" fontId="28" fillId="4" borderId="5" xfId="0" applyNumberFormat="1" applyFont="1" applyFill="1" applyBorder="1" applyAlignment="1"/>
    <xf numFmtId="0" fontId="28" fillId="4" borderId="5" xfId="0" applyFont="1" applyFill="1" applyBorder="1" applyAlignment="1"/>
    <xf numFmtId="49" fontId="28" fillId="4" borderId="8" xfId="0" applyNumberFormat="1" applyFont="1" applyFill="1" applyBorder="1" applyAlignment="1"/>
    <xf numFmtId="0" fontId="28" fillId="4" borderId="8" xfId="0" applyFont="1" applyFill="1" applyBorder="1" applyAlignment="1"/>
    <xf numFmtId="0" fontId="0" fillId="0" borderId="0" xfId="0" applyNumberFormat="1" applyFont="1" applyAlignment="1"/>
    <xf numFmtId="0" fontId="24" fillId="13" borderId="31" xfId="0" applyFont="1" applyFill="1" applyBorder="1" applyAlignment="1">
      <alignment horizontal="center" vertical="center"/>
    </xf>
    <xf numFmtId="0" fontId="24" fillId="20" borderId="31" xfId="0" applyFont="1" applyFill="1" applyBorder="1" applyAlignment="1">
      <alignment horizontal="center" vertical="center"/>
    </xf>
    <xf numFmtId="0" fontId="23" fillId="21" borderId="10" xfId="0" applyFont="1" applyFill="1" applyBorder="1" applyAlignment="1">
      <alignment horizontal="left" vertical="center"/>
    </xf>
    <xf numFmtId="0" fontId="0" fillId="0" borderId="0" xfId="0" applyNumberFormat="1" applyFont="1" applyAlignment="1"/>
    <xf numFmtId="49" fontId="9" fillId="21" borderId="10" xfId="0" applyNumberFormat="1" applyFont="1" applyFill="1" applyBorder="1" applyAlignment="1">
      <alignment horizontal="center" vertical="center" wrapText="1"/>
    </xf>
    <xf numFmtId="0" fontId="27" fillId="4" borderId="16" xfId="0" applyFont="1" applyFill="1" applyBorder="1" applyAlignment="1"/>
    <xf numFmtId="0" fontId="0" fillId="0" borderId="0" xfId="0" applyNumberFormat="1" applyFont="1" applyAlignment="1"/>
    <xf numFmtId="49" fontId="17" fillId="21" borderId="10" xfId="0" applyNumberFormat="1" applyFont="1" applyFill="1" applyBorder="1" applyAlignment="1">
      <alignment horizontal="center" vertical="center"/>
    </xf>
    <xf numFmtId="49" fontId="17" fillId="21" borderId="10" xfId="0" applyNumberFormat="1" applyFont="1" applyFill="1" applyBorder="1" applyAlignment="1">
      <alignment horizontal="center" vertical="center" wrapText="1"/>
    </xf>
    <xf numFmtId="49" fontId="1" fillId="4" borderId="5" xfId="0" applyNumberFormat="1" applyFont="1" applyFill="1" applyBorder="1" applyAlignment="1">
      <alignment horizontal="left" wrapText="1"/>
    </xf>
    <xf numFmtId="0" fontId="0" fillId="0" borderId="5" xfId="0" applyFont="1" applyBorder="1" applyAlignment="1"/>
    <xf numFmtId="49" fontId="6" fillId="5" borderId="10" xfId="0" applyNumberFormat="1" applyFont="1" applyFill="1" applyBorder="1" applyAlignment="1">
      <alignment horizontal="center" vertical="center"/>
    </xf>
    <xf numFmtId="0" fontId="6" fillId="5" borderId="10" xfId="0" applyFont="1" applyFill="1" applyBorder="1" applyAlignment="1">
      <alignment horizontal="center" vertical="center"/>
    </xf>
    <xf numFmtId="49" fontId="7" fillId="5" borderId="10" xfId="0" applyNumberFormat="1" applyFont="1" applyFill="1" applyBorder="1" applyAlignment="1">
      <alignment horizontal="center" vertical="center"/>
    </xf>
    <xf numFmtId="0" fontId="7" fillId="5" borderId="10" xfId="0" applyFont="1" applyFill="1" applyBorder="1" applyAlignment="1">
      <alignment horizontal="center" vertical="center"/>
    </xf>
    <xf numFmtId="49" fontId="4" fillId="6" borderId="20" xfId="0" applyNumberFormat="1" applyFont="1" applyFill="1" applyBorder="1" applyAlignment="1">
      <alignment horizontal="center" vertical="center" wrapText="1"/>
    </xf>
    <xf numFmtId="0" fontId="4" fillId="6" borderId="10" xfId="0" applyFont="1" applyFill="1" applyBorder="1" applyAlignment="1">
      <alignment horizontal="center" vertical="center" wrapText="1"/>
    </xf>
    <xf numFmtId="49" fontId="4" fillId="4" borderId="20" xfId="0" applyNumberFormat="1" applyFont="1" applyFill="1" applyBorder="1" applyAlignment="1">
      <alignment horizontal="center" vertical="center" wrapText="1"/>
    </xf>
    <xf numFmtId="0" fontId="4" fillId="4" borderId="10" xfId="0" applyFont="1" applyFill="1" applyBorder="1" applyAlignment="1">
      <alignment horizontal="center" vertical="center" wrapText="1"/>
    </xf>
    <xf numFmtId="0" fontId="4" fillId="4" borderId="20" xfId="0" applyFont="1" applyFill="1" applyBorder="1" applyAlignment="1">
      <alignment horizontal="center" vertical="center" wrapText="1"/>
    </xf>
    <xf numFmtId="49" fontId="0" fillId="8" borderId="10" xfId="0" applyNumberFormat="1" applyFont="1" applyFill="1" applyBorder="1" applyAlignment="1">
      <alignment vertical="center" wrapText="1"/>
    </xf>
    <xf numFmtId="0" fontId="0" fillId="8" borderId="10" xfId="0" applyFont="1" applyFill="1" applyBorder="1" applyAlignment="1">
      <alignment vertical="center"/>
    </xf>
    <xf numFmtId="49" fontId="0" fillId="8" borderId="10" xfId="0" applyNumberFormat="1" applyFont="1" applyFill="1" applyBorder="1" applyAlignment="1">
      <alignment vertical="center"/>
    </xf>
    <xf numFmtId="49" fontId="4" fillId="6" borderId="10" xfId="0" applyNumberFormat="1" applyFont="1" applyFill="1" applyBorder="1" applyAlignment="1">
      <alignment horizontal="center" vertical="center" wrapText="1"/>
    </xf>
    <xf numFmtId="0" fontId="4" fillId="6" borderId="14" xfId="0" applyFont="1" applyFill="1" applyBorder="1" applyAlignment="1">
      <alignment horizontal="center" vertical="center" wrapText="1"/>
    </xf>
    <xf numFmtId="1" fontId="4" fillId="4" borderId="15" xfId="0" applyNumberFormat="1" applyFont="1" applyFill="1" applyBorder="1" applyAlignment="1">
      <alignment horizontal="center" vertical="center"/>
    </xf>
    <xf numFmtId="1" fontId="4" fillId="4" borderId="10" xfId="0" applyNumberFormat="1" applyFont="1" applyFill="1" applyBorder="1" applyAlignment="1">
      <alignment horizontal="center" vertical="center"/>
    </xf>
    <xf numFmtId="49" fontId="4" fillId="4" borderId="15" xfId="0" applyNumberFormat="1" applyFont="1" applyFill="1" applyBorder="1" applyAlignment="1">
      <alignment horizontal="center" vertical="center"/>
    </xf>
    <xf numFmtId="49" fontId="4" fillId="4" borderId="21" xfId="0" applyNumberFormat="1" applyFont="1" applyFill="1" applyBorder="1" applyAlignment="1">
      <alignment horizontal="center" vertical="center" wrapText="1"/>
    </xf>
    <xf numFmtId="0" fontId="4" fillId="4" borderId="15" xfId="0" applyFont="1" applyFill="1" applyBorder="1" applyAlignment="1">
      <alignment horizontal="center" vertical="center" wrapText="1"/>
    </xf>
    <xf numFmtId="0" fontId="4" fillId="4" borderId="15" xfId="0" applyFont="1" applyFill="1" applyBorder="1" applyAlignment="1">
      <alignment horizontal="center" vertical="center"/>
    </xf>
    <xf numFmtId="0" fontId="4" fillId="4" borderId="10" xfId="0" applyFont="1" applyFill="1" applyBorder="1" applyAlignment="1">
      <alignment horizontal="center" vertical="center"/>
    </xf>
    <xf numFmtId="0" fontId="0" fillId="4" borderId="24" xfId="0" applyFont="1" applyFill="1" applyBorder="1" applyAlignment="1">
      <alignment vertical="center" wrapText="1"/>
    </xf>
    <xf numFmtId="0" fontId="0" fillId="4" borderId="5" xfId="0" applyFont="1" applyFill="1" applyBorder="1" applyAlignment="1">
      <alignment vertical="center"/>
    </xf>
    <xf numFmtId="49" fontId="11" fillId="5" borderId="14" xfId="0" applyNumberFormat="1" applyFont="1" applyFill="1" applyBorder="1" applyAlignment="1">
      <alignment horizontal="center" vertical="center"/>
    </xf>
    <xf numFmtId="0" fontId="11" fillId="5" borderId="21" xfId="0" applyFont="1" applyFill="1" applyBorder="1" applyAlignment="1">
      <alignment horizontal="center" vertical="center"/>
    </xf>
    <xf numFmtId="0" fontId="11" fillId="5" borderId="15" xfId="0" applyFont="1" applyFill="1" applyBorder="1" applyAlignment="1">
      <alignment horizontal="center" vertical="center"/>
    </xf>
    <xf numFmtId="0" fontId="0" fillId="4" borderId="6" xfId="0" applyFont="1" applyFill="1" applyBorder="1" applyAlignment="1">
      <alignment vertical="center"/>
    </xf>
    <xf numFmtId="49" fontId="4" fillId="9" borderId="10" xfId="0" applyNumberFormat="1" applyFont="1" applyFill="1" applyBorder="1" applyAlignment="1">
      <alignment horizontal="center" vertical="center"/>
    </xf>
    <xf numFmtId="0" fontId="4" fillId="9" borderId="10" xfId="0" applyFont="1" applyFill="1" applyBorder="1" applyAlignment="1">
      <alignment horizontal="center" vertical="center"/>
    </xf>
    <xf numFmtId="49" fontId="4" fillId="4" borderId="10" xfId="0" applyNumberFormat="1" applyFont="1" applyFill="1" applyBorder="1" applyAlignment="1">
      <alignment horizontal="center" vertical="center"/>
    </xf>
    <xf numFmtId="0" fontId="0" fillId="4" borderId="5" xfId="0" applyFont="1" applyFill="1" applyBorder="1" applyAlignment="1">
      <alignment vertical="center" wrapText="1"/>
    </xf>
    <xf numFmtId="0" fontId="12" fillId="4" borderId="10" xfId="0" applyFont="1" applyFill="1" applyBorder="1" applyAlignment="1">
      <alignment horizontal="center" vertical="center"/>
    </xf>
    <xf numFmtId="0" fontId="13" fillId="4" borderId="5" xfId="0" applyFont="1" applyFill="1" applyBorder="1" applyAlignment="1">
      <alignment horizontal="center" vertical="center"/>
    </xf>
    <xf numFmtId="49" fontId="14" fillId="5" borderId="10" xfId="0" applyNumberFormat="1" applyFont="1" applyFill="1" applyBorder="1" applyAlignment="1">
      <alignment horizontal="center" vertical="center"/>
    </xf>
    <xf numFmtId="0" fontId="14" fillId="5" borderId="10" xfId="0" applyFont="1" applyFill="1" applyBorder="1" applyAlignment="1">
      <alignment horizontal="center" vertical="center"/>
    </xf>
    <xf numFmtId="0" fontId="15" fillId="4" borderId="5" xfId="0" applyFont="1" applyFill="1" applyBorder="1" applyAlignment="1">
      <alignment horizontal="left" vertical="center"/>
    </xf>
    <xf numFmtId="49" fontId="16" fillId="4" borderId="4" xfId="0" applyNumberFormat="1" applyFont="1" applyFill="1" applyBorder="1" applyAlignment="1">
      <alignment horizontal="center"/>
    </xf>
    <xf numFmtId="0" fontId="16" fillId="4" borderId="5" xfId="0" applyFont="1" applyFill="1" applyBorder="1" applyAlignment="1">
      <alignment horizontal="center"/>
    </xf>
    <xf numFmtId="49" fontId="15" fillId="4" borderId="4" xfId="0" applyNumberFormat="1" applyFont="1" applyFill="1" applyBorder="1" applyAlignment="1">
      <alignment horizontal="center"/>
    </xf>
    <xf numFmtId="0" fontId="15" fillId="4" borderId="5" xfId="0" applyFont="1" applyFill="1" applyBorder="1" applyAlignment="1">
      <alignment horizontal="center"/>
    </xf>
    <xf numFmtId="49" fontId="4" fillId="6" borderId="14" xfId="0" applyNumberFormat="1" applyFont="1" applyFill="1" applyBorder="1" applyAlignment="1">
      <alignment horizontal="center" vertical="center" wrapText="1"/>
    </xf>
    <xf numFmtId="0" fontId="4" fillId="6" borderId="21" xfId="0" applyFont="1" applyFill="1" applyBorder="1" applyAlignment="1">
      <alignment horizontal="center" vertical="center" wrapText="1"/>
    </xf>
    <xf numFmtId="49" fontId="4" fillId="4" borderId="10" xfId="0" applyNumberFormat="1" applyFont="1" applyFill="1" applyBorder="1" applyAlignment="1">
      <alignment horizontal="center" vertical="center" wrapText="1"/>
    </xf>
    <xf numFmtId="14" fontId="4" fillId="4" borderId="10" xfId="0" applyNumberFormat="1" applyFont="1" applyFill="1" applyBorder="1" applyAlignment="1">
      <alignment horizontal="center" vertical="center" wrapText="1"/>
    </xf>
    <xf numFmtId="49" fontId="4" fillId="6" borderId="14" xfId="0" applyNumberFormat="1" applyFont="1" applyFill="1" applyBorder="1" applyAlignment="1">
      <alignment horizontal="left" vertical="center" wrapText="1"/>
    </xf>
    <xf numFmtId="0" fontId="4" fillId="6" borderId="21" xfId="0" applyFont="1" applyFill="1" applyBorder="1" applyAlignment="1">
      <alignment horizontal="left" vertical="center" wrapText="1"/>
    </xf>
    <xf numFmtId="49" fontId="29" fillId="4" borderId="21" xfId="1" applyNumberFormat="1" applyFill="1" applyBorder="1" applyAlignment="1">
      <alignment horizontal="left" vertical="center" wrapText="1"/>
    </xf>
    <xf numFmtId="0" fontId="4" fillId="4" borderId="21" xfId="0" applyFont="1" applyFill="1" applyBorder="1" applyAlignment="1">
      <alignment horizontal="left" vertical="center" wrapText="1"/>
    </xf>
    <xf numFmtId="0" fontId="4" fillId="4" borderId="15" xfId="0" applyFont="1" applyFill="1" applyBorder="1" applyAlignment="1">
      <alignment horizontal="left" vertical="center" wrapText="1"/>
    </xf>
    <xf numFmtId="49" fontId="4" fillId="4" borderId="21" xfId="0" applyNumberFormat="1" applyFont="1" applyFill="1" applyBorder="1" applyAlignment="1">
      <alignment horizontal="left" vertical="center" wrapText="1"/>
    </xf>
    <xf numFmtId="0" fontId="5" fillId="4" borderId="12" xfId="0" applyFont="1" applyFill="1" applyBorder="1" applyAlignment="1">
      <alignment horizontal="center"/>
    </xf>
    <xf numFmtId="0" fontId="5" fillId="4" borderId="13" xfId="0" applyFont="1" applyFill="1" applyBorder="1" applyAlignment="1">
      <alignment horizontal="center"/>
    </xf>
    <xf numFmtId="0" fontId="5" fillId="4" borderId="16" xfId="0" applyFont="1" applyFill="1" applyBorder="1" applyAlignment="1">
      <alignment horizontal="center"/>
    </xf>
    <xf numFmtId="0" fontId="5" fillId="4" borderId="17" xfId="0" applyFont="1" applyFill="1" applyBorder="1" applyAlignment="1">
      <alignment horizontal="center"/>
    </xf>
    <xf numFmtId="0" fontId="5" fillId="4" borderId="18" xfId="0" applyFont="1" applyFill="1" applyBorder="1" applyAlignment="1">
      <alignment horizontal="center"/>
    </xf>
    <xf numFmtId="0" fontId="5" fillId="4" borderId="19" xfId="0" applyFont="1" applyFill="1" applyBorder="1" applyAlignment="1">
      <alignment horizontal="center"/>
    </xf>
    <xf numFmtId="49" fontId="5" fillId="4" borderId="14" xfId="0" applyNumberFormat="1" applyFont="1" applyFill="1" applyBorder="1" applyAlignment="1">
      <alignment horizontal="center" vertical="center"/>
    </xf>
    <xf numFmtId="0" fontId="5" fillId="4" borderId="15" xfId="0" applyFont="1" applyFill="1" applyBorder="1" applyAlignment="1">
      <alignment horizontal="center" vertical="center"/>
    </xf>
    <xf numFmtId="49" fontId="5" fillId="4" borderId="10" xfId="0" applyNumberFormat="1" applyFont="1" applyFill="1" applyBorder="1" applyAlignment="1">
      <alignment horizontal="center" vertical="center" wrapText="1"/>
    </xf>
    <xf numFmtId="0" fontId="0" fillId="4" borderId="10" xfId="0" applyNumberFormat="1" applyFont="1" applyFill="1" applyBorder="1" applyAlignment="1"/>
    <xf numFmtId="0" fontId="4" fillId="4" borderId="30" xfId="0" applyFont="1" applyFill="1" applyBorder="1" applyAlignment="1">
      <alignment horizontal="center"/>
    </xf>
    <xf numFmtId="49" fontId="9" fillId="11" borderId="10" xfId="0" applyNumberFormat="1" applyFont="1" applyFill="1" applyBorder="1" applyAlignment="1">
      <alignment horizontal="center" vertical="center"/>
    </xf>
    <xf numFmtId="0" fontId="9" fillId="11" borderId="10" xfId="0" applyFont="1" applyFill="1" applyBorder="1" applyAlignment="1">
      <alignment horizontal="center" vertical="center"/>
    </xf>
    <xf numFmtId="49" fontId="9" fillId="12" borderId="10" xfId="0" applyNumberFormat="1" applyFont="1" applyFill="1" applyBorder="1" applyAlignment="1">
      <alignment horizontal="center" vertical="center"/>
    </xf>
    <xf numFmtId="0" fontId="9" fillId="12" borderId="10" xfId="0" applyFont="1" applyFill="1" applyBorder="1" applyAlignment="1">
      <alignment horizontal="center" vertical="center"/>
    </xf>
    <xf numFmtId="49" fontId="16" fillId="13" borderId="10" xfId="0" applyNumberFormat="1" applyFont="1" applyFill="1" applyBorder="1" applyAlignment="1">
      <alignment horizontal="center" vertical="center"/>
    </xf>
    <xf numFmtId="0" fontId="16" fillId="13" borderId="10" xfId="0" applyFont="1" applyFill="1" applyBorder="1" applyAlignment="1">
      <alignment horizontal="center" vertical="center"/>
    </xf>
    <xf numFmtId="49" fontId="16" fillId="10" borderId="28" xfId="0" applyNumberFormat="1" applyFont="1" applyFill="1" applyBorder="1" applyAlignment="1">
      <alignment horizontal="center" vertical="center"/>
    </xf>
    <xf numFmtId="0" fontId="16" fillId="10" borderId="29" xfId="0" applyFont="1" applyFill="1" applyBorder="1" applyAlignment="1">
      <alignment horizontal="center" vertical="center"/>
    </xf>
    <xf numFmtId="49" fontId="9" fillId="10" borderId="28" xfId="0" applyNumberFormat="1" applyFont="1" applyFill="1" applyBorder="1" applyAlignment="1">
      <alignment horizontal="center" vertical="center" wrapText="1"/>
    </xf>
    <xf numFmtId="0" fontId="9" fillId="10" borderId="29" xfId="0" applyFont="1" applyFill="1" applyBorder="1" applyAlignment="1">
      <alignment horizontal="center" vertical="center" wrapText="1"/>
    </xf>
    <xf numFmtId="0" fontId="16" fillId="4" borderId="14" xfId="0" applyFont="1" applyFill="1" applyBorder="1" applyAlignment="1">
      <alignment horizontal="center"/>
    </xf>
    <xf numFmtId="0" fontId="16" fillId="4" borderId="21" xfId="0" applyFont="1" applyFill="1" applyBorder="1" applyAlignment="1">
      <alignment horizontal="center"/>
    </xf>
    <xf numFmtId="0" fontId="16" fillId="4" borderId="21" xfId="0" applyFont="1" applyFill="1" applyBorder="1" applyAlignment="1">
      <alignment horizontal="center" vertical="center"/>
    </xf>
    <xf numFmtId="0" fontId="16" fillId="4" borderId="15" xfId="0" applyFont="1" applyFill="1" applyBorder="1" applyAlignment="1">
      <alignment horizontal="center" vertical="center"/>
    </xf>
    <xf numFmtId="0" fontId="16" fillId="18" borderId="14" xfId="0" applyNumberFormat="1" applyFont="1" applyFill="1" applyBorder="1" applyAlignment="1">
      <alignment horizontal="center" vertical="center"/>
    </xf>
    <xf numFmtId="0" fontId="16" fillId="18" borderId="21" xfId="0" applyFont="1" applyFill="1" applyBorder="1" applyAlignment="1">
      <alignment horizontal="center" vertical="center"/>
    </xf>
    <xf numFmtId="0" fontId="16" fillId="18" borderId="15" xfId="0" applyFont="1" applyFill="1" applyBorder="1" applyAlignment="1">
      <alignment horizontal="center" vertical="center"/>
    </xf>
    <xf numFmtId="0" fontId="16" fillId="16" borderId="14" xfId="0" applyNumberFormat="1" applyFont="1" applyFill="1" applyBorder="1" applyAlignment="1">
      <alignment horizontal="center" vertical="center"/>
    </xf>
    <xf numFmtId="0" fontId="16" fillId="16" borderId="21" xfId="0" applyFont="1" applyFill="1" applyBorder="1" applyAlignment="1">
      <alignment horizontal="center" vertical="center"/>
    </xf>
    <xf numFmtId="0" fontId="16" fillId="16" borderId="15" xfId="0" applyFont="1" applyFill="1" applyBorder="1" applyAlignment="1">
      <alignment horizontal="center" vertical="center"/>
    </xf>
    <xf numFmtId="0" fontId="4" fillId="5" borderId="12" xfId="0" applyFont="1" applyFill="1" applyBorder="1" applyAlignment="1">
      <alignment horizontal="center"/>
    </xf>
    <xf numFmtId="0" fontId="4" fillId="5" borderId="31" xfId="0" applyFont="1" applyFill="1" applyBorder="1" applyAlignment="1">
      <alignment horizontal="center"/>
    </xf>
    <xf numFmtId="0" fontId="4" fillId="5" borderId="29" xfId="0" applyFont="1" applyFill="1" applyBorder="1" applyAlignment="1">
      <alignment horizontal="center"/>
    </xf>
    <xf numFmtId="49" fontId="9" fillId="10" borderId="10" xfId="0" applyNumberFormat="1" applyFont="1" applyFill="1" applyBorder="1" applyAlignment="1">
      <alignment horizontal="center" vertical="center" wrapText="1"/>
    </xf>
    <xf numFmtId="0" fontId="9" fillId="10" borderId="10" xfId="0" applyFont="1" applyFill="1" applyBorder="1" applyAlignment="1">
      <alignment horizontal="center" vertical="center" wrapText="1"/>
    </xf>
    <xf numFmtId="0" fontId="16" fillId="4" borderId="14" xfId="0" applyFont="1" applyFill="1" applyBorder="1" applyAlignment="1">
      <alignment horizontal="right"/>
    </xf>
    <xf numFmtId="0" fontId="16" fillId="4" borderId="15" xfId="0" applyFont="1" applyFill="1" applyBorder="1" applyAlignment="1">
      <alignment horizontal="right"/>
    </xf>
    <xf numFmtId="49" fontId="18" fillId="5" borderId="10" xfId="0" applyNumberFormat="1" applyFont="1" applyFill="1" applyBorder="1" applyAlignment="1">
      <alignment horizontal="left" vertical="center"/>
    </xf>
    <xf numFmtId="0" fontId="18" fillId="5" borderId="10" xfId="0" applyFont="1" applyFill="1" applyBorder="1" applyAlignment="1">
      <alignment horizontal="left" vertical="center"/>
    </xf>
    <xf numFmtId="49" fontId="16" fillId="16" borderId="10" xfId="0" applyNumberFormat="1" applyFont="1" applyFill="1" applyBorder="1" applyAlignment="1">
      <alignment horizontal="center" vertical="center"/>
    </xf>
    <xf numFmtId="0" fontId="16" fillId="16" borderId="10" xfId="0" applyFont="1" applyFill="1" applyBorder="1" applyAlignment="1">
      <alignment horizontal="center" vertical="center"/>
    </xf>
    <xf numFmtId="49" fontId="16" fillId="18" borderId="14" xfId="0" applyNumberFormat="1" applyFont="1" applyFill="1" applyBorder="1" applyAlignment="1">
      <alignment horizontal="center" vertical="center"/>
    </xf>
    <xf numFmtId="49" fontId="16" fillId="11" borderId="14" xfId="0" applyNumberFormat="1" applyFont="1" applyFill="1" applyBorder="1" applyAlignment="1">
      <alignment horizontal="center" vertical="center"/>
    </xf>
    <xf numFmtId="0" fontId="16" fillId="11" borderId="21" xfId="0" applyFont="1" applyFill="1" applyBorder="1" applyAlignment="1">
      <alignment horizontal="center" vertical="center"/>
    </xf>
    <xf numFmtId="0" fontId="16" fillId="11" borderId="15" xfId="0" applyFont="1" applyFill="1" applyBorder="1" applyAlignment="1">
      <alignment horizontal="center" vertical="center"/>
    </xf>
    <xf numFmtId="49" fontId="15" fillId="4" borderId="8" xfId="0" applyNumberFormat="1" applyFont="1" applyFill="1" applyBorder="1" applyAlignment="1">
      <alignment horizontal="center"/>
    </xf>
    <xf numFmtId="0" fontId="15" fillId="4" borderId="8" xfId="0" applyFont="1" applyFill="1" applyBorder="1" applyAlignment="1">
      <alignment horizontal="center"/>
    </xf>
    <xf numFmtId="0" fontId="15" fillId="4" borderId="8" xfId="0" applyFont="1" applyFill="1" applyBorder="1" applyAlignment="1">
      <alignment horizontal="center" vertical="center"/>
    </xf>
    <xf numFmtId="49" fontId="15" fillId="4" borderId="5" xfId="0" applyNumberFormat="1" applyFont="1" applyFill="1" applyBorder="1" applyAlignment="1">
      <alignment horizontal="center"/>
    </xf>
    <xf numFmtId="0" fontId="15" fillId="4" borderId="5" xfId="0" applyFont="1" applyFill="1" applyBorder="1" applyAlignment="1">
      <alignment horizontal="center" vertical="center"/>
    </xf>
    <xf numFmtId="49" fontId="16" fillId="4" borderId="5" xfId="0" applyNumberFormat="1" applyFont="1" applyFill="1" applyBorder="1" applyAlignment="1">
      <alignment horizontal="center"/>
    </xf>
    <xf numFmtId="0" fontId="16" fillId="4" borderId="5" xfId="0" applyFont="1" applyFill="1" applyBorder="1" applyAlignment="1">
      <alignment horizontal="center" vertical="center"/>
    </xf>
    <xf numFmtId="49" fontId="17" fillId="10" borderId="24" xfId="0" applyNumberFormat="1" applyFont="1" applyFill="1" applyBorder="1" applyAlignment="1">
      <alignment horizontal="center" vertical="center"/>
    </xf>
    <xf numFmtId="0" fontId="17" fillId="10" borderId="13" xfId="0" applyFont="1" applyFill="1" applyBorder="1" applyAlignment="1">
      <alignment horizontal="center" vertical="center"/>
    </xf>
    <xf numFmtId="0" fontId="17" fillId="10" borderId="32" xfId="0" applyFont="1" applyFill="1" applyBorder="1" applyAlignment="1">
      <alignment horizontal="center" vertical="center"/>
    </xf>
    <xf numFmtId="0" fontId="17" fillId="10" borderId="19" xfId="0" applyFont="1" applyFill="1" applyBorder="1" applyAlignment="1">
      <alignment horizontal="center" vertical="center"/>
    </xf>
    <xf numFmtId="49" fontId="18" fillId="5" borderId="15" xfId="0" applyNumberFormat="1" applyFont="1" applyFill="1" applyBorder="1" applyAlignment="1">
      <alignment horizontal="left" vertical="center"/>
    </xf>
    <xf numFmtId="49" fontId="17" fillId="4" borderId="10" xfId="0" applyNumberFormat="1" applyFont="1" applyFill="1" applyBorder="1" applyAlignment="1">
      <alignment horizontal="center" vertical="center"/>
    </xf>
    <xf numFmtId="0" fontId="17" fillId="4" borderId="10" xfId="0" applyFont="1" applyFill="1" applyBorder="1" applyAlignment="1">
      <alignment horizontal="center" vertical="center"/>
    </xf>
    <xf numFmtId="49" fontId="17" fillId="10" borderId="10" xfId="0" applyNumberFormat="1" applyFont="1" applyFill="1" applyBorder="1" applyAlignment="1">
      <alignment horizontal="center" vertical="center"/>
    </xf>
    <xf numFmtId="0" fontId="17" fillId="10" borderId="10" xfId="0" applyFont="1" applyFill="1" applyBorder="1" applyAlignment="1">
      <alignment horizontal="center" vertical="center"/>
    </xf>
    <xf numFmtId="49" fontId="17" fillId="10" borderId="24" xfId="0" applyNumberFormat="1" applyFont="1" applyFill="1" applyBorder="1" applyAlignment="1">
      <alignment horizontal="center" vertical="center" wrapText="1"/>
    </xf>
    <xf numFmtId="0" fontId="17" fillId="10" borderId="13" xfId="0" applyFont="1" applyFill="1" applyBorder="1" applyAlignment="1">
      <alignment horizontal="center" vertical="center" wrapText="1"/>
    </xf>
    <xf numFmtId="0" fontId="17" fillId="10" borderId="32" xfId="0" applyFont="1" applyFill="1" applyBorder="1" applyAlignment="1">
      <alignment horizontal="center" vertical="center" wrapText="1"/>
    </xf>
    <xf numFmtId="0" fontId="17" fillId="10" borderId="19" xfId="0" applyFont="1" applyFill="1" applyBorder="1" applyAlignment="1">
      <alignment horizontal="center" vertical="center" wrapText="1"/>
    </xf>
    <xf numFmtId="0" fontId="16" fillId="5" borderId="10" xfId="0" applyFont="1" applyFill="1" applyBorder="1" applyAlignment="1">
      <alignment horizontal="center" vertical="center" wrapText="1"/>
    </xf>
    <xf numFmtId="49" fontId="16" fillId="14" borderId="10" xfId="0" applyNumberFormat="1" applyFont="1" applyFill="1" applyBorder="1" applyAlignment="1">
      <alignment horizontal="center" vertical="center"/>
    </xf>
    <xf numFmtId="0" fontId="16" fillId="14" borderId="10" xfId="0" applyFont="1" applyFill="1" applyBorder="1" applyAlignment="1">
      <alignment horizontal="center" vertical="center"/>
    </xf>
    <xf numFmtId="0" fontId="16" fillId="14" borderId="14" xfId="0" applyNumberFormat="1" applyFont="1" applyFill="1" applyBorder="1" applyAlignment="1">
      <alignment horizontal="center" vertical="center"/>
    </xf>
    <xf numFmtId="0" fontId="16" fillId="14" borderId="21" xfId="0" applyFont="1" applyFill="1" applyBorder="1" applyAlignment="1">
      <alignment horizontal="center" vertical="center"/>
    </xf>
    <xf numFmtId="0" fontId="16" fillId="14" borderId="15" xfId="0" applyFont="1" applyFill="1" applyBorder="1" applyAlignment="1">
      <alignment horizontal="center" vertical="center"/>
    </xf>
    <xf numFmtId="0" fontId="16" fillId="11" borderId="14" xfId="0" applyNumberFormat="1" applyFont="1" applyFill="1" applyBorder="1" applyAlignment="1">
      <alignment horizontal="center" vertical="center"/>
    </xf>
    <xf numFmtId="49" fontId="18" fillId="5" borderId="14" xfId="0" applyNumberFormat="1" applyFont="1" applyFill="1" applyBorder="1" applyAlignment="1">
      <alignment horizontal="left" vertical="center"/>
    </xf>
    <xf numFmtId="0" fontId="18" fillId="5" borderId="21" xfId="0" applyFont="1" applyFill="1" applyBorder="1" applyAlignment="1">
      <alignment horizontal="left" vertical="center"/>
    </xf>
    <xf numFmtId="0" fontId="18" fillId="5" borderId="15" xfId="0" applyFont="1" applyFill="1" applyBorder="1" applyAlignment="1">
      <alignment horizontal="left" vertical="center"/>
    </xf>
    <xf numFmtId="0" fontId="23" fillId="4" borderId="16" xfId="0" applyFont="1" applyFill="1" applyBorder="1" applyAlignment="1">
      <alignment horizontal="center"/>
    </xf>
    <xf numFmtId="49" fontId="24" fillId="18" borderId="10" xfId="0" applyNumberFormat="1" applyFont="1" applyFill="1" applyBorder="1" applyAlignment="1">
      <alignment horizontal="center" vertical="center"/>
    </xf>
    <xf numFmtId="0" fontId="24" fillId="18" borderId="10" xfId="0" applyFont="1" applyFill="1" applyBorder="1" applyAlignment="1">
      <alignment horizontal="center" vertical="center"/>
    </xf>
    <xf numFmtId="49" fontId="24" fillId="13" borderId="10" xfId="0" applyNumberFormat="1" applyFont="1" applyFill="1" applyBorder="1" applyAlignment="1">
      <alignment horizontal="center" vertical="center"/>
    </xf>
    <xf numFmtId="0" fontId="24" fillId="13" borderId="10" xfId="0" applyFont="1" applyFill="1" applyBorder="1" applyAlignment="1">
      <alignment horizontal="center" vertical="center"/>
    </xf>
    <xf numFmtId="49" fontId="24" fillId="11" borderId="10" xfId="0" applyNumberFormat="1" applyFont="1" applyFill="1" applyBorder="1" applyAlignment="1">
      <alignment horizontal="center" vertical="center"/>
    </xf>
    <xf numFmtId="0" fontId="24" fillId="11" borderId="10" xfId="0" applyFont="1" applyFill="1" applyBorder="1" applyAlignment="1">
      <alignment horizontal="center" vertical="center"/>
    </xf>
    <xf numFmtId="49" fontId="24" fillId="10" borderId="10" xfId="0" applyNumberFormat="1" applyFont="1" applyFill="1" applyBorder="1" applyAlignment="1">
      <alignment horizontal="center" vertical="center"/>
    </xf>
    <xf numFmtId="0" fontId="24" fillId="10" borderId="10" xfId="0" applyFont="1" applyFill="1" applyBorder="1" applyAlignment="1">
      <alignment horizontal="center" vertical="center"/>
    </xf>
    <xf numFmtId="0" fontId="24" fillId="4" borderId="28" xfId="0" applyFont="1" applyFill="1" applyBorder="1" applyAlignment="1">
      <alignment horizontal="center" vertical="center"/>
    </xf>
    <xf numFmtId="0" fontId="24" fillId="4" borderId="31" xfId="0" applyFont="1" applyFill="1" applyBorder="1" applyAlignment="1">
      <alignment horizontal="center" vertical="center"/>
    </xf>
    <xf numFmtId="0" fontId="24" fillId="4" borderId="31" xfId="0" applyFont="1" applyFill="1" applyBorder="1" applyAlignment="1">
      <alignment horizontal="center"/>
    </xf>
    <xf numFmtId="49" fontId="24" fillId="14" borderId="10" xfId="0" applyNumberFormat="1" applyFont="1" applyFill="1" applyBorder="1" applyAlignment="1">
      <alignment horizontal="center" vertical="center"/>
    </xf>
    <xf numFmtId="0" fontId="24" fillId="14" borderId="10" xfId="0" applyFont="1" applyFill="1" applyBorder="1" applyAlignment="1">
      <alignment horizontal="center" vertical="center"/>
    </xf>
    <xf numFmtId="0" fontId="24" fillId="11" borderId="14" xfId="0" applyNumberFormat="1" applyFont="1" applyFill="1" applyBorder="1" applyAlignment="1">
      <alignment horizontal="center" vertical="center"/>
    </xf>
    <xf numFmtId="0" fontId="24" fillId="11" borderId="21" xfId="0" applyFont="1" applyFill="1" applyBorder="1" applyAlignment="1">
      <alignment horizontal="center" vertical="center"/>
    </xf>
    <xf numFmtId="0" fontId="24" fillId="11" borderId="15" xfId="0" applyFont="1" applyFill="1" applyBorder="1" applyAlignment="1">
      <alignment horizontal="center" vertical="center"/>
    </xf>
    <xf numFmtId="49" fontId="26" fillId="10" borderId="14" xfId="0" applyNumberFormat="1" applyFont="1" applyFill="1" applyBorder="1" applyAlignment="1">
      <alignment horizontal="center" vertical="center"/>
    </xf>
    <xf numFmtId="0" fontId="26" fillId="10" borderId="21" xfId="0" applyFont="1" applyFill="1" applyBorder="1" applyAlignment="1">
      <alignment horizontal="center" vertical="center"/>
    </xf>
    <xf numFmtId="0" fontId="23" fillId="4" borderId="10" xfId="0" applyFont="1" applyFill="1" applyBorder="1" applyAlignment="1">
      <alignment horizontal="center" vertical="top" wrapText="1"/>
    </xf>
    <xf numFmtId="49" fontId="26" fillId="22" borderId="14" xfId="0" applyNumberFormat="1" applyFont="1" applyFill="1" applyBorder="1" applyAlignment="1">
      <alignment horizontal="center" vertical="center"/>
    </xf>
    <xf numFmtId="0" fontId="26" fillId="22" borderId="21" xfId="0" applyFont="1" applyFill="1" applyBorder="1" applyAlignment="1">
      <alignment horizontal="center" vertical="center"/>
    </xf>
    <xf numFmtId="0" fontId="24" fillId="8" borderId="10" xfId="0" applyNumberFormat="1" applyFont="1" applyFill="1" applyBorder="1" applyAlignment="1">
      <alignment horizontal="center" vertical="center"/>
    </xf>
    <xf numFmtId="0" fontId="24" fillId="8" borderId="10" xfId="0" applyFont="1" applyFill="1" applyBorder="1" applyAlignment="1">
      <alignment horizontal="center" vertical="center"/>
    </xf>
    <xf numFmtId="49" fontId="26" fillId="20" borderId="10" xfId="0" applyNumberFormat="1" applyFont="1" applyFill="1" applyBorder="1" applyAlignment="1">
      <alignment horizontal="center" vertical="center"/>
    </xf>
    <xf numFmtId="0" fontId="26" fillId="20" borderId="10" xfId="0" applyFont="1" applyFill="1" applyBorder="1" applyAlignment="1">
      <alignment horizontal="center" vertical="center"/>
    </xf>
    <xf numFmtId="0" fontId="24" fillId="16" borderId="16" xfId="0" applyNumberFormat="1" applyFont="1" applyFill="1" applyBorder="1" applyAlignment="1">
      <alignment horizontal="center" vertical="center"/>
    </xf>
    <xf numFmtId="0" fontId="24" fillId="16" borderId="5" xfId="0" applyFont="1" applyFill="1" applyBorder="1" applyAlignment="1">
      <alignment horizontal="center" vertical="center"/>
    </xf>
    <xf numFmtId="49" fontId="26" fillId="20" borderId="18" xfId="0" applyNumberFormat="1" applyFont="1" applyFill="1" applyBorder="1" applyAlignment="1">
      <alignment horizontal="center" vertical="center"/>
    </xf>
    <xf numFmtId="0" fontId="26" fillId="20" borderId="32" xfId="0" applyFont="1" applyFill="1" applyBorder="1" applyAlignment="1">
      <alignment horizontal="center" vertical="center"/>
    </xf>
    <xf numFmtId="0" fontId="24" fillId="14" borderId="16" xfId="0" applyNumberFormat="1" applyFont="1" applyFill="1" applyBorder="1" applyAlignment="1">
      <alignment horizontal="center" vertical="center"/>
    </xf>
    <xf numFmtId="0" fontId="24" fillId="14" borderId="5" xfId="0" applyFont="1" applyFill="1" applyBorder="1" applyAlignment="1">
      <alignment horizontal="center" vertical="center"/>
    </xf>
    <xf numFmtId="0" fontId="23" fillId="4" borderId="10" xfId="0" applyFont="1" applyFill="1" applyBorder="1" applyAlignment="1">
      <alignment horizontal="center" vertical="top"/>
    </xf>
    <xf numFmtId="49" fontId="26" fillId="22" borderId="10" xfId="0" applyNumberFormat="1" applyFont="1" applyFill="1" applyBorder="1" applyAlignment="1">
      <alignment horizontal="center" vertical="center"/>
    </xf>
    <xf numFmtId="0" fontId="26" fillId="22" borderId="10" xfId="0" applyFont="1" applyFill="1" applyBorder="1" applyAlignment="1">
      <alignment horizontal="center" vertical="center"/>
    </xf>
    <xf numFmtId="49" fontId="26" fillId="10" borderId="10" xfId="0" applyNumberFormat="1" applyFont="1" applyFill="1" applyBorder="1" applyAlignment="1">
      <alignment horizontal="center" vertical="center"/>
    </xf>
    <xf numFmtId="0" fontId="26" fillId="10" borderId="10" xfId="0" applyFont="1" applyFill="1" applyBorder="1" applyAlignment="1">
      <alignment horizontal="center" vertical="center"/>
    </xf>
    <xf numFmtId="49" fontId="24" fillId="8" borderId="10" xfId="0" applyNumberFormat="1" applyFont="1" applyFill="1" applyBorder="1" applyAlignment="1">
      <alignment horizontal="center" vertical="center"/>
    </xf>
    <xf numFmtId="49" fontId="24" fillId="16" borderId="10" xfId="0" applyNumberFormat="1" applyFont="1" applyFill="1" applyBorder="1" applyAlignment="1">
      <alignment horizontal="center" vertical="center"/>
    </xf>
    <xf numFmtId="0" fontId="24" fillId="16" borderId="10" xfId="0" applyFont="1" applyFill="1" applyBorder="1" applyAlignment="1">
      <alignment horizontal="center" vertical="center"/>
    </xf>
    <xf numFmtId="49" fontId="26" fillId="20" borderId="14" xfId="0" applyNumberFormat="1" applyFont="1" applyFill="1" applyBorder="1" applyAlignment="1">
      <alignment horizontal="center" vertical="center"/>
    </xf>
    <xf numFmtId="0" fontId="26" fillId="20" borderId="21" xfId="0" applyFont="1" applyFill="1" applyBorder="1" applyAlignment="1">
      <alignment horizontal="center" vertical="center"/>
    </xf>
  </cellXfs>
  <cellStyles count="2">
    <cellStyle name="Hipervínculo" xfId="1" builtinId="8"/>
    <cellStyle name="Normal" xfId="0" builtinId="0"/>
  </cellStyles>
  <dxfs count="2">
    <dxf>
      <font>
        <color rgb="FFFFFFFF"/>
      </font>
    </dxf>
    <dxf>
      <fill>
        <patternFill patternType="solid">
          <fgColor indexed="14"/>
          <bgColor indexed="28"/>
        </patternFill>
      </fill>
    </dxf>
  </dxfs>
  <tableStyles count="0"/>
  <colors>
    <indexedColors>
      <rgbColor rgb="FF000000"/>
      <rgbColor rgb="FFFFFFFF"/>
      <rgbColor rgb="FFFF0000"/>
      <rgbColor rgb="FF00FF00"/>
      <rgbColor rgb="FF0000FF"/>
      <rgbColor rgb="FFFFFF00"/>
      <rgbColor rgb="FFFF00FF"/>
      <rgbColor rgb="FF00FFFF"/>
      <rgbColor rgb="FF000000"/>
      <rgbColor rgb="FF5E88B1"/>
      <rgbColor rgb="FFEEF3F4"/>
      <rgbColor rgb="FF0000FF"/>
      <rgbColor rgb="FFAAAAAA"/>
      <rgbColor rgb="FFFFFFFF"/>
      <rgbColor rgb="00000000"/>
      <rgbColor rgb="FFB97034"/>
      <rgbColor rgb="FF99CCFF"/>
      <rgbColor rgb="FF92CDDC"/>
      <rgbColor rgb="FFDBE5F1"/>
      <rgbColor rgb="FFA2BD90"/>
      <rgbColor rgb="FF748C42"/>
      <rgbColor rgb="FFFDE9D9"/>
      <rgbColor rgb="FFB8CCE4"/>
      <rgbColor rgb="FFD6E3BC"/>
      <rgbColor rgb="FFCCC0D9"/>
      <rgbColor rgb="FFFBD4B4"/>
      <rgbColor rgb="FFEAF1DD"/>
      <rgbColor rgb="FFE5DFEC"/>
      <rgbColor rgb="FFC00000"/>
      <rgbColor rgb="FFD2DAE4"/>
      <rgbColor rgb="FF4D5D2C"/>
      <rgbColor rgb="FFD8D8D8"/>
      <rgbColor rgb="FF903C39"/>
      <rgbColor rgb="FFFDEADA"/>
      <rgbColor rgb="FF878787"/>
      <rgbColor rgb="FFE46C0A"/>
      <rgbColor rgb="FF4F6228"/>
      <rgbColor rgb="FFC6D9F1"/>
      <rgbColor rgb="FFEBF1DE"/>
      <rgbColor rgb="FF98B955"/>
      <rgbColor rgb="FF4A7EBB"/>
      <rgbColor rgb="FFBE4B48"/>
      <rgbColor rgb="FF7D60A0"/>
      <rgbColor rgb="FFCC0000"/>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Direccionamiento Estratégico</a:t>
            </a:r>
          </a:p>
        </c:rich>
      </c:tx>
      <c:layout>
        <c:manualLayout>
          <c:xMode val="edge"/>
          <c:yMode val="edge"/>
          <c:x val="7.0496000000000003E-2"/>
          <c:y val="0"/>
          <c:w val="0.85900799999999999"/>
          <c:h val="0.27143200000000001"/>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143200000000001"/>
          <c:w val="0.99"/>
          <c:h val="0.71606800000000004"/>
        </c:manualLayout>
      </c:layout>
      <c:bar3DChart>
        <c:barDir val="col"/>
        <c:grouping val="clustered"/>
        <c:varyColors val="0"/>
        <c:ser>
          <c:idx val="0"/>
          <c:order val="0"/>
          <c:tx>
            <c:strRef>
              <c:f>Academica!$B$4</c:f>
              <c:strCache>
                <c:ptCount val="1"/>
                <c:pt idx="0">
                  <c:v>Diseño pedagogico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5F7B-41FD-B654-240946033432}"/>
              </c:ext>
            </c:extLst>
          </c:dPt>
          <c:dPt>
            <c:idx val="1"/>
            <c:invertIfNegative val="1"/>
            <c:bubble3D val="0"/>
            <c:extLst>
              <c:ext xmlns:c16="http://schemas.microsoft.com/office/drawing/2014/chart" uri="{C3380CC4-5D6E-409C-BE32-E72D297353CC}">
                <c16:uniqueId val="{00000001-5F7B-41FD-B654-240946033432}"/>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5F7B-41FD-B654-240946033432}"/>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5F7B-41FD-B654-240946033432}"/>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F7B-41FD-B654-240946033432}"/>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F7B-41FD-B654-240946033432}"/>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F7B-41FD-B654-240946033432}"/>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5F7B-41FD-B654-240946033432}"/>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Academica!$C$4:$F$4</c:f>
              <c:numCache>
                <c:formatCode>0%</c:formatCode>
                <c:ptCount val="4"/>
                <c:pt idx="0">
                  <c:v>0</c:v>
                </c:pt>
                <c:pt idx="1">
                  <c:v>0</c:v>
                </c:pt>
                <c:pt idx="2">
                  <c:v>0</c:v>
                </c:pt>
                <c:pt idx="3">
                  <c:v>0</c:v>
                </c:pt>
              </c:numCache>
            </c:numRef>
          </c:val>
          <c:extLst>
            <c:ext xmlns:c16="http://schemas.microsoft.com/office/drawing/2014/chart" uri="{C3380CC4-5D6E-409C-BE32-E72D297353CC}">
              <c16:uniqueId val="{00000006-5F7B-41FD-B654-240946033432}"/>
            </c:ext>
          </c:extLst>
        </c:ser>
        <c:dLbls>
          <c:showLegendKey val="0"/>
          <c:showVal val="0"/>
          <c:showCatName val="0"/>
          <c:showSerName val="0"/>
          <c:showPercent val="0"/>
          <c:showBubbleSize val="0"/>
        </c:dLbls>
        <c:gapWidth val="100"/>
        <c:shape val="box"/>
        <c:axId val="282893120"/>
        <c:axId val="282893512"/>
        <c:axId val="280499616"/>
      </c:bar3DChart>
      <c:catAx>
        <c:axId val="28289312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93512"/>
        <c:crosses val="autoZero"/>
        <c:auto val="1"/>
        <c:lblAlgn val="ctr"/>
        <c:lblOffset val="100"/>
        <c:noMultiLvlLbl val="1"/>
      </c:catAx>
      <c:valAx>
        <c:axId val="28289351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93120"/>
        <c:crosses val="autoZero"/>
        <c:crossBetween val="between"/>
        <c:majorUnit val="0.25"/>
        <c:minorUnit val="0.125"/>
      </c:valAx>
      <c:serAx>
        <c:axId val="280499616"/>
        <c:scaling>
          <c:orientation val="minMax"/>
        </c:scaling>
        <c:delete val="0"/>
        <c:axPos val="b"/>
        <c:majorTickMark val="out"/>
        <c:minorTickMark val="none"/>
        <c:tickLblPos val="none"/>
        <c:spPr>
          <a:ln w="12700" cap="flat">
            <a:noFill/>
            <a:prstDash val="solid"/>
            <a:round/>
          </a:ln>
        </c:spPr>
        <c:crossAx val="282893512"/>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DIRECCIONAMIENTO ESTRATEGICO</a:t>
            </a:r>
          </a:p>
        </c:rich>
      </c:tx>
      <c:layout>
        <c:manualLayout>
          <c:xMode val="edge"/>
          <c:yMode val="edge"/>
          <c:x val="0.24590100000000001"/>
          <c:y val="0"/>
          <c:w val="0.50819899999999996"/>
          <c:h val="0.166742"/>
        </c:manualLayout>
      </c:layout>
      <c:overlay val="1"/>
      <c:spPr>
        <a:noFill/>
        <a:effectLst/>
      </c:spPr>
    </c:title>
    <c:autoTitleDeleted val="0"/>
    <c:plotArea>
      <c:layout>
        <c:manualLayout>
          <c:layoutTarget val="inner"/>
          <c:xMode val="edge"/>
          <c:yMode val="edge"/>
          <c:x val="1.93177E-2"/>
          <c:y val="0.166742"/>
          <c:w val="0.97568200000000005"/>
          <c:h val="0.65169999999999995"/>
        </c:manualLayout>
      </c:layout>
      <c:lineChart>
        <c:grouping val="standard"/>
        <c:varyColors val="0"/>
        <c:ser>
          <c:idx val="0"/>
          <c:order val="0"/>
          <c:tx>
            <c:strRef>
              <c:f>Academica!$C$2</c:f>
              <c:strCache>
                <c:ptCount val="1"/>
                <c:pt idx="0">
                  <c:v>AÑO 2023</c:v>
                </c:pt>
              </c:strCache>
            </c:strRef>
          </c:tx>
          <c:spPr>
            <a:ln w="47625"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9BBD-4E78-B734-281528EA1065}"/>
            </c:ext>
          </c:extLst>
        </c:ser>
        <c:ser>
          <c:idx val="1"/>
          <c:order val="1"/>
          <c:tx>
            <c:strRef>
              <c:f>Academica!$H$2</c:f>
              <c:strCache>
                <c:ptCount val="1"/>
                <c:pt idx="0">
                  <c:v>AÑO 2024</c:v>
                </c:pt>
              </c:strCache>
            </c:strRef>
          </c:tx>
          <c:spPr>
            <a:ln w="47625"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9BBD-4E78-B734-281528EA1065}"/>
            </c:ext>
          </c:extLst>
        </c:ser>
        <c:ser>
          <c:idx val="2"/>
          <c:order val="2"/>
          <c:tx>
            <c:strRef>
              <c:f>Academica!$M$2</c:f>
              <c:strCache>
                <c:ptCount val="1"/>
                <c:pt idx="0">
                  <c:v>AÑO 2025</c:v>
                </c:pt>
              </c:strCache>
            </c:strRef>
          </c:tx>
          <c:spPr>
            <a:ln w="47625"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9BBD-4E78-B734-281528EA1065}"/>
            </c:ext>
          </c:extLst>
        </c:ser>
        <c:ser>
          <c:idx val="3"/>
          <c:order val="3"/>
          <c:tx>
            <c:v>AÑO 2014</c:v>
          </c:tx>
          <c:spPr>
            <a:ln w="4762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9BBD-4E78-B734-281528EA1065}"/>
            </c:ext>
          </c:extLst>
        </c:ser>
        <c:dLbls>
          <c:showLegendKey val="0"/>
          <c:showVal val="0"/>
          <c:showCatName val="0"/>
          <c:showSerName val="0"/>
          <c:showPercent val="0"/>
          <c:showBubbleSize val="0"/>
        </c:dLbls>
        <c:smooth val="0"/>
        <c:axId val="282880184"/>
        <c:axId val="282884888"/>
      </c:lineChart>
      <c:catAx>
        <c:axId val="28288018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82884888"/>
        <c:crosses val="autoZero"/>
        <c:auto val="1"/>
        <c:lblAlgn val="ctr"/>
        <c:lblOffset val="100"/>
        <c:noMultiLvlLbl val="1"/>
      </c:catAx>
      <c:valAx>
        <c:axId val="282884888"/>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82880184"/>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229186"/>
          <c:y val="0.94145699999999999"/>
          <c:w val="0.55725499999999994"/>
          <c:h val="5.8542999999999998E-2"/>
        </c:manualLayout>
      </c:layout>
      <c:overlay val="1"/>
      <c:spPr>
        <a:noFill/>
        <a:ln w="12700" cap="flat">
          <a:noFill/>
          <a:miter lim="400000"/>
        </a:ln>
        <a:effectLst/>
      </c:spPr>
      <c:txPr>
        <a:bodyPr rot="0"/>
        <a:lstStyle/>
        <a:p>
          <a:pPr>
            <a:defRPr sz="800" b="0"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GESTION ESTRATEGICA</a:t>
            </a:r>
          </a:p>
        </c:rich>
      </c:tx>
      <c:layout>
        <c:manualLayout>
          <c:xMode val="edge"/>
          <c:yMode val="edge"/>
          <c:x val="0.33401999999999998"/>
          <c:y val="0"/>
          <c:w val="0.33195999999999998"/>
          <c:h val="0.19422800000000001"/>
        </c:manualLayout>
      </c:layout>
      <c:overlay val="1"/>
      <c:spPr>
        <a:noFill/>
        <a:effectLst/>
      </c:spPr>
    </c:title>
    <c:autoTitleDeleted val="0"/>
    <c:plotArea>
      <c:layout>
        <c:manualLayout>
          <c:layoutTarget val="inner"/>
          <c:xMode val="edge"/>
          <c:yMode val="edge"/>
          <c:x val="1.9277099999999998E-2"/>
          <c:y val="0.19422800000000001"/>
          <c:w val="0.97494000000000003"/>
          <c:h val="0.57455199999999995"/>
        </c:manualLayout>
      </c:layout>
      <c:lineChart>
        <c:grouping val="standard"/>
        <c:varyColors val="0"/>
        <c:ser>
          <c:idx val="0"/>
          <c:order val="0"/>
          <c:tx>
            <c:strRef>
              <c:f>Academica!$C$2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7F92-484C-962A-36EEE4DB334B}"/>
            </c:ext>
          </c:extLst>
        </c:ser>
        <c:ser>
          <c:idx val="1"/>
          <c:order val="1"/>
          <c:tx>
            <c:strRef>
              <c:f>Academica!$H$2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7F92-484C-962A-36EEE4DB334B}"/>
            </c:ext>
          </c:extLst>
        </c:ser>
        <c:ser>
          <c:idx val="2"/>
          <c:order val="2"/>
          <c:tx>
            <c:strRef>
              <c:f>Academica!$M$2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7F92-484C-962A-36EEE4DB334B}"/>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7F92-484C-962A-36EEE4DB334B}"/>
            </c:ext>
          </c:extLst>
        </c:ser>
        <c:dLbls>
          <c:showLegendKey val="0"/>
          <c:showVal val="0"/>
          <c:showCatName val="0"/>
          <c:showSerName val="0"/>
          <c:showPercent val="0"/>
          <c:showBubbleSize val="0"/>
        </c:dLbls>
        <c:smooth val="0"/>
        <c:axId val="282886456"/>
        <c:axId val="282889984"/>
      </c:lineChart>
      <c:catAx>
        <c:axId val="28288645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82889984"/>
        <c:crosses val="autoZero"/>
        <c:auto val="1"/>
        <c:lblAlgn val="ctr"/>
        <c:lblOffset val="100"/>
        <c:noMultiLvlLbl val="1"/>
      </c:catAx>
      <c:valAx>
        <c:axId val="282889984"/>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82886456"/>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178505"/>
          <c:y val="0.92965100000000001"/>
          <c:w val="0.65648300000000004"/>
          <c:h val="7.0349400000000006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GOBIERNO ESCOLAR</a:t>
            </a:r>
          </a:p>
        </c:rich>
      </c:tx>
      <c:layout>
        <c:manualLayout>
          <c:xMode val="edge"/>
          <c:yMode val="edge"/>
          <c:x val="0.352352"/>
          <c:y val="0"/>
          <c:w val="0.29529499999999997"/>
          <c:h val="0.19651099999999999"/>
        </c:manualLayout>
      </c:layout>
      <c:overlay val="1"/>
      <c:spPr>
        <a:noFill/>
        <a:effectLst/>
      </c:spPr>
    </c:title>
    <c:autoTitleDeleted val="0"/>
    <c:plotArea>
      <c:layout>
        <c:manualLayout>
          <c:layoutTarget val="inner"/>
          <c:xMode val="edge"/>
          <c:yMode val="edge"/>
          <c:x val="1.9277099999999998E-2"/>
          <c:y val="0.19651099999999999"/>
          <c:w val="0.97494000000000003"/>
          <c:h val="0.56969899999999996"/>
        </c:manualLayout>
      </c:layout>
      <c:lineChart>
        <c:grouping val="standard"/>
        <c:varyColors val="0"/>
        <c:ser>
          <c:idx val="0"/>
          <c:order val="0"/>
          <c:tx>
            <c:strRef>
              <c:f>Academica!$C$2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6965-45EA-A027-145E7EB27538}"/>
            </c:ext>
          </c:extLst>
        </c:ser>
        <c:ser>
          <c:idx val="1"/>
          <c:order val="1"/>
          <c:tx>
            <c:strRef>
              <c:f>Academica!$H$2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6965-45EA-A027-145E7EB27538}"/>
            </c:ext>
          </c:extLst>
        </c:ser>
        <c:ser>
          <c:idx val="2"/>
          <c:order val="2"/>
          <c:tx>
            <c:strRef>
              <c:f>Academica!$M$2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6965-45EA-A027-145E7EB27538}"/>
            </c:ext>
          </c:extLst>
        </c:ser>
        <c:ser>
          <c:idx val="3"/>
          <c:order val="3"/>
          <c:tx>
            <c:v>AÑO 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6965-45EA-A027-145E7EB27538}"/>
            </c:ext>
          </c:extLst>
        </c:ser>
        <c:dLbls>
          <c:showLegendKey val="0"/>
          <c:showVal val="0"/>
          <c:showCatName val="0"/>
          <c:showSerName val="0"/>
          <c:showPercent val="0"/>
          <c:showBubbleSize val="0"/>
        </c:dLbls>
        <c:smooth val="0"/>
        <c:axId val="282889200"/>
        <c:axId val="281036600"/>
      </c:lineChart>
      <c:catAx>
        <c:axId val="28288920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81036600"/>
        <c:crosses val="autoZero"/>
        <c:auto val="1"/>
        <c:lblAlgn val="ctr"/>
        <c:lblOffset val="100"/>
        <c:noMultiLvlLbl val="1"/>
      </c:catAx>
      <c:valAx>
        <c:axId val="281036600"/>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82889200"/>
        <c:crosses val="autoZero"/>
        <c:crossBetween val="between"/>
        <c:majorUnit val="0.125"/>
        <c:minorUnit val="6.25E-2"/>
      </c:valAx>
      <c:spPr>
        <a:solidFill>
          <a:srgbClr val="FFFFFF"/>
        </a:solidFill>
        <a:ln w="12700" cap="flat">
          <a:noFill/>
          <a:miter lim="400000"/>
        </a:ln>
        <a:effectLst/>
      </c:spPr>
    </c:plotArea>
    <c:legend>
      <c:legendPos val="b"/>
      <c:layout>
        <c:manualLayout>
          <c:xMode val="edge"/>
          <c:yMode val="edge"/>
          <c:x val="0.19462599999999999"/>
          <c:y val="0.92897099999999999"/>
          <c:w val="0.62424100000000005"/>
          <c:h val="7.1029300000000004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Cultura Institucional</a:t>
            </a:r>
          </a:p>
        </c:rich>
      </c:tx>
      <c:layout>
        <c:manualLayout>
          <c:xMode val="edge"/>
          <c:yMode val="edge"/>
          <c:x val="0.16194500000000001"/>
          <c:y val="0"/>
          <c:w val="0.67610899999999996"/>
          <c:h val="0.27449299999999999"/>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49299999999999"/>
          <c:w val="0.99"/>
          <c:h val="0.71300699999999995"/>
        </c:manualLayout>
      </c:layout>
      <c:bar3DChart>
        <c:barDir val="col"/>
        <c:grouping val="clustered"/>
        <c:varyColors val="0"/>
        <c:ser>
          <c:idx val="0"/>
          <c:order val="0"/>
          <c:tx>
            <c:strRef>
              <c:f>Academica!$B$7</c:f>
              <c:strCache>
                <c:ptCount val="1"/>
                <c:pt idx="0">
                  <c:v>Seguimiento academico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D8A5-4049-9C0F-20C329FF0C17}"/>
              </c:ext>
            </c:extLst>
          </c:dPt>
          <c:dPt>
            <c:idx val="1"/>
            <c:invertIfNegative val="1"/>
            <c:bubble3D val="0"/>
            <c:extLst>
              <c:ext xmlns:c16="http://schemas.microsoft.com/office/drawing/2014/chart" uri="{C3380CC4-5D6E-409C-BE32-E72D297353CC}">
                <c16:uniqueId val="{00000001-D8A5-4049-9C0F-20C329FF0C17}"/>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D8A5-4049-9C0F-20C329FF0C17}"/>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D8A5-4049-9C0F-20C329FF0C17}"/>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D8A5-4049-9C0F-20C329FF0C17}"/>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D8A5-4049-9C0F-20C329FF0C17}"/>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D8A5-4049-9C0F-20C329FF0C17}"/>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D8A5-4049-9C0F-20C329FF0C17}"/>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Academica!$C$7:$F$7</c:f>
              <c:numCache>
                <c:formatCode>0%</c:formatCode>
                <c:ptCount val="4"/>
                <c:pt idx="0">
                  <c:v>0</c:v>
                </c:pt>
                <c:pt idx="1">
                  <c:v>0</c:v>
                </c:pt>
                <c:pt idx="2">
                  <c:v>0</c:v>
                </c:pt>
                <c:pt idx="3">
                  <c:v>0</c:v>
                </c:pt>
              </c:numCache>
            </c:numRef>
          </c:val>
          <c:extLst>
            <c:ext xmlns:c16="http://schemas.microsoft.com/office/drawing/2014/chart" uri="{C3380CC4-5D6E-409C-BE32-E72D297353CC}">
              <c16:uniqueId val="{00000006-D8A5-4049-9C0F-20C329FF0C17}"/>
            </c:ext>
          </c:extLst>
        </c:ser>
        <c:dLbls>
          <c:showLegendKey val="0"/>
          <c:showVal val="0"/>
          <c:showCatName val="0"/>
          <c:showSerName val="0"/>
          <c:showPercent val="0"/>
          <c:showBubbleSize val="0"/>
        </c:dLbls>
        <c:gapWidth val="100"/>
        <c:shape val="box"/>
        <c:axId val="281042480"/>
        <c:axId val="281034248"/>
        <c:axId val="121454632"/>
      </c:bar3DChart>
      <c:catAx>
        <c:axId val="28104248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34248"/>
        <c:crosses val="autoZero"/>
        <c:auto val="1"/>
        <c:lblAlgn val="ctr"/>
        <c:lblOffset val="100"/>
        <c:noMultiLvlLbl val="1"/>
      </c:catAx>
      <c:valAx>
        <c:axId val="28103424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42480"/>
        <c:crosses val="autoZero"/>
        <c:crossBetween val="between"/>
        <c:majorUnit val="0.125"/>
        <c:minorUnit val="6.25E-2"/>
      </c:valAx>
      <c:serAx>
        <c:axId val="121454632"/>
        <c:scaling>
          <c:orientation val="minMax"/>
        </c:scaling>
        <c:delete val="0"/>
        <c:axPos val="b"/>
        <c:majorTickMark val="out"/>
        <c:minorTickMark val="none"/>
        <c:tickLblPos val="none"/>
        <c:spPr>
          <a:ln w="12700" cap="flat">
            <a:noFill/>
            <a:prstDash val="solid"/>
            <a:round/>
          </a:ln>
        </c:spPr>
        <c:crossAx val="281034248"/>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2024. Cultura Institucional</a:t>
            </a:r>
          </a:p>
        </c:rich>
      </c:tx>
      <c:layout>
        <c:manualLayout>
          <c:xMode val="edge"/>
          <c:yMode val="edge"/>
          <c:x val="0.15501699999999999"/>
          <c:y val="0"/>
          <c:w val="0.68996599999999997"/>
          <c:h val="0.27429999999999999"/>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29999999999999"/>
          <c:w val="0.99"/>
          <c:h val="0.71319999999999995"/>
        </c:manualLayout>
      </c:layout>
      <c:bar3DChart>
        <c:barDir val="col"/>
        <c:grouping val="clustered"/>
        <c:varyColors val="0"/>
        <c:ser>
          <c:idx val="0"/>
          <c:order val="0"/>
          <c:tx>
            <c:strRef>
              <c:f>Academica!$B$7</c:f>
              <c:strCache>
                <c:ptCount val="1"/>
                <c:pt idx="0">
                  <c:v>Seguimiento academico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E909-44BB-8214-9A9AF52A0076}"/>
              </c:ext>
            </c:extLst>
          </c:dPt>
          <c:dPt>
            <c:idx val="1"/>
            <c:invertIfNegative val="1"/>
            <c:bubble3D val="0"/>
            <c:extLst>
              <c:ext xmlns:c16="http://schemas.microsoft.com/office/drawing/2014/chart" uri="{C3380CC4-5D6E-409C-BE32-E72D297353CC}">
                <c16:uniqueId val="{00000001-E909-44BB-8214-9A9AF52A0076}"/>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E909-44BB-8214-9A9AF52A0076}"/>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E909-44BB-8214-9A9AF52A0076}"/>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909-44BB-8214-9A9AF52A0076}"/>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909-44BB-8214-9A9AF52A0076}"/>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909-44BB-8214-9A9AF52A0076}"/>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E909-44BB-8214-9A9AF52A0076}"/>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6-E909-44BB-8214-9A9AF52A0076}"/>
            </c:ext>
          </c:extLst>
        </c:ser>
        <c:dLbls>
          <c:showLegendKey val="0"/>
          <c:showVal val="0"/>
          <c:showCatName val="0"/>
          <c:showSerName val="0"/>
          <c:showPercent val="0"/>
          <c:showBubbleSize val="0"/>
        </c:dLbls>
        <c:gapWidth val="100"/>
        <c:shape val="box"/>
        <c:axId val="281042872"/>
        <c:axId val="281039344"/>
        <c:axId val="121455480"/>
      </c:bar3DChart>
      <c:catAx>
        <c:axId val="28104287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39344"/>
        <c:crosses val="autoZero"/>
        <c:auto val="1"/>
        <c:lblAlgn val="ctr"/>
        <c:lblOffset val="100"/>
        <c:noMultiLvlLbl val="1"/>
      </c:catAx>
      <c:valAx>
        <c:axId val="28103934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42872"/>
        <c:crosses val="autoZero"/>
        <c:crossBetween val="between"/>
        <c:majorUnit val="0.2"/>
        <c:minorUnit val="0.1"/>
      </c:valAx>
      <c:serAx>
        <c:axId val="121455480"/>
        <c:scaling>
          <c:orientation val="minMax"/>
        </c:scaling>
        <c:delete val="0"/>
        <c:axPos val="b"/>
        <c:majorTickMark val="out"/>
        <c:minorTickMark val="none"/>
        <c:tickLblPos val="none"/>
        <c:spPr>
          <a:ln w="12700" cap="flat">
            <a:noFill/>
            <a:prstDash val="solid"/>
            <a:round/>
          </a:ln>
        </c:spPr>
        <c:crossAx val="281039344"/>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Cultura Institucional</a:t>
            </a:r>
          </a:p>
        </c:rich>
      </c:tx>
      <c:layout>
        <c:manualLayout>
          <c:xMode val="edge"/>
          <c:yMode val="edge"/>
          <c:x val="0.15695300000000001"/>
          <c:y val="0"/>
          <c:w val="0.68609399999999998"/>
          <c:h val="0.27213399999999999"/>
        </c:manualLayout>
      </c:layout>
      <c:overlay val="1"/>
      <c:spPr>
        <a:noFill/>
        <a:effectLst/>
      </c:spPr>
    </c:title>
    <c:autoTitleDeleted val="0"/>
    <c:view3D>
      <c:rotX val="15"/>
      <c:hPercent val="49"/>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13399999999999"/>
          <c:w val="0.99"/>
          <c:h val="0.71536599999999995"/>
        </c:manualLayout>
      </c:layout>
      <c:bar3DChart>
        <c:barDir val="col"/>
        <c:grouping val="clustered"/>
        <c:varyColors val="0"/>
        <c:ser>
          <c:idx val="0"/>
          <c:order val="0"/>
          <c:tx>
            <c:strRef>
              <c:f>Academica!$B$7</c:f>
              <c:strCache>
                <c:ptCount val="1"/>
                <c:pt idx="0">
                  <c:v>Seguimiento academico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CBFE-4B02-AAD6-CF57464E7841}"/>
              </c:ext>
            </c:extLst>
          </c:dPt>
          <c:dPt>
            <c:idx val="1"/>
            <c:invertIfNegative val="1"/>
            <c:bubble3D val="0"/>
            <c:extLst>
              <c:ext xmlns:c16="http://schemas.microsoft.com/office/drawing/2014/chart" uri="{C3380CC4-5D6E-409C-BE32-E72D297353CC}">
                <c16:uniqueId val="{00000001-CBFE-4B02-AAD6-CF57464E7841}"/>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CBFE-4B02-AAD6-CF57464E7841}"/>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CBFE-4B02-AAD6-CF57464E7841}"/>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BFE-4B02-AAD6-CF57464E7841}"/>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BFE-4B02-AAD6-CF57464E7841}"/>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CBFE-4B02-AAD6-CF57464E7841}"/>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CBFE-4B02-AAD6-CF57464E7841}"/>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6-CBFE-4B02-AAD6-CF57464E7841}"/>
            </c:ext>
          </c:extLst>
        </c:ser>
        <c:dLbls>
          <c:showLegendKey val="0"/>
          <c:showVal val="0"/>
          <c:showCatName val="0"/>
          <c:showSerName val="0"/>
          <c:showPercent val="0"/>
          <c:showBubbleSize val="0"/>
        </c:dLbls>
        <c:gapWidth val="100"/>
        <c:shape val="box"/>
        <c:axId val="281041304"/>
        <c:axId val="281033464"/>
        <c:axId val="121456328"/>
      </c:bar3DChart>
      <c:catAx>
        <c:axId val="28104130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33464"/>
        <c:crosses val="autoZero"/>
        <c:auto val="1"/>
        <c:lblAlgn val="ctr"/>
        <c:lblOffset val="100"/>
        <c:noMultiLvlLbl val="1"/>
      </c:catAx>
      <c:valAx>
        <c:axId val="28103346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41304"/>
        <c:crosses val="autoZero"/>
        <c:crossBetween val="between"/>
        <c:majorUnit val="1"/>
        <c:minorUnit val="0.5"/>
      </c:valAx>
      <c:serAx>
        <c:axId val="121456328"/>
        <c:scaling>
          <c:orientation val="minMax"/>
        </c:scaling>
        <c:delete val="0"/>
        <c:axPos val="b"/>
        <c:majorTickMark val="out"/>
        <c:minorTickMark val="none"/>
        <c:tickLblPos val="none"/>
        <c:spPr>
          <a:ln w="12700" cap="flat">
            <a:noFill/>
            <a:prstDash val="solid"/>
            <a:round/>
          </a:ln>
        </c:spPr>
        <c:crossAx val="281033464"/>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CULTURA INSTITUCIONAL</a:t>
            </a:r>
          </a:p>
        </c:rich>
      </c:tx>
      <c:layout>
        <c:manualLayout>
          <c:xMode val="edge"/>
          <c:yMode val="edge"/>
          <c:x val="0.315832"/>
          <c:y val="0"/>
          <c:w val="0.368336"/>
          <c:h val="0.19528300000000001"/>
        </c:manualLayout>
      </c:layout>
      <c:overlay val="1"/>
      <c:spPr>
        <a:noFill/>
        <a:effectLst/>
      </c:spPr>
    </c:title>
    <c:autoTitleDeleted val="0"/>
    <c:plotArea>
      <c:layout>
        <c:manualLayout>
          <c:layoutTarget val="inner"/>
          <c:xMode val="edge"/>
          <c:yMode val="edge"/>
          <c:x val="1.9277099999999998E-2"/>
          <c:y val="0.19528300000000001"/>
          <c:w val="0.97494000000000003"/>
          <c:h val="0.57230800000000004"/>
        </c:manualLayout>
      </c:layout>
      <c:lineChart>
        <c:grouping val="standard"/>
        <c:varyColors val="0"/>
        <c:ser>
          <c:idx val="0"/>
          <c:order val="0"/>
          <c:tx>
            <c:strRef>
              <c:f>Academica!$C$2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BE5A-4C13-B6FC-246B2ED5BF4F}"/>
            </c:ext>
          </c:extLst>
        </c:ser>
        <c:ser>
          <c:idx val="1"/>
          <c:order val="1"/>
          <c:tx>
            <c:strRef>
              <c:f>Academica!$H$2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BE5A-4C13-B6FC-246B2ED5BF4F}"/>
            </c:ext>
          </c:extLst>
        </c:ser>
        <c:ser>
          <c:idx val="2"/>
          <c:order val="2"/>
          <c:tx>
            <c:strRef>
              <c:f>Academica!$M$2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BE5A-4C13-B6FC-246B2ED5BF4F}"/>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BE5A-4C13-B6FC-246B2ED5BF4F}"/>
            </c:ext>
          </c:extLst>
        </c:ser>
        <c:dLbls>
          <c:showLegendKey val="0"/>
          <c:showVal val="0"/>
          <c:showCatName val="0"/>
          <c:showSerName val="0"/>
          <c:showPercent val="0"/>
          <c:showBubbleSize val="0"/>
        </c:dLbls>
        <c:smooth val="0"/>
        <c:axId val="281031896"/>
        <c:axId val="281034640"/>
      </c:lineChart>
      <c:catAx>
        <c:axId val="28103189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81034640"/>
        <c:crosses val="autoZero"/>
        <c:auto val="1"/>
        <c:lblAlgn val="ctr"/>
        <c:lblOffset val="100"/>
        <c:noMultiLvlLbl val="1"/>
      </c:catAx>
      <c:valAx>
        <c:axId val="281034640"/>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81031896"/>
        <c:crosses val="autoZero"/>
        <c:crossBetween val="between"/>
        <c:majorUnit val="0.2"/>
        <c:minorUnit val="0.1"/>
      </c:valAx>
      <c:spPr>
        <a:solidFill>
          <a:srgbClr val="FFFFFF"/>
        </a:solidFill>
        <a:ln w="12700" cap="flat">
          <a:noFill/>
          <a:miter lim="400000"/>
        </a:ln>
        <a:effectLst/>
      </c:spPr>
    </c:plotArea>
    <c:legend>
      <c:legendPos val="b"/>
      <c:layout>
        <c:manualLayout>
          <c:xMode val="edge"/>
          <c:yMode val="edge"/>
          <c:x val="0.178505"/>
          <c:y val="0.92933600000000005"/>
          <c:w val="0.65648300000000004"/>
          <c:h val="7.0663699999999996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Clima Escolar</a:t>
            </a:r>
          </a:p>
        </c:rich>
      </c:tx>
      <c:layout>
        <c:manualLayout>
          <c:xMode val="edge"/>
          <c:yMode val="edge"/>
          <c:x val="0.23913200000000001"/>
          <c:y val="0"/>
          <c:w val="0.52173499999999995"/>
          <c:h val="0.27214300000000002"/>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14300000000002"/>
          <c:w val="0.99"/>
          <c:h val="0.71535700000000002"/>
        </c:manualLayout>
      </c:layout>
      <c:bar3DChart>
        <c:barDir val="col"/>
        <c:grouping val="clustered"/>
        <c:varyColors val="0"/>
        <c:ser>
          <c:idx val="0"/>
          <c:order val="0"/>
          <c:tx>
            <c:strRef>
              <c:f>Academica!$B$8</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68B2-4076-80EE-1D8C16675834}"/>
              </c:ext>
            </c:extLst>
          </c:dPt>
          <c:dPt>
            <c:idx val="1"/>
            <c:invertIfNegative val="1"/>
            <c:bubble3D val="0"/>
            <c:extLst>
              <c:ext xmlns:c16="http://schemas.microsoft.com/office/drawing/2014/chart" uri="{C3380CC4-5D6E-409C-BE32-E72D297353CC}">
                <c16:uniqueId val="{00000001-68B2-4076-80EE-1D8C16675834}"/>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68B2-4076-80EE-1D8C16675834}"/>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68B2-4076-80EE-1D8C16675834}"/>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8B2-4076-80EE-1D8C16675834}"/>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8B2-4076-80EE-1D8C16675834}"/>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8B2-4076-80EE-1D8C16675834}"/>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68B2-4076-80EE-1D8C16675834}"/>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Academica!$C$8:$F$8</c:f>
              <c:numCache>
                <c:formatCode>0%</c:formatCode>
                <c:ptCount val="4"/>
              </c:numCache>
            </c:numRef>
          </c:val>
          <c:extLst>
            <c:ext xmlns:c16="http://schemas.microsoft.com/office/drawing/2014/chart" uri="{C3380CC4-5D6E-409C-BE32-E72D297353CC}">
              <c16:uniqueId val="{00000006-68B2-4076-80EE-1D8C16675834}"/>
            </c:ext>
          </c:extLst>
        </c:ser>
        <c:dLbls>
          <c:showLegendKey val="0"/>
          <c:showVal val="0"/>
          <c:showCatName val="0"/>
          <c:showSerName val="0"/>
          <c:showPercent val="0"/>
          <c:showBubbleSize val="0"/>
        </c:dLbls>
        <c:gapWidth val="100"/>
        <c:shape val="box"/>
        <c:axId val="281032288"/>
        <c:axId val="281039736"/>
        <c:axId val="121453360"/>
      </c:bar3DChart>
      <c:catAx>
        <c:axId val="28103228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39736"/>
        <c:crosses val="autoZero"/>
        <c:auto val="1"/>
        <c:lblAlgn val="ctr"/>
        <c:lblOffset val="100"/>
        <c:noMultiLvlLbl val="1"/>
      </c:catAx>
      <c:valAx>
        <c:axId val="28103973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32288"/>
        <c:crosses val="autoZero"/>
        <c:crossBetween val="between"/>
        <c:majorUnit val="0.22500000000000001"/>
        <c:minorUnit val="0.1125"/>
      </c:valAx>
      <c:serAx>
        <c:axId val="121453360"/>
        <c:scaling>
          <c:orientation val="minMax"/>
        </c:scaling>
        <c:delete val="0"/>
        <c:axPos val="b"/>
        <c:majorTickMark val="out"/>
        <c:minorTickMark val="none"/>
        <c:tickLblPos val="none"/>
        <c:spPr>
          <a:ln w="12700" cap="flat">
            <a:noFill/>
            <a:prstDash val="solid"/>
            <a:round/>
          </a:ln>
        </c:spPr>
        <c:crossAx val="281039736"/>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2024. Clima Escolar</a:t>
            </a:r>
          </a:p>
        </c:rich>
      </c:tx>
      <c:layout>
        <c:manualLayout>
          <c:xMode val="edge"/>
          <c:yMode val="edge"/>
          <c:x val="0.23754800000000001"/>
          <c:y val="0"/>
          <c:w val="0.52490499999999995"/>
          <c:h val="0.274731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73199999999998"/>
          <c:w val="0.99"/>
          <c:h val="0.71276799999999996"/>
        </c:manualLayout>
      </c:layout>
      <c:bar3DChart>
        <c:barDir val="col"/>
        <c:grouping val="clustered"/>
        <c:varyColors val="0"/>
        <c:ser>
          <c:idx val="0"/>
          <c:order val="0"/>
          <c:tx>
            <c:strRef>
              <c:f>Academica!$B$8</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3A99-43A9-BA5F-46B29DAA181C}"/>
              </c:ext>
            </c:extLst>
          </c:dPt>
          <c:dPt>
            <c:idx val="1"/>
            <c:invertIfNegative val="1"/>
            <c:bubble3D val="0"/>
            <c:extLst>
              <c:ext xmlns:c16="http://schemas.microsoft.com/office/drawing/2014/chart" uri="{C3380CC4-5D6E-409C-BE32-E72D297353CC}">
                <c16:uniqueId val="{00000001-3A99-43A9-BA5F-46B29DAA181C}"/>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3A99-43A9-BA5F-46B29DAA181C}"/>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3A99-43A9-BA5F-46B29DAA181C}"/>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A99-43A9-BA5F-46B29DAA181C}"/>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A99-43A9-BA5F-46B29DAA181C}"/>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A99-43A9-BA5F-46B29DAA181C}"/>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3A99-43A9-BA5F-46B29DAA181C}"/>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Academica!$H$8:$K$8</c:f>
              <c:numCache>
                <c:formatCode>0%</c:formatCode>
                <c:ptCount val="4"/>
              </c:numCache>
            </c:numRef>
          </c:val>
          <c:extLst>
            <c:ext xmlns:c16="http://schemas.microsoft.com/office/drawing/2014/chart" uri="{C3380CC4-5D6E-409C-BE32-E72D297353CC}">
              <c16:uniqueId val="{00000006-3A99-43A9-BA5F-46B29DAA181C}"/>
            </c:ext>
          </c:extLst>
        </c:ser>
        <c:dLbls>
          <c:showLegendKey val="0"/>
          <c:showVal val="0"/>
          <c:showCatName val="0"/>
          <c:showSerName val="0"/>
          <c:showPercent val="0"/>
          <c:showBubbleSize val="0"/>
        </c:dLbls>
        <c:gapWidth val="100"/>
        <c:shape val="box"/>
        <c:axId val="281035032"/>
        <c:axId val="281041696"/>
        <c:axId val="121459296"/>
      </c:bar3DChart>
      <c:catAx>
        <c:axId val="28103503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41696"/>
        <c:crosses val="autoZero"/>
        <c:auto val="1"/>
        <c:lblAlgn val="ctr"/>
        <c:lblOffset val="100"/>
        <c:noMultiLvlLbl val="1"/>
      </c:catAx>
      <c:valAx>
        <c:axId val="28104169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35032"/>
        <c:crosses val="autoZero"/>
        <c:crossBetween val="between"/>
        <c:majorUnit val="0.25"/>
        <c:minorUnit val="0.125"/>
      </c:valAx>
      <c:serAx>
        <c:axId val="121459296"/>
        <c:scaling>
          <c:orientation val="minMax"/>
        </c:scaling>
        <c:delete val="0"/>
        <c:axPos val="b"/>
        <c:majorTickMark val="out"/>
        <c:minorTickMark val="none"/>
        <c:tickLblPos val="none"/>
        <c:spPr>
          <a:ln w="12700" cap="flat">
            <a:noFill/>
            <a:prstDash val="solid"/>
            <a:round/>
          </a:ln>
        </c:spPr>
        <c:crossAx val="281041696"/>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Clima Escolar</a:t>
            </a:r>
          </a:p>
        </c:rich>
      </c:tx>
      <c:layout>
        <c:manualLayout>
          <c:xMode val="edge"/>
          <c:yMode val="edge"/>
          <c:x val="0.239033"/>
          <c:y val="0"/>
          <c:w val="0.52193400000000001"/>
          <c:h val="0.27286500000000002"/>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86500000000002"/>
          <c:w val="0.99"/>
          <c:h val="0.71463500000000002"/>
        </c:manualLayout>
      </c:layout>
      <c:bar3DChart>
        <c:barDir val="col"/>
        <c:grouping val="clustered"/>
        <c:varyColors val="0"/>
        <c:ser>
          <c:idx val="0"/>
          <c:order val="0"/>
          <c:tx>
            <c:strRef>
              <c:f>Academica!$B$8</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3EDA-43DA-8249-B0842CAECE25}"/>
              </c:ext>
            </c:extLst>
          </c:dPt>
          <c:dPt>
            <c:idx val="1"/>
            <c:invertIfNegative val="1"/>
            <c:bubble3D val="0"/>
            <c:extLst>
              <c:ext xmlns:c16="http://schemas.microsoft.com/office/drawing/2014/chart" uri="{C3380CC4-5D6E-409C-BE32-E72D297353CC}">
                <c16:uniqueId val="{00000001-3EDA-43DA-8249-B0842CAECE25}"/>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3EDA-43DA-8249-B0842CAECE25}"/>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3EDA-43DA-8249-B0842CAECE25}"/>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EDA-43DA-8249-B0842CAECE25}"/>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EDA-43DA-8249-B0842CAECE25}"/>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EDA-43DA-8249-B0842CAECE25}"/>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3EDA-43DA-8249-B0842CAECE25}"/>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Academica!$M$8:$P$8</c:f>
              <c:numCache>
                <c:formatCode>0%</c:formatCode>
                <c:ptCount val="4"/>
              </c:numCache>
            </c:numRef>
          </c:val>
          <c:extLst>
            <c:ext xmlns:c16="http://schemas.microsoft.com/office/drawing/2014/chart" uri="{C3380CC4-5D6E-409C-BE32-E72D297353CC}">
              <c16:uniqueId val="{00000006-3EDA-43DA-8249-B0842CAECE25}"/>
            </c:ext>
          </c:extLst>
        </c:ser>
        <c:dLbls>
          <c:showLegendKey val="0"/>
          <c:showVal val="0"/>
          <c:showCatName val="0"/>
          <c:showSerName val="0"/>
          <c:showPercent val="0"/>
          <c:showBubbleSize val="0"/>
        </c:dLbls>
        <c:gapWidth val="100"/>
        <c:shape val="box"/>
        <c:axId val="281035816"/>
        <c:axId val="281036208"/>
        <c:axId val="277878192"/>
      </c:bar3DChart>
      <c:catAx>
        <c:axId val="28103581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36208"/>
        <c:crosses val="autoZero"/>
        <c:auto val="1"/>
        <c:lblAlgn val="ctr"/>
        <c:lblOffset val="100"/>
        <c:noMultiLvlLbl val="1"/>
      </c:catAx>
      <c:valAx>
        <c:axId val="28103620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35816"/>
        <c:crosses val="autoZero"/>
        <c:crossBetween val="between"/>
        <c:majorUnit val="1"/>
        <c:minorUnit val="0.5"/>
      </c:valAx>
      <c:serAx>
        <c:axId val="277878192"/>
        <c:scaling>
          <c:orientation val="minMax"/>
        </c:scaling>
        <c:delete val="0"/>
        <c:axPos val="b"/>
        <c:majorTickMark val="out"/>
        <c:minorTickMark val="none"/>
        <c:tickLblPos val="none"/>
        <c:spPr>
          <a:ln w="12700" cap="flat">
            <a:noFill/>
            <a:prstDash val="solid"/>
            <a:round/>
          </a:ln>
        </c:spPr>
        <c:crossAx val="281036208"/>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Direccionamiento Estratégico</a:t>
            </a:r>
          </a:p>
        </c:rich>
      </c:tx>
      <c:layout>
        <c:manualLayout>
          <c:xMode val="edge"/>
          <c:yMode val="edge"/>
          <c:x val="0"/>
          <c:y val="0"/>
          <c:w val="1"/>
          <c:h val="0.34624300000000002"/>
        </c:manualLayout>
      </c:layout>
      <c:overlay val="1"/>
      <c:spPr>
        <a:noFill/>
        <a:effectLst/>
      </c:spPr>
    </c:title>
    <c:autoTitleDeleted val="0"/>
    <c:view3D>
      <c:rotX val="15"/>
      <c:hPercent val="5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4624300000000002"/>
          <c:w val="0.99"/>
          <c:h val="0.64125699999999997"/>
        </c:manualLayout>
      </c:layout>
      <c:bar3DChart>
        <c:barDir val="col"/>
        <c:grouping val="clustered"/>
        <c:varyColors val="0"/>
        <c:ser>
          <c:idx val="0"/>
          <c:order val="0"/>
          <c:tx>
            <c:strRef>
              <c:f>Academica!$B$4</c:f>
              <c:strCache>
                <c:ptCount val="1"/>
                <c:pt idx="0">
                  <c:v>Diseño pedagogico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BB2E-4828-B9F7-963D87340F4E}"/>
              </c:ext>
            </c:extLst>
          </c:dPt>
          <c:dPt>
            <c:idx val="1"/>
            <c:invertIfNegative val="1"/>
            <c:bubble3D val="0"/>
            <c:extLst>
              <c:ext xmlns:c16="http://schemas.microsoft.com/office/drawing/2014/chart" uri="{C3380CC4-5D6E-409C-BE32-E72D297353CC}">
                <c16:uniqueId val="{00000001-BB2E-4828-B9F7-963D87340F4E}"/>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BB2E-4828-B9F7-963D87340F4E}"/>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BB2E-4828-B9F7-963D87340F4E}"/>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BB2E-4828-B9F7-963D87340F4E}"/>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BB2E-4828-B9F7-963D87340F4E}"/>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BB2E-4828-B9F7-963D87340F4E}"/>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BB2E-4828-B9F7-963D87340F4E}"/>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Academica!$H$4:$K$4</c:f>
              <c:numCache>
                <c:formatCode>0%</c:formatCode>
                <c:ptCount val="4"/>
                <c:pt idx="0">
                  <c:v>0</c:v>
                </c:pt>
                <c:pt idx="1">
                  <c:v>0</c:v>
                </c:pt>
                <c:pt idx="2">
                  <c:v>0</c:v>
                </c:pt>
                <c:pt idx="3">
                  <c:v>0</c:v>
                </c:pt>
              </c:numCache>
            </c:numRef>
          </c:val>
          <c:extLst>
            <c:ext xmlns:c16="http://schemas.microsoft.com/office/drawing/2014/chart" uri="{C3380CC4-5D6E-409C-BE32-E72D297353CC}">
              <c16:uniqueId val="{00000006-BB2E-4828-B9F7-963D87340F4E}"/>
            </c:ext>
          </c:extLst>
        </c:ser>
        <c:dLbls>
          <c:showLegendKey val="0"/>
          <c:showVal val="0"/>
          <c:showCatName val="0"/>
          <c:showSerName val="0"/>
          <c:showPercent val="0"/>
          <c:showBubbleSize val="0"/>
        </c:dLbls>
        <c:gapWidth val="100"/>
        <c:shape val="box"/>
        <c:axId val="282880576"/>
        <c:axId val="282878224"/>
        <c:axId val="280499192"/>
      </c:bar3DChart>
      <c:catAx>
        <c:axId val="28288057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78224"/>
        <c:crosses val="autoZero"/>
        <c:auto val="1"/>
        <c:lblAlgn val="ctr"/>
        <c:lblOffset val="100"/>
        <c:noMultiLvlLbl val="1"/>
      </c:catAx>
      <c:valAx>
        <c:axId val="28287822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80576"/>
        <c:crosses val="autoZero"/>
        <c:crossBetween val="between"/>
        <c:majorUnit val="0.25"/>
        <c:minorUnit val="0.125"/>
      </c:valAx>
      <c:serAx>
        <c:axId val="280499192"/>
        <c:scaling>
          <c:orientation val="minMax"/>
        </c:scaling>
        <c:delete val="0"/>
        <c:axPos val="b"/>
        <c:majorTickMark val="out"/>
        <c:minorTickMark val="none"/>
        <c:tickLblPos val="none"/>
        <c:spPr>
          <a:ln w="12700" cap="flat">
            <a:noFill/>
            <a:prstDash val="solid"/>
            <a:round/>
          </a:ln>
        </c:spPr>
        <c:crossAx val="282878224"/>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CLIMA ESCOLAR</a:t>
            </a:r>
          </a:p>
        </c:rich>
      </c:tx>
      <c:layout>
        <c:manualLayout>
          <c:xMode val="edge"/>
          <c:yMode val="edge"/>
          <c:x val="0.38666"/>
          <c:y val="0"/>
          <c:w val="0.22667999999999999"/>
          <c:h val="0.19309200000000001"/>
        </c:manualLayout>
      </c:layout>
      <c:overlay val="1"/>
      <c:spPr>
        <a:noFill/>
        <a:effectLst/>
      </c:spPr>
    </c:title>
    <c:autoTitleDeleted val="0"/>
    <c:plotArea>
      <c:layout>
        <c:manualLayout>
          <c:layoutTarget val="inner"/>
          <c:xMode val="edge"/>
          <c:yMode val="edge"/>
          <c:x val="1.8844900000000001E-2"/>
          <c:y val="0.19309200000000001"/>
          <c:w val="0.97550199999999998"/>
          <c:h val="0.55242400000000003"/>
        </c:manualLayout>
      </c:layout>
      <c:lineChart>
        <c:grouping val="standard"/>
        <c:varyColors val="0"/>
        <c:ser>
          <c:idx val="0"/>
          <c:order val="0"/>
          <c:tx>
            <c:strRef>
              <c:f>Academica!$C$2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Academica!$C$8:$F$8</c:f>
              <c:numCache>
                <c:formatCode>0%</c:formatCode>
                <c:ptCount val="4"/>
              </c:numCache>
            </c:numRef>
          </c:val>
          <c:smooth val="0"/>
          <c:extLst>
            <c:ext xmlns:c16="http://schemas.microsoft.com/office/drawing/2014/chart" uri="{C3380CC4-5D6E-409C-BE32-E72D297353CC}">
              <c16:uniqueId val="{00000000-E90E-4AD1-B095-1045643328C9}"/>
            </c:ext>
          </c:extLst>
        </c:ser>
        <c:ser>
          <c:idx val="1"/>
          <c:order val="1"/>
          <c:tx>
            <c:strRef>
              <c:f>Academica!$H$2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Academica!$H$8:$K$8</c:f>
              <c:numCache>
                <c:formatCode>0%</c:formatCode>
                <c:ptCount val="4"/>
              </c:numCache>
            </c:numRef>
          </c:val>
          <c:smooth val="0"/>
          <c:extLst>
            <c:ext xmlns:c16="http://schemas.microsoft.com/office/drawing/2014/chart" uri="{C3380CC4-5D6E-409C-BE32-E72D297353CC}">
              <c16:uniqueId val="{00000001-E90E-4AD1-B095-1045643328C9}"/>
            </c:ext>
          </c:extLst>
        </c:ser>
        <c:ser>
          <c:idx val="2"/>
          <c:order val="2"/>
          <c:tx>
            <c:strRef>
              <c:f>Academica!$M$2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Academica!$M$8:$P$8</c:f>
              <c:numCache>
                <c:formatCode>0%</c:formatCode>
                <c:ptCount val="4"/>
              </c:numCache>
            </c:numRef>
          </c:val>
          <c:smooth val="0"/>
          <c:extLst>
            <c:ext xmlns:c16="http://schemas.microsoft.com/office/drawing/2014/chart" uri="{C3380CC4-5D6E-409C-BE32-E72D297353CC}">
              <c16:uniqueId val="{00000002-E90E-4AD1-B095-1045643328C9}"/>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Academica!$R$8:$U$8</c:f>
              <c:numCache>
                <c:formatCode>0%</c:formatCode>
                <c:ptCount val="4"/>
              </c:numCache>
            </c:numRef>
          </c:val>
          <c:smooth val="0"/>
          <c:extLst>
            <c:ext xmlns:c16="http://schemas.microsoft.com/office/drawing/2014/chart" uri="{C3380CC4-5D6E-409C-BE32-E72D297353CC}">
              <c16:uniqueId val="{00000003-E90E-4AD1-B095-1045643328C9}"/>
            </c:ext>
          </c:extLst>
        </c:ser>
        <c:dLbls>
          <c:showLegendKey val="0"/>
          <c:showVal val="0"/>
          <c:showCatName val="0"/>
          <c:showSerName val="0"/>
          <c:showPercent val="0"/>
          <c:showBubbleSize val="0"/>
        </c:dLbls>
        <c:smooth val="0"/>
        <c:axId val="281032680"/>
        <c:axId val="281033072"/>
      </c:lineChart>
      <c:catAx>
        <c:axId val="28103268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81033072"/>
        <c:crosses val="autoZero"/>
        <c:auto val="1"/>
        <c:lblAlgn val="ctr"/>
        <c:lblOffset val="100"/>
        <c:noMultiLvlLbl val="1"/>
      </c:catAx>
      <c:valAx>
        <c:axId val="281033072"/>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81032680"/>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20960200000000001"/>
          <c:y val="0.92998899999999995"/>
          <c:w val="0.64176500000000003"/>
          <c:h val="7.0011000000000004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Relaciones con el entorno</a:t>
            </a:r>
          </a:p>
        </c:rich>
      </c:tx>
      <c:layout>
        <c:manualLayout>
          <c:xMode val="edge"/>
          <c:yMode val="edge"/>
          <c:x val="0.10157099999999999"/>
          <c:y val="0"/>
          <c:w val="0.79685899999999998"/>
          <c:h val="0.27218100000000001"/>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18100000000001"/>
          <c:w val="0.99"/>
          <c:h val="0.71531900000000004"/>
        </c:manualLayout>
      </c:layout>
      <c:bar3DChart>
        <c:barDir val="col"/>
        <c:grouping val="clustered"/>
        <c:varyColors val="0"/>
        <c:ser>
          <c:idx val="0"/>
          <c:order val="0"/>
          <c:tx>
            <c:strRef>
              <c:f>Academica!$B$9</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FB8F-49A8-89C8-FA0390ACFDE9}"/>
              </c:ext>
            </c:extLst>
          </c:dPt>
          <c:dPt>
            <c:idx val="1"/>
            <c:invertIfNegative val="1"/>
            <c:bubble3D val="0"/>
            <c:extLst>
              <c:ext xmlns:c16="http://schemas.microsoft.com/office/drawing/2014/chart" uri="{C3380CC4-5D6E-409C-BE32-E72D297353CC}">
                <c16:uniqueId val="{00000001-FB8F-49A8-89C8-FA0390ACFDE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FB8F-49A8-89C8-FA0390ACFDE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FB8F-49A8-89C8-FA0390ACFDE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FB8F-49A8-89C8-FA0390ACFDE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FB8F-49A8-89C8-FA0390ACFDE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FB8F-49A8-89C8-FA0390ACFDE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FB8F-49A8-89C8-FA0390ACFDE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Academica!$C$9:$F$9</c:f>
              <c:numCache>
                <c:formatCode>0%</c:formatCode>
                <c:ptCount val="4"/>
              </c:numCache>
            </c:numRef>
          </c:val>
          <c:extLst>
            <c:ext xmlns:c16="http://schemas.microsoft.com/office/drawing/2014/chart" uri="{C3380CC4-5D6E-409C-BE32-E72D297353CC}">
              <c16:uniqueId val="{00000006-FB8F-49A8-89C8-FA0390ACFDE9}"/>
            </c:ext>
          </c:extLst>
        </c:ser>
        <c:dLbls>
          <c:showLegendKey val="0"/>
          <c:showVal val="0"/>
          <c:showCatName val="0"/>
          <c:showSerName val="0"/>
          <c:showPercent val="0"/>
          <c:showBubbleSize val="0"/>
        </c:dLbls>
        <c:gapWidth val="100"/>
        <c:shape val="box"/>
        <c:axId val="281043264"/>
        <c:axId val="281045224"/>
        <c:axId val="277873952"/>
      </c:bar3DChart>
      <c:catAx>
        <c:axId val="28104326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45224"/>
        <c:crosses val="autoZero"/>
        <c:auto val="1"/>
        <c:lblAlgn val="ctr"/>
        <c:lblOffset val="100"/>
        <c:noMultiLvlLbl val="1"/>
      </c:catAx>
      <c:valAx>
        <c:axId val="28104522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43264"/>
        <c:crosses val="autoZero"/>
        <c:crossBetween val="between"/>
        <c:majorUnit val="0.2"/>
        <c:minorUnit val="0.1"/>
      </c:valAx>
      <c:serAx>
        <c:axId val="277873952"/>
        <c:scaling>
          <c:orientation val="minMax"/>
        </c:scaling>
        <c:delete val="0"/>
        <c:axPos val="b"/>
        <c:majorTickMark val="out"/>
        <c:minorTickMark val="none"/>
        <c:tickLblPos val="none"/>
        <c:spPr>
          <a:ln w="12700" cap="flat">
            <a:noFill/>
            <a:prstDash val="solid"/>
            <a:round/>
          </a:ln>
        </c:spPr>
        <c:crossAx val="281045224"/>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2024. Relaciones con el entorno</a:t>
            </a:r>
          </a:p>
        </c:rich>
      </c:tx>
      <c:layout>
        <c:manualLayout>
          <c:xMode val="edge"/>
          <c:yMode val="edge"/>
          <c:x val="9.7697999999999993E-2"/>
          <c:y val="0"/>
          <c:w val="0.80460399999999999"/>
          <c:h val="0.27244200000000002"/>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44200000000002"/>
          <c:w val="0.99"/>
          <c:h val="0.71505799999999997"/>
        </c:manualLayout>
      </c:layout>
      <c:bar3DChart>
        <c:barDir val="col"/>
        <c:grouping val="clustered"/>
        <c:varyColors val="0"/>
        <c:ser>
          <c:idx val="0"/>
          <c:order val="0"/>
          <c:tx>
            <c:strRef>
              <c:f>Academica!$B$9</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5097-4837-AC9B-31C93AC819D2}"/>
              </c:ext>
            </c:extLst>
          </c:dPt>
          <c:dPt>
            <c:idx val="1"/>
            <c:invertIfNegative val="1"/>
            <c:bubble3D val="0"/>
            <c:extLst>
              <c:ext xmlns:c16="http://schemas.microsoft.com/office/drawing/2014/chart" uri="{C3380CC4-5D6E-409C-BE32-E72D297353CC}">
                <c16:uniqueId val="{00000001-5097-4837-AC9B-31C93AC819D2}"/>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5097-4837-AC9B-31C93AC819D2}"/>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5097-4837-AC9B-31C93AC819D2}"/>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097-4837-AC9B-31C93AC819D2}"/>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097-4837-AC9B-31C93AC819D2}"/>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097-4837-AC9B-31C93AC819D2}"/>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5097-4837-AC9B-31C93AC819D2}"/>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Academica!$H$9:$K$9</c:f>
              <c:numCache>
                <c:formatCode>0%</c:formatCode>
                <c:ptCount val="4"/>
              </c:numCache>
            </c:numRef>
          </c:val>
          <c:extLst>
            <c:ext xmlns:c16="http://schemas.microsoft.com/office/drawing/2014/chart" uri="{C3380CC4-5D6E-409C-BE32-E72D297353CC}">
              <c16:uniqueId val="{00000006-5097-4837-AC9B-31C93AC819D2}"/>
            </c:ext>
          </c:extLst>
        </c:ser>
        <c:dLbls>
          <c:showLegendKey val="0"/>
          <c:showVal val="0"/>
          <c:showCatName val="0"/>
          <c:showSerName val="0"/>
          <c:showPercent val="0"/>
          <c:showBubbleSize val="0"/>
        </c:dLbls>
        <c:gapWidth val="100"/>
        <c:shape val="box"/>
        <c:axId val="281044048"/>
        <c:axId val="281044832"/>
        <c:axId val="277874376"/>
      </c:bar3DChart>
      <c:catAx>
        <c:axId val="28104404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44832"/>
        <c:crosses val="autoZero"/>
        <c:auto val="1"/>
        <c:lblAlgn val="ctr"/>
        <c:lblOffset val="100"/>
        <c:noMultiLvlLbl val="1"/>
      </c:catAx>
      <c:valAx>
        <c:axId val="28104483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44048"/>
        <c:crosses val="autoZero"/>
        <c:crossBetween val="between"/>
        <c:majorUnit val="0.125"/>
        <c:minorUnit val="6.25E-2"/>
      </c:valAx>
      <c:serAx>
        <c:axId val="277874376"/>
        <c:scaling>
          <c:orientation val="minMax"/>
        </c:scaling>
        <c:delete val="0"/>
        <c:axPos val="b"/>
        <c:majorTickMark val="out"/>
        <c:minorTickMark val="none"/>
        <c:tickLblPos val="none"/>
        <c:spPr>
          <a:ln w="12700" cap="flat">
            <a:noFill/>
            <a:prstDash val="solid"/>
            <a:round/>
          </a:ln>
        </c:spPr>
        <c:crossAx val="281044832"/>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Relaciones con el entorno</a:t>
            </a:r>
          </a:p>
        </c:rich>
      </c:tx>
      <c:layout>
        <c:manualLayout>
          <c:xMode val="edge"/>
          <c:yMode val="edge"/>
          <c:x val="0.100414"/>
          <c:y val="0"/>
          <c:w val="0.79917199999999999"/>
          <c:h val="0.27141100000000001"/>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141100000000001"/>
          <c:w val="0.99"/>
          <c:h val="0.71608899999999998"/>
        </c:manualLayout>
      </c:layout>
      <c:bar3DChart>
        <c:barDir val="col"/>
        <c:grouping val="clustered"/>
        <c:varyColors val="0"/>
        <c:ser>
          <c:idx val="0"/>
          <c:order val="0"/>
          <c:tx>
            <c:strRef>
              <c:f>Academica!$B$9</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DF32-4F64-AD3F-425A48DCDE68}"/>
              </c:ext>
            </c:extLst>
          </c:dPt>
          <c:dPt>
            <c:idx val="1"/>
            <c:invertIfNegative val="1"/>
            <c:bubble3D val="0"/>
            <c:extLst>
              <c:ext xmlns:c16="http://schemas.microsoft.com/office/drawing/2014/chart" uri="{C3380CC4-5D6E-409C-BE32-E72D297353CC}">
                <c16:uniqueId val="{00000001-DF32-4F64-AD3F-425A48DCDE68}"/>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DF32-4F64-AD3F-425A48DCDE68}"/>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DF32-4F64-AD3F-425A48DCDE68}"/>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DF32-4F64-AD3F-425A48DCDE68}"/>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DF32-4F64-AD3F-425A48DCDE68}"/>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DF32-4F64-AD3F-425A48DCDE68}"/>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DF32-4F64-AD3F-425A48DCDE68}"/>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Academica!$M$9:$P$9</c:f>
              <c:numCache>
                <c:formatCode>0%</c:formatCode>
                <c:ptCount val="4"/>
              </c:numCache>
            </c:numRef>
          </c:val>
          <c:extLst>
            <c:ext xmlns:c16="http://schemas.microsoft.com/office/drawing/2014/chart" uri="{C3380CC4-5D6E-409C-BE32-E72D297353CC}">
              <c16:uniqueId val="{00000006-DF32-4F64-AD3F-425A48DCDE68}"/>
            </c:ext>
          </c:extLst>
        </c:ser>
        <c:dLbls>
          <c:showLegendKey val="0"/>
          <c:showVal val="0"/>
          <c:showCatName val="0"/>
          <c:showSerName val="0"/>
          <c:showPercent val="0"/>
          <c:showBubbleSize val="0"/>
        </c:dLbls>
        <c:gapWidth val="100"/>
        <c:shape val="box"/>
        <c:axId val="281045616"/>
        <c:axId val="281046008"/>
        <c:axId val="277872256"/>
      </c:bar3DChart>
      <c:catAx>
        <c:axId val="28104561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1046008"/>
        <c:crosses val="autoZero"/>
        <c:auto val="1"/>
        <c:lblAlgn val="ctr"/>
        <c:lblOffset val="100"/>
        <c:noMultiLvlLbl val="1"/>
      </c:catAx>
      <c:valAx>
        <c:axId val="28104600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1045616"/>
        <c:crosses val="autoZero"/>
        <c:crossBetween val="between"/>
        <c:majorUnit val="1"/>
        <c:minorUnit val="0.5"/>
      </c:valAx>
      <c:serAx>
        <c:axId val="277872256"/>
        <c:scaling>
          <c:orientation val="minMax"/>
        </c:scaling>
        <c:delete val="0"/>
        <c:axPos val="b"/>
        <c:majorTickMark val="out"/>
        <c:minorTickMark val="none"/>
        <c:tickLblPos val="none"/>
        <c:spPr>
          <a:ln w="12700" cap="flat">
            <a:noFill/>
            <a:prstDash val="solid"/>
            <a:round/>
          </a:ln>
        </c:spPr>
        <c:crossAx val="281046008"/>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RELACIONES CON EL ENTORNO</a:t>
            </a:r>
          </a:p>
        </c:rich>
      </c:tx>
      <c:layout>
        <c:manualLayout>
          <c:xMode val="edge"/>
          <c:yMode val="edge"/>
          <c:x val="0.28467799999999999"/>
          <c:y val="0"/>
          <c:w val="0.430643"/>
          <c:h val="0.19191800000000001"/>
        </c:manualLayout>
      </c:layout>
      <c:overlay val="1"/>
      <c:spPr>
        <a:noFill/>
        <a:effectLst/>
      </c:spPr>
    </c:title>
    <c:autoTitleDeleted val="0"/>
    <c:plotArea>
      <c:layout>
        <c:manualLayout>
          <c:layoutTarget val="inner"/>
          <c:xMode val="edge"/>
          <c:yMode val="edge"/>
          <c:x val="1.86331E-2"/>
          <c:y val="0.19191800000000001"/>
          <c:w val="0.97577700000000001"/>
          <c:h val="0.54332100000000005"/>
        </c:manualLayout>
      </c:layout>
      <c:lineChart>
        <c:grouping val="standard"/>
        <c:varyColors val="0"/>
        <c:ser>
          <c:idx val="0"/>
          <c:order val="0"/>
          <c:tx>
            <c:strRef>
              <c:f>Academica!$C$2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Academica!$C$8:$F$8</c:f>
              <c:numCache>
                <c:formatCode>0%</c:formatCode>
                <c:ptCount val="4"/>
              </c:numCache>
            </c:numRef>
          </c:val>
          <c:smooth val="0"/>
          <c:extLst>
            <c:ext xmlns:c16="http://schemas.microsoft.com/office/drawing/2014/chart" uri="{C3380CC4-5D6E-409C-BE32-E72D297353CC}">
              <c16:uniqueId val="{00000000-365F-4D77-89CD-1EBEA75CE434}"/>
            </c:ext>
          </c:extLst>
        </c:ser>
        <c:ser>
          <c:idx val="1"/>
          <c:order val="1"/>
          <c:tx>
            <c:strRef>
              <c:f>Academica!$H$2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Academica!$H$8:$K$8</c:f>
              <c:numCache>
                <c:formatCode>0%</c:formatCode>
                <c:ptCount val="4"/>
              </c:numCache>
            </c:numRef>
          </c:val>
          <c:smooth val="0"/>
          <c:extLst>
            <c:ext xmlns:c16="http://schemas.microsoft.com/office/drawing/2014/chart" uri="{C3380CC4-5D6E-409C-BE32-E72D297353CC}">
              <c16:uniqueId val="{00000001-365F-4D77-89CD-1EBEA75CE434}"/>
            </c:ext>
          </c:extLst>
        </c:ser>
        <c:ser>
          <c:idx val="2"/>
          <c:order val="2"/>
          <c:tx>
            <c:strRef>
              <c:f>Academica!$M$2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Academica!$M$8:$P$8</c:f>
              <c:numCache>
                <c:formatCode>0%</c:formatCode>
                <c:ptCount val="4"/>
              </c:numCache>
            </c:numRef>
          </c:val>
          <c:smooth val="0"/>
          <c:extLst>
            <c:ext xmlns:c16="http://schemas.microsoft.com/office/drawing/2014/chart" uri="{C3380CC4-5D6E-409C-BE32-E72D297353CC}">
              <c16:uniqueId val="{00000002-365F-4D77-89CD-1EBEA75CE434}"/>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Academica!$R$9:$U$9</c:f>
              <c:numCache>
                <c:formatCode>0%</c:formatCode>
                <c:ptCount val="4"/>
              </c:numCache>
            </c:numRef>
          </c:val>
          <c:smooth val="0"/>
          <c:extLst>
            <c:ext xmlns:c16="http://schemas.microsoft.com/office/drawing/2014/chart" uri="{C3380CC4-5D6E-409C-BE32-E72D297353CC}">
              <c16:uniqueId val="{00000003-365F-4D77-89CD-1EBEA75CE434}"/>
            </c:ext>
          </c:extLst>
        </c:ser>
        <c:dLbls>
          <c:showLegendKey val="0"/>
          <c:showVal val="0"/>
          <c:showCatName val="0"/>
          <c:showSerName val="0"/>
          <c:showPercent val="0"/>
          <c:showBubbleSize val="0"/>
        </c:dLbls>
        <c:smooth val="0"/>
        <c:axId val="120484912"/>
        <c:axId val="120485696"/>
      </c:lineChart>
      <c:catAx>
        <c:axId val="12048491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120485696"/>
        <c:crosses val="autoZero"/>
        <c:auto val="1"/>
        <c:lblAlgn val="ctr"/>
        <c:lblOffset val="100"/>
        <c:noMultiLvlLbl val="1"/>
      </c:catAx>
      <c:valAx>
        <c:axId val="120485696"/>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120484912"/>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19353500000000001"/>
          <c:y val="0.93033900000000003"/>
          <c:w val="0.634552"/>
          <c:h val="6.9661399999999998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Direccionamiento Estratégico</a:t>
            </a:r>
          </a:p>
        </c:rich>
      </c:tx>
      <c:layout>
        <c:manualLayout>
          <c:xMode val="edge"/>
          <c:yMode val="edge"/>
          <c:x val="7.0876900000000007E-2"/>
          <c:y val="0"/>
          <c:w val="0.85824599999999995"/>
          <c:h val="0.264876"/>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4876"/>
          <c:w val="0.99"/>
          <c:h val="0.72262400000000004"/>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AA2F-4F0B-A386-48C5E9D41A0E}"/>
              </c:ext>
            </c:extLst>
          </c:dPt>
          <c:dPt>
            <c:idx val="1"/>
            <c:invertIfNegative val="1"/>
            <c:bubble3D val="0"/>
            <c:extLst>
              <c:ext xmlns:c16="http://schemas.microsoft.com/office/drawing/2014/chart" uri="{C3380CC4-5D6E-409C-BE32-E72D297353CC}">
                <c16:uniqueId val="{00000001-AA2F-4F0B-A386-48C5E9D41A0E}"/>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AA2F-4F0B-A386-48C5E9D41A0E}"/>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AA2F-4F0B-A386-48C5E9D41A0E}"/>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A2F-4F0B-A386-48C5E9D41A0E}"/>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A2F-4F0B-A386-48C5E9D41A0E}"/>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A2F-4F0B-A386-48C5E9D41A0E}"/>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AA2F-4F0B-A386-48C5E9D41A0E}"/>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Academica!$R$4:$U$4</c:f>
              <c:numCache>
                <c:formatCode>0%</c:formatCode>
                <c:ptCount val="4"/>
                <c:pt idx="0">
                  <c:v>0</c:v>
                </c:pt>
                <c:pt idx="1">
                  <c:v>0</c:v>
                </c:pt>
                <c:pt idx="2">
                  <c:v>0</c:v>
                </c:pt>
                <c:pt idx="3">
                  <c:v>0</c:v>
                </c:pt>
              </c:numCache>
            </c:numRef>
          </c:val>
          <c:extLst>
            <c:ext xmlns:c16="http://schemas.microsoft.com/office/drawing/2014/chart" uri="{C3380CC4-5D6E-409C-BE32-E72D297353CC}">
              <c16:uniqueId val="{00000006-AA2F-4F0B-A386-48C5E9D41A0E}"/>
            </c:ext>
          </c:extLst>
        </c:ser>
        <c:dLbls>
          <c:showLegendKey val="0"/>
          <c:showVal val="0"/>
          <c:showCatName val="0"/>
          <c:showSerName val="0"/>
          <c:showPercent val="0"/>
          <c:showBubbleSize val="0"/>
        </c:dLbls>
        <c:gapWidth val="100"/>
        <c:shape val="box"/>
        <c:axId val="120483736"/>
        <c:axId val="120485304"/>
        <c:axId val="277875648"/>
      </c:bar3DChart>
      <c:catAx>
        <c:axId val="12048373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120485304"/>
        <c:crosses val="autoZero"/>
        <c:auto val="1"/>
        <c:lblAlgn val="ctr"/>
        <c:lblOffset val="100"/>
        <c:noMultiLvlLbl val="1"/>
      </c:catAx>
      <c:valAx>
        <c:axId val="12048530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120483736"/>
        <c:crosses val="autoZero"/>
        <c:crossBetween val="between"/>
        <c:majorUnit val="0.25"/>
        <c:minorUnit val="0.125"/>
      </c:valAx>
      <c:serAx>
        <c:axId val="277875648"/>
        <c:scaling>
          <c:orientation val="minMax"/>
        </c:scaling>
        <c:delete val="0"/>
        <c:axPos val="b"/>
        <c:majorTickMark val="out"/>
        <c:minorTickMark val="none"/>
        <c:tickLblPos val="none"/>
        <c:spPr>
          <a:ln w="12700" cap="flat">
            <a:noFill/>
            <a:prstDash val="solid"/>
            <a:round/>
          </a:ln>
        </c:spPr>
        <c:crossAx val="120485304"/>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Gestión Estrategica</a:t>
            </a:r>
          </a:p>
        </c:rich>
      </c:tx>
      <c:layout>
        <c:manualLayout>
          <c:xMode val="edge"/>
          <c:yMode val="edge"/>
          <c:x val="0.194546"/>
          <c:y val="0"/>
          <c:w val="0.61090900000000004"/>
          <c:h val="0.26312099999999999"/>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312099999999999"/>
          <c:w val="0.99"/>
          <c:h val="0.724379"/>
        </c:manualLayout>
      </c:layout>
      <c:bar3DChart>
        <c:barDir val="col"/>
        <c:grouping val="clustered"/>
        <c:varyColors val="0"/>
        <c:ser>
          <c:idx val="0"/>
          <c:order val="0"/>
          <c:tx>
            <c:v/>
          </c:tx>
          <c:spPr>
            <a:solidFill>
              <a:srgbClr val="CC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1C04-4379-AC26-BEDE64BAD8D9}"/>
              </c:ext>
            </c:extLst>
          </c:dPt>
          <c:dPt>
            <c:idx val="1"/>
            <c:invertIfNegative val="1"/>
            <c:bubble3D val="0"/>
            <c:extLst>
              <c:ext xmlns:c16="http://schemas.microsoft.com/office/drawing/2014/chart" uri="{C3380CC4-5D6E-409C-BE32-E72D297353CC}">
                <c16:uniqueId val="{00000001-1C04-4379-AC26-BEDE64BAD8D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1C04-4379-AC26-BEDE64BAD8D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1C04-4379-AC26-BEDE64BAD8D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1C04-4379-AC26-BEDE64BAD8D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1C04-4379-AC26-BEDE64BAD8D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1C04-4379-AC26-BEDE64BAD8D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1C04-4379-AC26-BEDE64BAD8D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Academica!$R$5:$U$5</c:f>
              <c:numCache>
                <c:formatCode>0%</c:formatCode>
                <c:ptCount val="4"/>
                <c:pt idx="0">
                  <c:v>0</c:v>
                </c:pt>
                <c:pt idx="1">
                  <c:v>0</c:v>
                </c:pt>
                <c:pt idx="2">
                  <c:v>0</c:v>
                </c:pt>
                <c:pt idx="3">
                  <c:v>0</c:v>
                </c:pt>
              </c:numCache>
            </c:numRef>
          </c:val>
          <c:extLst>
            <c:ext xmlns:c16="http://schemas.microsoft.com/office/drawing/2014/chart" uri="{C3380CC4-5D6E-409C-BE32-E72D297353CC}">
              <c16:uniqueId val="{00000006-1C04-4379-AC26-BEDE64BAD8D9}"/>
            </c:ext>
          </c:extLst>
        </c:ser>
        <c:dLbls>
          <c:showLegendKey val="0"/>
          <c:showVal val="0"/>
          <c:showCatName val="0"/>
          <c:showSerName val="0"/>
          <c:showPercent val="0"/>
          <c:showBubbleSize val="0"/>
        </c:dLbls>
        <c:gapWidth val="100"/>
        <c:shape val="box"/>
        <c:axId val="120484128"/>
        <c:axId val="274819032"/>
        <c:axId val="281218600"/>
      </c:bar3DChart>
      <c:catAx>
        <c:axId val="12048412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819032"/>
        <c:crosses val="autoZero"/>
        <c:auto val="1"/>
        <c:lblAlgn val="ctr"/>
        <c:lblOffset val="100"/>
        <c:noMultiLvlLbl val="1"/>
      </c:catAx>
      <c:valAx>
        <c:axId val="27481903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120484128"/>
        <c:crosses val="autoZero"/>
        <c:crossBetween val="between"/>
        <c:majorUnit val="1"/>
        <c:minorUnit val="0.5"/>
      </c:valAx>
      <c:serAx>
        <c:axId val="281218600"/>
        <c:scaling>
          <c:orientation val="minMax"/>
        </c:scaling>
        <c:delete val="0"/>
        <c:axPos val="b"/>
        <c:majorTickMark val="out"/>
        <c:minorTickMark val="none"/>
        <c:tickLblPos val="none"/>
        <c:spPr>
          <a:ln w="12700" cap="flat">
            <a:noFill/>
            <a:prstDash val="solid"/>
            <a:round/>
          </a:ln>
        </c:spPr>
        <c:crossAx val="274819032"/>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Gobierno Escolar</a:t>
            </a:r>
          </a:p>
        </c:rich>
      </c:tx>
      <c:layout>
        <c:manualLayout>
          <c:xMode val="edge"/>
          <c:yMode val="edge"/>
          <c:x val="0.202738"/>
          <c:y val="0"/>
          <c:w val="0.59452300000000002"/>
          <c:h val="0.26646999999999998"/>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646999999999998"/>
          <c:w val="0.99"/>
          <c:h val="0.72102999999999995"/>
        </c:manualLayout>
      </c:layout>
      <c:bar3DChart>
        <c:barDir val="col"/>
        <c:grouping val="clustered"/>
        <c:varyColors val="0"/>
        <c:ser>
          <c:idx val="0"/>
          <c:order val="0"/>
          <c:tx>
            <c:v/>
          </c:tx>
          <c:spPr>
            <a:solidFill>
              <a:srgbClr val="CC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D96-43C5-B9B0-D750B0FD4F0F}"/>
              </c:ext>
            </c:extLst>
          </c:dPt>
          <c:dPt>
            <c:idx val="1"/>
            <c:invertIfNegative val="1"/>
            <c:bubble3D val="0"/>
            <c:extLst>
              <c:ext xmlns:c16="http://schemas.microsoft.com/office/drawing/2014/chart" uri="{C3380CC4-5D6E-409C-BE32-E72D297353CC}">
                <c16:uniqueId val="{00000001-9D96-43C5-B9B0-D750B0FD4F0F}"/>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D96-43C5-B9B0-D750B0FD4F0F}"/>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D96-43C5-B9B0-D750B0FD4F0F}"/>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D96-43C5-B9B0-D750B0FD4F0F}"/>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D96-43C5-B9B0-D750B0FD4F0F}"/>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D96-43C5-B9B0-D750B0FD4F0F}"/>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D96-43C5-B9B0-D750B0FD4F0F}"/>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Academica!$R$6:$U$6</c:f>
              <c:numCache>
                <c:formatCode>0%</c:formatCode>
                <c:ptCount val="4"/>
                <c:pt idx="0">
                  <c:v>0</c:v>
                </c:pt>
                <c:pt idx="1">
                  <c:v>0</c:v>
                </c:pt>
                <c:pt idx="2">
                  <c:v>0</c:v>
                </c:pt>
                <c:pt idx="3">
                  <c:v>0</c:v>
                </c:pt>
              </c:numCache>
            </c:numRef>
          </c:val>
          <c:extLst>
            <c:ext xmlns:c16="http://schemas.microsoft.com/office/drawing/2014/chart" uri="{C3380CC4-5D6E-409C-BE32-E72D297353CC}">
              <c16:uniqueId val="{00000006-9D96-43C5-B9B0-D750B0FD4F0F}"/>
            </c:ext>
          </c:extLst>
        </c:ser>
        <c:dLbls>
          <c:showLegendKey val="0"/>
          <c:showVal val="0"/>
          <c:showCatName val="0"/>
          <c:showSerName val="0"/>
          <c:showPercent val="0"/>
          <c:showBubbleSize val="0"/>
        </c:dLbls>
        <c:gapWidth val="100"/>
        <c:shape val="box"/>
        <c:axId val="274822168"/>
        <c:axId val="274816680"/>
        <c:axId val="281217752"/>
      </c:bar3DChart>
      <c:catAx>
        <c:axId val="27482216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816680"/>
        <c:crosses val="autoZero"/>
        <c:auto val="1"/>
        <c:lblAlgn val="ctr"/>
        <c:lblOffset val="100"/>
        <c:noMultiLvlLbl val="1"/>
      </c:catAx>
      <c:valAx>
        <c:axId val="27481668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822168"/>
        <c:crosses val="autoZero"/>
        <c:crossBetween val="between"/>
        <c:majorUnit val="1"/>
        <c:minorUnit val="0.5"/>
      </c:valAx>
      <c:serAx>
        <c:axId val="281217752"/>
        <c:scaling>
          <c:orientation val="minMax"/>
        </c:scaling>
        <c:delete val="0"/>
        <c:axPos val="b"/>
        <c:majorTickMark val="out"/>
        <c:minorTickMark val="none"/>
        <c:tickLblPos val="none"/>
        <c:spPr>
          <a:ln w="12700" cap="flat">
            <a:noFill/>
            <a:prstDash val="solid"/>
            <a:round/>
          </a:ln>
        </c:spPr>
        <c:crossAx val="274816680"/>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Cultura Institucional</a:t>
            </a:r>
          </a:p>
        </c:rich>
      </c:tx>
      <c:layout>
        <c:manualLayout>
          <c:xMode val="edge"/>
          <c:yMode val="edge"/>
          <c:x val="0.16792299999999999"/>
          <c:y val="0"/>
          <c:w val="0.66415299999999999"/>
          <c:h val="0.26829199999999997"/>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829199999999997"/>
          <c:w val="0.99"/>
          <c:h val="0.71920799999999996"/>
        </c:manualLayout>
      </c:layout>
      <c:bar3DChart>
        <c:barDir val="col"/>
        <c:grouping val="clustered"/>
        <c:varyColors val="0"/>
        <c:ser>
          <c:idx val="0"/>
          <c:order val="0"/>
          <c:tx>
            <c:v/>
          </c:tx>
          <c:spPr>
            <a:solidFill>
              <a:srgbClr val="CC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2281-47A5-B296-0178B53C6A11}"/>
              </c:ext>
            </c:extLst>
          </c:dPt>
          <c:dPt>
            <c:idx val="1"/>
            <c:invertIfNegative val="1"/>
            <c:bubble3D val="0"/>
            <c:extLst>
              <c:ext xmlns:c16="http://schemas.microsoft.com/office/drawing/2014/chart" uri="{C3380CC4-5D6E-409C-BE32-E72D297353CC}">
                <c16:uniqueId val="{00000001-2281-47A5-B296-0178B53C6A11}"/>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2281-47A5-B296-0178B53C6A11}"/>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2281-47A5-B296-0178B53C6A11}"/>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2281-47A5-B296-0178B53C6A11}"/>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2281-47A5-B296-0178B53C6A11}"/>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2281-47A5-B296-0178B53C6A11}"/>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2281-47A5-B296-0178B53C6A11}"/>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Academica!$R$7:$U$7</c:f>
              <c:numCache>
                <c:formatCode>0%</c:formatCode>
                <c:ptCount val="4"/>
                <c:pt idx="0">
                  <c:v>0</c:v>
                </c:pt>
                <c:pt idx="1">
                  <c:v>0</c:v>
                </c:pt>
                <c:pt idx="2">
                  <c:v>0</c:v>
                </c:pt>
                <c:pt idx="3">
                  <c:v>0</c:v>
                </c:pt>
              </c:numCache>
            </c:numRef>
          </c:val>
          <c:extLst>
            <c:ext xmlns:c16="http://schemas.microsoft.com/office/drawing/2014/chart" uri="{C3380CC4-5D6E-409C-BE32-E72D297353CC}">
              <c16:uniqueId val="{00000006-2281-47A5-B296-0178B53C6A11}"/>
            </c:ext>
          </c:extLst>
        </c:ser>
        <c:dLbls>
          <c:showLegendKey val="0"/>
          <c:showVal val="0"/>
          <c:showCatName val="0"/>
          <c:showSerName val="0"/>
          <c:showPercent val="0"/>
          <c:showBubbleSize val="0"/>
        </c:dLbls>
        <c:gapWidth val="100"/>
        <c:shape val="box"/>
        <c:axId val="274818640"/>
        <c:axId val="274816288"/>
        <c:axId val="281211816"/>
      </c:bar3DChart>
      <c:catAx>
        <c:axId val="27481864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816288"/>
        <c:crosses val="autoZero"/>
        <c:auto val="1"/>
        <c:lblAlgn val="ctr"/>
        <c:lblOffset val="100"/>
        <c:noMultiLvlLbl val="1"/>
      </c:catAx>
      <c:valAx>
        <c:axId val="27481628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818640"/>
        <c:crosses val="autoZero"/>
        <c:crossBetween val="between"/>
        <c:majorUnit val="1"/>
        <c:minorUnit val="0.5"/>
      </c:valAx>
      <c:serAx>
        <c:axId val="281211816"/>
        <c:scaling>
          <c:orientation val="minMax"/>
        </c:scaling>
        <c:delete val="0"/>
        <c:axPos val="b"/>
        <c:majorTickMark val="out"/>
        <c:minorTickMark val="none"/>
        <c:tickLblPos val="none"/>
        <c:spPr>
          <a:ln w="12700" cap="flat">
            <a:noFill/>
            <a:prstDash val="solid"/>
            <a:round/>
          </a:ln>
        </c:spPr>
        <c:crossAx val="274816288"/>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2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Clima Escolar
</a:t>
            </a:r>
          </a:p>
        </c:rich>
      </c:tx>
      <c:layout>
        <c:manualLayout>
          <c:xMode val="edge"/>
          <c:yMode val="edge"/>
          <c:x val="0.24262900000000001"/>
          <c:y val="0"/>
          <c:w val="0.51474200000000003"/>
          <c:h val="0.33749499999999999"/>
        </c:manualLayout>
      </c:layout>
      <c:overlay val="1"/>
      <c:spPr>
        <a:noFill/>
        <a:effectLst/>
      </c:spPr>
    </c:title>
    <c:autoTitleDeleted val="0"/>
    <c:view3D>
      <c:rotX val="15"/>
      <c:hPercent val="44"/>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3749499999999999"/>
          <c:w val="0.99"/>
          <c:h val="0.65000500000000005"/>
        </c:manualLayout>
      </c:layout>
      <c:bar3DChart>
        <c:barDir val="col"/>
        <c:grouping val="clustered"/>
        <c:varyColors val="0"/>
        <c:ser>
          <c:idx val="0"/>
          <c:order val="0"/>
          <c:tx>
            <c:v/>
          </c:tx>
          <c:spPr>
            <a:solidFill>
              <a:srgbClr val="CC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0974-4811-B68E-6FFAEA3B2B19}"/>
              </c:ext>
            </c:extLst>
          </c:dPt>
          <c:dPt>
            <c:idx val="1"/>
            <c:invertIfNegative val="1"/>
            <c:bubble3D val="0"/>
            <c:extLst>
              <c:ext xmlns:c16="http://schemas.microsoft.com/office/drawing/2014/chart" uri="{C3380CC4-5D6E-409C-BE32-E72D297353CC}">
                <c16:uniqueId val="{00000001-0974-4811-B68E-6FFAEA3B2B1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0974-4811-B68E-6FFAEA3B2B1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0974-4811-B68E-6FFAEA3B2B1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0974-4811-B68E-6FFAEA3B2B1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0974-4811-B68E-6FFAEA3B2B1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0974-4811-B68E-6FFAEA3B2B1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0974-4811-B68E-6FFAEA3B2B1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Academica!$R$8:$U$8</c:f>
              <c:numCache>
                <c:formatCode>0%</c:formatCode>
                <c:ptCount val="4"/>
              </c:numCache>
            </c:numRef>
          </c:val>
          <c:extLst>
            <c:ext xmlns:c16="http://schemas.microsoft.com/office/drawing/2014/chart" uri="{C3380CC4-5D6E-409C-BE32-E72D297353CC}">
              <c16:uniqueId val="{00000006-0974-4811-B68E-6FFAEA3B2B19}"/>
            </c:ext>
          </c:extLst>
        </c:ser>
        <c:dLbls>
          <c:showLegendKey val="0"/>
          <c:showVal val="0"/>
          <c:showCatName val="0"/>
          <c:showSerName val="0"/>
          <c:showPercent val="0"/>
          <c:showBubbleSize val="0"/>
        </c:dLbls>
        <c:gapWidth val="100"/>
        <c:shape val="box"/>
        <c:axId val="274818248"/>
        <c:axId val="274817072"/>
        <c:axId val="281213088"/>
      </c:bar3DChart>
      <c:catAx>
        <c:axId val="27481824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817072"/>
        <c:crosses val="autoZero"/>
        <c:auto val="1"/>
        <c:lblAlgn val="ctr"/>
        <c:lblOffset val="100"/>
        <c:noMultiLvlLbl val="1"/>
      </c:catAx>
      <c:valAx>
        <c:axId val="27481707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818248"/>
        <c:crosses val="autoZero"/>
        <c:crossBetween val="between"/>
        <c:majorUnit val="1"/>
        <c:minorUnit val="0.5"/>
      </c:valAx>
      <c:serAx>
        <c:axId val="281213088"/>
        <c:scaling>
          <c:orientation val="minMax"/>
        </c:scaling>
        <c:delete val="0"/>
        <c:axPos val="b"/>
        <c:majorTickMark val="out"/>
        <c:minorTickMark val="none"/>
        <c:tickLblPos val="none"/>
        <c:spPr>
          <a:ln w="12700" cap="flat">
            <a:noFill/>
            <a:prstDash val="solid"/>
            <a:round/>
          </a:ln>
        </c:spPr>
        <c:crossAx val="274817072"/>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Direccionamiento Estratégico</a:t>
            </a:r>
          </a:p>
        </c:rich>
      </c:tx>
      <c:layout>
        <c:manualLayout>
          <c:xMode val="edge"/>
          <c:yMode val="edge"/>
          <c:x val="7.0389900000000005E-2"/>
          <c:y val="0"/>
          <c:w val="0.85921999999999998"/>
          <c:h val="0.27023900000000001"/>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023900000000001"/>
          <c:w val="0.99"/>
          <c:h val="0.71726100000000004"/>
        </c:manualLayout>
      </c:layout>
      <c:bar3DChart>
        <c:barDir val="col"/>
        <c:grouping val="clustered"/>
        <c:varyColors val="0"/>
        <c:ser>
          <c:idx val="0"/>
          <c:order val="0"/>
          <c:tx>
            <c:strRef>
              <c:f>Academica!$B$4</c:f>
              <c:strCache>
                <c:ptCount val="1"/>
                <c:pt idx="0">
                  <c:v>Diseño pedagogico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2A8C-4CA7-BC22-57905543C0FF}"/>
              </c:ext>
            </c:extLst>
          </c:dPt>
          <c:dPt>
            <c:idx val="1"/>
            <c:invertIfNegative val="1"/>
            <c:bubble3D val="0"/>
            <c:extLst>
              <c:ext xmlns:c16="http://schemas.microsoft.com/office/drawing/2014/chart" uri="{C3380CC4-5D6E-409C-BE32-E72D297353CC}">
                <c16:uniqueId val="{00000001-2A8C-4CA7-BC22-57905543C0FF}"/>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2A8C-4CA7-BC22-57905543C0FF}"/>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2A8C-4CA7-BC22-57905543C0FF}"/>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2A8C-4CA7-BC22-57905543C0FF}"/>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2A8C-4CA7-BC22-57905543C0FF}"/>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2A8C-4CA7-BC22-57905543C0FF}"/>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2A8C-4CA7-BC22-57905543C0FF}"/>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6-2A8C-4CA7-BC22-57905543C0FF}"/>
            </c:ext>
          </c:extLst>
        </c:ser>
        <c:dLbls>
          <c:showLegendKey val="0"/>
          <c:showVal val="0"/>
          <c:showCatName val="0"/>
          <c:showSerName val="0"/>
          <c:showPercent val="0"/>
          <c:showBubbleSize val="0"/>
        </c:dLbls>
        <c:gapWidth val="100"/>
        <c:shape val="box"/>
        <c:axId val="282882144"/>
        <c:axId val="282887240"/>
        <c:axId val="280500888"/>
      </c:bar3DChart>
      <c:catAx>
        <c:axId val="28288214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87240"/>
        <c:crosses val="autoZero"/>
        <c:auto val="1"/>
        <c:lblAlgn val="ctr"/>
        <c:lblOffset val="100"/>
        <c:noMultiLvlLbl val="1"/>
      </c:catAx>
      <c:valAx>
        <c:axId val="28288724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82144"/>
        <c:crosses val="autoZero"/>
        <c:crossBetween val="between"/>
        <c:majorUnit val="1"/>
        <c:minorUnit val="0.5"/>
      </c:valAx>
      <c:serAx>
        <c:axId val="280500888"/>
        <c:scaling>
          <c:orientation val="minMax"/>
        </c:scaling>
        <c:delete val="0"/>
        <c:axPos val="b"/>
        <c:majorTickMark val="out"/>
        <c:minorTickMark val="none"/>
        <c:tickLblPos val="none"/>
        <c:spPr>
          <a:ln w="12700" cap="flat">
            <a:noFill/>
            <a:prstDash val="solid"/>
            <a:round/>
          </a:ln>
        </c:spPr>
        <c:crossAx val="282887240"/>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3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Relaciones con el entorno</a:t>
            </a:r>
          </a:p>
        </c:rich>
      </c:tx>
      <c:layout>
        <c:manualLayout>
          <c:xMode val="edge"/>
          <c:yMode val="edge"/>
          <c:x val="0.10988000000000001"/>
          <c:y val="0"/>
          <c:w val="0.78024099999999996"/>
          <c:h val="0.26484099999999999"/>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484099999999999"/>
          <c:w val="0.99"/>
          <c:h val="0.72265900000000005"/>
        </c:manualLayout>
      </c:layout>
      <c:bar3DChart>
        <c:barDir val="col"/>
        <c:grouping val="clustered"/>
        <c:varyColors val="0"/>
        <c:ser>
          <c:idx val="0"/>
          <c:order val="0"/>
          <c:tx>
            <c:v/>
          </c:tx>
          <c:spPr>
            <a:solidFill>
              <a:srgbClr val="CC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ADAC-4B39-A0D3-17FE5635BE72}"/>
              </c:ext>
            </c:extLst>
          </c:dPt>
          <c:dPt>
            <c:idx val="1"/>
            <c:invertIfNegative val="1"/>
            <c:bubble3D val="0"/>
            <c:extLst>
              <c:ext xmlns:c16="http://schemas.microsoft.com/office/drawing/2014/chart" uri="{C3380CC4-5D6E-409C-BE32-E72D297353CC}">
                <c16:uniqueId val="{00000001-ADAC-4B39-A0D3-17FE5635BE72}"/>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ADAC-4B39-A0D3-17FE5635BE72}"/>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ADAC-4B39-A0D3-17FE5635BE72}"/>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DAC-4B39-A0D3-17FE5635BE72}"/>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DAC-4B39-A0D3-17FE5635BE72}"/>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DAC-4B39-A0D3-17FE5635BE72}"/>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ADAC-4B39-A0D3-17FE5635BE72}"/>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Academica!$R$9:$U$9</c:f>
              <c:numCache>
                <c:formatCode>0%</c:formatCode>
                <c:ptCount val="4"/>
              </c:numCache>
            </c:numRef>
          </c:val>
          <c:extLst>
            <c:ext xmlns:c16="http://schemas.microsoft.com/office/drawing/2014/chart" uri="{C3380CC4-5D6E-409C-BE32-E72D297353CC}">
              <c16:uniqueId val="{00000006-ADAC-4B39-A0D3-17FE5635BE72}"/>
            </c:ext>
          </c:extLst>
        </c:ser>
        <c:dLbls>
          <c:showLegendKey val="0"/>
          <c:showVal val="0"/>
          <c:showCatName val="0"/>
          <c:showSerName val="0"/>
          <c:showPercent val="0"/>
          <c:showBubbleSize val="0"/>
        </c:dLbls>
        <c:gapWidth val="100"/>
        <c:shape val="box"/>
        <c:axId val="274815112"/>
        <c:axId val="274820208"/>
        <c:axId val="281213936"/>
      </c:bar3DChart>
      <c:catAx>
        <c:axId val="27481511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820208"/>
        <c:crosses val="autoZero"/>
        <c:auto val="1"/>
        <c:lblAlgn val="ctr"/>
        <c:lblOffset val="100"/>
        <c:noMultiLvlLbl val="1"/>
      </c:catAx>
      <c:valAx>
        <c:axId val="27482020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815112"/>
        <c:crosses val="autoZero"/>
        <c:crossBetween val="between"/>
        <c:majorUnit val="1"/>
        <c:minorUnit val="0.5"/>
      </c:valAx>
      <c:serAx>
        <c:axId val="281213936"/>
        <c:scaling>
          <c:orientation val="minMax"/>
        </c:scaling>
        <c:delete val="0"/>
        <c:axPos val="b"/>
        <c:majorTickMark val="out"/>
        <c:minorTickMark val="none"/>
        <c:tickLblPos val="none"/>
        <c:spPr>
          <a:ln w="12700" cap="flat">
            <a:noFill/>
            <a:prstDash val="solid"/>
            <a:round/>
          </a:ln>
        </c:spPr>
        <c:crossAx val="274820208"/>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3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Diseño Pedagogico</a:t>
            </a:r>
          </a:p>
        </c:rich>
      </c:tx>
      <c:layout>
        <c:manualLayout>
          <c:xMode val="edge"/>
          <c:yMode val="edge"/>
          <c:x val="0.17871600000000001"/>
          <c:y val="0"/>
          <c:w val="0.642567"/>
          <c:h val="0.27143200000000001"/>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143200000000001"/>
          <c:w val="0.99"/>
          <c:h val="0.71606800000000004"/>
        </c:manualLayout>
      </c:layout>
      <c:bar3DChart>
        <c:barDir val="col"/>
        <c:grouping val="clustered"/>
        <c:varyColors val="0"/>
        <c:ser>
          <c:idx val="0"/>
          <c:order val="0"/>
          <c:tx>
            <c:strRef>
              <c:f>Admon!$B$4</c:f>
              <c:strCache>
                <c:ptCount val="1"/>
                <c:pt idx="0">
                  <c:v>Apoyo a la gestion académica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5896-4114-96AF-ED2C18A8CDE5}"/>
              </c:ext>
            </c:extLst>
          </c:dPt>
          <c:dPt>
            <c:idx val="1"/>
            <c:invertIfNegative val="1"/>
            <c:bubble3D val="0"/>
            <c:extLst>
              <c:ext xmlns:c16="http://schemas.microsoft.com/office/drawing/2014/chart" uri="{C3380CC4-5D6E-409C-BE32-E72D297353CC}">
                <c16:uniqueId val="{00000001-5896-4114-96AF-ED2C18A8CDE5}"/>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5896-4114-96AF-ED2C18A8CDE5}"/>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5896-4114-96AF-ED2C18A8CDE5}"/>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896-4114-96AF-ED2C18A8CDE5}"/>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896-4114-96AF-ED2C18A8CDE5}"/>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896-4114-96AF-ED2C18A8CDE5}"/>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5896-4114-96AF-ED2C18A8CDE5}"/>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Admon!$C$4:$F$4</c:f>
              <c:numCache>
                <c:formatCode>0%</c:formatCode>
                <c:ptCount val="4"/>
                <c:pt idx="0">
                  <c:v>0</c:v>
                </c:pt>
                <c:pt idx="1">
                  <c:v>0</c:v>
                </c:pt>
                <c:pt idx="2">
                  <c:v>0</c:v>
                </c:pt>
                <c:pt idx="3">
                  <c:v>0</c:v>
                </c:pt>
              </c:numCache>
            </c:numRef>
          </c:val>
          <c:extLst>
            <c:ext xmlns:c16="http://schemas.microsoft.com/office/drawing/2014/chart" uri="{C3380CC4-5D6E-409C-BE32-E72D297353CC}">
              <c16:uniqueId val="{00000006-5896-4114-96AF-ED2C18A8CDE5}"/>
            </c:ext>
          </c:extLst>
        </c:ser>
        <c:dLbls>
          <c:showLegendKey val="0"/>
          <c:showVal val="0"/>
          <c:showCatName val="0"/>
          <c:showSerName val="0"/>
          <c:showPercent val="0"/>
          <c:showBubbleSize val="0"/>
        </c:dLbls>
        <c:gapWidth val="100"/>
        <c:shape val="box"/>
        <c:axId val="274817464"/>
        <c:axId val="274820992"/>
        <c:axId val="281215208"/>
      </c:bar3DChart>
      <c:catAx>
        <c:axId val="27481746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820992"/>
        <c:crosses val="autoZero"/>
        <c:auto val="1"/>
        <c:lblAlgn val="ctr"/>
        <c:lblOffset val="100"/>
        <c:noMultiLvlLbl val="1"/>
      </c:catAx>
      <c:valAx>
        <c:axId val="27482099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817464"/>
        <c:crosses val="autoZero"/>
        <c:crossBetween val="between"/>
        <c:majorUnit val="0.1"/>
        <c:minorUnit val="0.05"/>
      </c:valAx>
      <c:serAx>
        <c:axId val="281215208"/>
        <c:scaling>
          <c:orientation val="minMax"/>
        </c:scaling>
        <c:delete val="0"/>
        <c:axPos val="b"/>
        <c:majorTickMark val="out"/>
        <c:minorTickMark val="none"/>
        <c:tickLblPos val="none"/>
        <c:spPr>
          <a:ln w="12700" cap="flat">
            <a:noFill/>
            <a:prstDash val="solid"/>
            <a:round/>
          </a:ln>
        </c:spPr>
        <c:crossAx val="274820992"/>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3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Diseño Pedagogico</a:t>
            </a:r>
          </a:p>
        </c:rich>
      </c:tx>
      <c:layout>
        <c:manualLayout>
          <c:xMode val="edge"/>
          <c:yMode val="edge"/>
          <c:x val="0.11429400000000001"/>
          <c:y val="0"/>
          <c:w val="0.77141199999999999"/>
          <c:h val="0.27868500000000002"/>
        </c:manualLayout>
      </c:layout>
      <c:overlay val="1"/>
      <c:spPr>
        <a:noFill/>
        <a:effectLst/>
      </c:spPr>
    </c:title>
    <c:autoTitleDeleted val="0"/>
    <c:view3D>
      <c:rotX val="15"/>
      <c:hPercent val="5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868500000000002"/>
          <c:w val="0.99"/>
          <c:h val="0.70881499999999997"/>
        </c:manualLayout>
      </c:layout>
      <c:bar3DChart>
        <c:barDir val="col"/>
        <c:grouping val="clustered"/>
        <c:varyColors val="0"/>
        <c:ser>
          <c:idx val="0"/>
          <c:order val="0"/>
          <c:tx>
            <c:strRef>
              <c:f>Admon!$B$4</c:f>
              <c:strCache>
                <c:ptCount val="1"/>
                <c:pt idx="0">
                  <c:v>Apoyo a la gestion académica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E0D-428F-91B7-676DD68E1C07}"/>
              </c:ext>
            </c:extLst>
          </c:dPt>
          <c:dPt>
            <c:idx val="1"/>
            <c:invertIfNegative val="1"/>
            <c:bubble3D val="0"/>
            <c:extLst>
              <c:ext xmlns:c16="http://schemas.microsoft.com/office/drawing/2014/chart" uri="{C3380CC4-5D6E-409C-BE32-E72D297353CC}">
                <c16:uniqueId val="{00000001-9E0D-428F-91B7-676DD68E1C07}"/>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E0D-428F-91B7-676DD68E1C07}"/>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E0D-428F-91B7-676DD68E1C07}"/>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E0D-428F-91B7-676DD68E1C07}"/>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E0D-428F-91B7-676DD68E1C07}"/>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E0D-428F-91B7-676DD68E1C07}"/>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E0D-428F-91B7-676DD68E1C07}"/>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Admon!$H$4:$K$4</c:f>
              <c:numCache>
                <c:formatCode>0%</c:formatCode>
                <c:ptCount val="4"/>
                <c:pt idx="0">
                  <c:v>0</c:v>
                </c:pt>
                <c:pt idx="1">
                  <c:v>0</c:v>
                </c:pt>
                <c:pt idx="2">
                  <c:v>0</c:v>
                </c:pt>
                <c:pt idx="3">
                  <c:v>0</c:v>
                </c:pt>
              </c:numCache>
            </c:numRef>
          </c:val>
          <c:extLst>
            <c:ext xmlns:c16="http://schemas.microsoft.com/office/drawing/2014/chart" uri="{C3380CC4-5D6E-409C-BE32-E72D297353CC}">
              <c16:uniqueId val="{00000006-9E0D-428F-91B7-676DD68E1C07}"/>
            </c:ext>
          </c:extLst>
        </c:ser>
        <c:dLbls>
          <c:showLegendKey val="0"/>
          <c:showVal val="0"/>
          <c:showCatName val="0"/>
          <c:showSerName val="0"/>
          <c:showPercent val="0"/>
          <c:showBubbleSize val="0"/>
        </c:dLbls>
        <c:gapWidth val="100"/>
        <c:shape val="box"/>
        <c:axId val="274821384"/>
        <c:axId val="274821776"/>
        <c:axId val="281217328"/>
      </c:bar3DChart>
      <c:catAx>
        <c:axId val="27482138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821776"/>
        <c:crosses val="autoZero"/>
        <c:auto val="1"/>
        <c:lblAlgn val="ctr"/>
        <c:lblOffset val="100"/>
        <c:noMultiLvlLbl val="1"/>
      </c:catAx>
      <c:valAx>
        <c:axId val="27482177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821384"/>
        <c:crosses val="autoZero"/>
        <c:crossBetween val="between"/>
        <c:majorUnit val="0.1"/>
        <c:minorUnit val="0.05"/>
      </c:valAx>
      <c:serAx>
        <c:axId val="281217328"/>
        <c:scaling>
          <c:orientation val="minMax"/>
        </c:scaling>
        <c:delete val="0"/>
        <c:axPos val="b"/>
        <c:majorTickMark val="out"/>
        <c:minorTickMark val="none"/>
        <c:tickLblPos val="none"/>
        <c:spPr>
          <a:ln w="12700" cap="flat">
            <a:noFill/>
            <a:prstDash val="solid"/>
            <a:round/>
          </a:ln>
        </c:spPr>
        <c:crossAx val="274821776"/>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3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Diseño Pedagogico</a:t>
            </a:r>
          </a:p>
        </c:rich>
      </c:tx>
      <c:layout>
        <c:manualLayout>
          <c:xMode val="edge"/>
          <c:yMode val="edge"/>
          <c:x val="0.183311"/>
          <c:y val="0"/>
          <c:w val="0.633378"/>
          <c:h val="0.27023900000000001"/>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023900000000001"/>
          <c:w val="0.99"/>
          <c:h val="0.71726100000000004"/>
        </c:manualLayout>
      </c:layout>
      <c:bar3DChart>
        <c:barDir val="col"/>
        <c:grouping val="clustered"/>
        <c:varyColors val="0"/>
        <c:ser>
          <c:idx val="0"/>
          <c:order val="0"/>
          <c:tx>
            <c:strRef>
              <c:f>Admon!$B$4</c:f>
              <c:strCache>
                <c:ptCount val="1"/>
                <c:pt idx="0">
                  <c:v>Apoyo a la gestion académica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8C54-4B81-80C9-8B10BD26AE8E}"/>
              </c:ext>
            </c:extLst>
          </c:dPt>
          <c:dPt>
            <c:idx val="1"/>
            <c:invertIfNegative val="1"/>
            <c:bubble3D val="0"/>
            <c:extLst>
              <c:ext xmlns:c16="http://schemas.microsoft.com/office/drawing/2014/chart" uri="{C3380CC4-5D6E-409C-BE32-E72D297353CC}">
                <c16:uniqueId val="{00000001-8C54-4B81-80C9-8B10BD26AE8E}"/>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8C54-4B81-80C9-8B10BD26AE8E}"/>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8C54-4B81-80C9-8B10BD26AE8E}"/>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8C54-4B81-80C9-8B10BD26AE8E}"/>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8C54-4B81-80C9-8B10BD26AE8E}"/>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8C54-4B81-80C9-8B10BD26AE8E}"/>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8C54-4B81-80C9-8B10BD26AE8E}"/>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Admon!$M$4:$P$4</c:f>
              <c:numCache>
                <c:formatCode>0%</c:formatCode>
                <c:ptCount val="4"/>
                <c:pt idx="0">
                  <c:v>0</c:v>
                </c:pt>
                <c:pt idx="1">
                  <c:v>0</c:v>
                </c:pt>
                <c:pt idx="2">
                  <c:v>0</c:v>
                </c:pt>
                <c:pt idx="3">
                  <c:v>0</c:v>
                </c:pt>
              </c:numCache>
            </c:numRef>
          </c:val>
          <c:extLst>
            <c:ext xmlns:c16="http://schemas.microsoft.com/office/drawing/2014/chart" uri="{C3380CC4-5D6E-409C-BE32-E72D297353CC}">
              <c16:uniqueId val="{00000006-8C54-4B81-80C9-8B10BD26AE8E}"/>
            </c:ext>
          </c:extLst>
        </c:ser>
        <c:dLbls>
          <c:showLegendKey val="0"/>
          <c:showVal val="0"/>
          <c:showCatName val="0"/>
          <c:showSerName val="0"/>
          <c:showPercent val="0"/>
          <c:showBubbleSize val="0"/>
        </c:dLbls>
        <c:gapWidth val="100"/>
        <c:shape val="box"/>
        <c:axId val="272669632"/>
        <c:axId val="272670024"/>
        <c:axId val="281212240"/>
      </c:bar3DChart>
      <c:catAx>
        <c:axId val="27266963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2670024"/>
        <c:crosses val="autoZero"/>
        <c:auto val="1"/>
        <c:lblAlgn val="ctr"/>
        <c:lblOffset val="100"/>
        <c:noMultiLvlLbl val="1"/>
      </c:catAx>
      <c:valAx>
        <c:axId val="27267002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2669632"/>
        <c:crosses val="autoZero"/>
        <c:crossBetween val="between"/>
        <c:majorUnit val="1"/>
        <c:minorUnit val="0.5"/>
      </c:valAx>
      <c:serAx>
        <c:axId val="281212240"/>
        <c:scaling>
          <c:orientation val="minMax"/>
        </c:scaling>
        <c:delete val="0"/>
        <c:axPos val="b"/>
        <c:majorTickMark val="out"/>
        <c:minorTickMark val="none"/>
        <c:tickLblPos val="none"/>
        <c:spPr>
          <a:ln w="12700" cap="flat">
            <a:noFill/>
            <a:prstDash val="solid"/>
            <a:round/>
          </a:ln>
        </c:spPr>
        <c:crossAx val="272670024"/>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3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Practicas Pedagogicas</a:t>
            </a:r>
          </a:p>
        </c:rich>
      </c:tx>
      <c:layout>
        <c:manualLayout>
          <c:xMode val="edge"/>
          <c:yMode val="edge"/>
          <c:x val="0.147063"/>
          <c:y val="0"/>
          <c:w val="0.705874"/>
          <c:h val="0.27152700000000002"/>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152700000000002"/>
          <c:w val="0.99"/>
          <c:h val="0.71597299999999997"/>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7797-4912-BB30-3F2E3E73D6F9}"/>
              </c:ext>
            </c:extLst>
          </c:dPt>
          <c:dPt>
            <c:idx val="1"/>
            <c:invertIfNegative val="1"/>
            <c:bubble3D val="0"/>
            <c:extLst>
              <c:ext xmlns:c16="http://schemas.microsoft.com/office/drawing/2014/chart" uri="{C3380CC4-5D6E-409C-BE32-E72D297353CC}">
                <c16:uniqueId val="{00000001-7797-4912-BB30-3F2E3E73D6F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7797-4912-BB30-3F2E3E73D6F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7797-4912-BB30-3F2E3E73D6F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7797-4912-BB30-3F2E3E73D6F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7797-4912-BB30-3F2E3E73D6F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7797-4912-BB30-3F2E3E73D6F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7797-4912-BB30-3F2E3E73D6F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Admon!$C$5:$F$5</c:f>
              <c:numCache>
                <c:formatCode>0%</c:formatCode>
                <c:ptCount val="4"/>
                <c:pt idx="0">
                  <c:v>0</c:v>
                </c:pt>
                <c:pt idx="1">
                  <c:v>0</c:v>
                </c:pt>
                <c:pt idx="2">
                  <c:v>0</c:v>
                </c:pt>
                <c:pt idx="3">
                  <c:v>0</c:v>
                </c:pt>
              </c:numCache>
            </c:numRef>
          </c:val>
          <c:extLst>
            <c:ext xmlns:c16="http://schemas.microsoft.com/office/drawing/2014/chart" uri="{C3380CC4-5D6E-409C-BE32-E72D297353CC}">
              <c16:uniqueId val="{00000006-7797-4912-BB30-3F2E3E73D6F9}"/>
            </c:ext>
          </c:extLst>
        </c:ser>
        <c:dLbls>
          <c:showLegendKey val="0"/>
          <c:showVal val="0"/>
          <c:showCatName val="0"/>
          <c:showSerName val="0"/>
          <c:showPercent val="0"/>
          <c:showBubbleSize val="0"/>
        </c:dLbls>
        <c:gapWidth val="100"/>
        <c:shape val="box"/>
        <c:axId val="272671592"/>
        <c:axId val="272670416"/>
        <c:axId val="281216056"/>
      </c:bar3DChart>
      <c:catAx>
        <c:axId val="27267159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2670416"/>
        <c:crosses val="autoZero"/>
        <c:auto val="1"/>
        <c:lblAlgn val="ctr"/>
        <c:lblOffset val="100"/>
        <c:noMultiLvlLbl val="1"/>
      </c:catAx>
      <c:valAx>
        <c:axId val="27267041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2671592"/>
        <c:crosses val="autoZero"/>
        <c:crossBetween val="between"/>
        <c:majorUnit val="0.2"/>
        <c:minorUnit val="0.1"/>
      </c:valAx>
      <c:serAx>
        <c:axId val="281216056"/>
        <c:scaling>
          <c:orientation val="minMax"/>
        </c:scaling>
        <c:delete val="0"/>
        <c:axPos val="b"/>
        <c:majorTickMark val="out"/>
        <c:minorTickMark val="none"/>
        <c:tickLblPos val="none"/>
        <c:spPr>
          <a:ln w="12700" cap="flat">
            <a:noFill/>
            <a:prstDash val="solid"/>
            <a:round/>
          </a:ln>
        </c:spPr>
        <c:crossAx val="272670416"/>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3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Practicas Pedagogicas</a:t>
            </a:r>
          </a:p>
        </c:rich>
      </c:tx>
      <c:layout>
        <c:manualLayout>
          <c:xMode val="edge"/>
          <c:yMode val="edge"/>
          <c:x val="0.15676999999999999"/>
          <c:y val="0"/>
          <c:w val="0.68645999999999996"/>
          <c:h val="0.26840199999999997"/>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840199999999997"/>
          <c:w val="0.99"/>
          <c:h val="0.71909800000000001"/>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FEB7-4934-A30E-66C9C41A8062}"/>
              </c:ext>
            </c:extLst>
          </c:dPt>
          <c:dPt>
            <c:idx val="1"/>
            <c:invertIfNegative val="1"/>
            <c:bubble3D val="0"/>
            <c:extLst>
              <c:ext xmlns:c16="http://schemas.microsoft.com/office/drawing/2014/chart" uri="{C3380CC4-5D6E-409C-BE32-E72D297353CC}">
                <c16:uniqueId val="{00000001-FEB7-4934-A30E-66C9C41A8062}"/>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FEB7-4934-A30E-66C9C41A8062}"/>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FEB7-4934-A30E-66C9C41A8062}"/>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FEB7-4934-A30E-66C9C41A8062}"/>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FEB7-4934-A30E-66C9C41A8062}"/>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FEB7-4934-A30E-66C9C41A8062}"/>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FEB7-4934-A30E-66C9C41A8062}"/>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Admon!$H$5:$K$5</c:f>
              <c:numCache>
                <c:formatCode>0%</c:formatCode>
                <c:ptCount val="4"/>
                <c:pt idx="0">
                  <c:v>0</c:v>
                </c:pt>
                <c:pt idx="1">
                  <c:v>0</c:v>
                </c:pt>
                <c:pt idx="3">
                  <c:v>0</c:v>
                </c:pt>
              </c:numCache>
            </c:numRef>
          </c:val>
          <c:extLst>
            <c:ext xmlns:c16="http://schemas.microsoft.com/office/drawing/2014/chart" uri="{C3380CC4-5D6E-409C-BE32-E72D297353CC}">
              <c16:uniqueId val="{00000006-FEB7-4934-A30E-66C9C41A8062}"/>
            </c:ext>
          </c:extLst>
        </c:ser>
        <c:dLbls>
          <c:showLegendKey val="0"/>
          <c:showVal val="0"/>
          <c:showCatName val="0"/>
          <c:showSerName val="0"/>
          <c:showPercent val="0"/>
          <c:showBubbleSize val="0"/>
        </c:dLbls>
        <c:gapWidth val="100"/>
        <c:shape val="box"/>
        <c:axId val="272671984"/>
        <c:axId val="272671200"/>
        <c:axId val="281216904"/>
      </c:bar3DChart>
      <c:catAx>
        <c:axId val="27267198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2671200"/>
        <c:crosses val="autoZero"/>
        <c:auto val="1"/>
        <c:lblAlgn val="ctr"/>
        <c:lblOffset val="100"/>
        <c:noMultiLvlLbl val="1"/>
      </c:catAx>
      <c:valAx>
        <c:axId val="27267120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2671984"/>
        <c:crosses val="autoZero"/>
        <c:crossBetween val="between"/>
        <c:majorUnit val="0.25"/>
        <c:minorUnit val="0.125"/>
      </c:valAx>
      <c:serAx>
        <c:axId val="281216904"/>
        <c:scaling>
          <c:orientation val="minMax"/>
        </c:scaling>
        <c:delete val="0"/>
        <c:axPos val="b"/>
        <c:majorTickMark val="out"/>
        <c:minorTickMark val="none"/>
        <c:tickLblPos val="none"/>
        <c:spPr>
          <a:ln w="12700" cap="flat">
            <a:noFill/>
            <a:prstDash val="solid"/>
            <a:round/>
          </a:ln>
        </c:spPr>
        <c:crossAx val="272671200"/>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3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Practicas Pedagogicas</a:t>
            </a:r>
          </a:p>
        </c:rich>
      </c:tx>
      <c:layout>
        <c:manualLayout>
          <c:xMode val="edge"/>
          <c:yMode val="edge"/>
          <c:x val="0.15676999999999999"/>
          <c:y val="0"/>
          <c:w val="0.68645999999999996"/>
          <c:h val="0.26840199999999997"/>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840199999999997"/>
          <c:w val="0.99"/>
          <c:h val="0.71909800000000001"/>
        </c:manualLayout>
      </c:layout>
      <c:bar3DChart>
        <c:barDir val="col"/>
        <c:grouping val="clustered"/>
        <c:varyColors val="0"/>
        <c:ser>
          <c:idx val="0"/>
          <c:order val="0"/>
          <c:tx>
            <c:strRef>
              <c:f>Admon!$B$5</c:f>
              <c:strCache>
                <c:ptCount val="1"/>
                <c:pt idx="0">
                  <c:v>Administración de la planta fisica y de los recursos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C251-446A-88B3-5AEBCD432A5F}"/>
              </c:ext>
            </c:extLst>
          </c:dPt>
          <c:dPt>
            <c:idx val="1"/>
            <c:invertIfNegative val="1"/>
            <c:bubble3D val="0"/>
            <c:extLst>
              <c:ext xmlns:c16="http://schemas.microsoft.com/office/drawing/2014/chart" uri="{C3380CC4-5D6E-409C-BE32-E72D297353CC}">
                <c16:uniqueId val="{00000001-C251-446A-88B3-5AEBCD432A5F}"/>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C251-446A-88B3-5AEBCD432A5F}"/>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C251-446A-88B3-5AEBCD432A5F}"/>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251-446A-88B3-5AEBCD432A5F}"/>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251-446A-88B3-5AEBCD432A5F}"/>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C251-446A-88B3-5AEBCD432A5F}"/>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C251-446A-88B3-5AEBCD432A5F}"/>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6-C251-446A-88B3-5AEBCD432A5F}"/>
            </c:ext>
          </c:extLst>
        </c:ser>
        <c:dLbls>
          <c:showLegendKey val="0"/>
          <c:showVal val="0"/>
          <c:showCatName val="0"/>
          <c:showSerName val="0"/>
          <c:showPercent val="0"/>
          <c:showBubbleSize val="0"/>
        </c:dLbls>
        <c:gapWidth val="100"/>
        <c:shape val="box"/>
        <c:axId val="272673944"/>
        <c:axId val="272670808"/>
        <c:axId val="275489432"/>
      </c:bar3DChart>
      <c:catAx>
        <c:axId val="27267394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2670808"/>
        <c:crosses val="autoZero"/>
        <c:auto val="1"/>
        <c:lblAlgn val="ctr"/>
        <c:lblOffset val="100"/>
        <c:noMultiLvlLbl val="1"/>
      </c:catAx>
      <c:valAx>
        <c:axId val="27267080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2673944"/>
        <c:crosses val="autoZero"/>
        <c:crossBetween val="between"/>
        <c:majorUnit val="1"/>
        <c:minorUnit val="0.5"/>
      </c:valAx>
      <c:serAx>
        <c:axId val="275489432"/>
        <c:scaling>
          <c:orientation val="minMax"/>
        </c:scaling>
        <c:delete val="0"/>
        <c:axPos val="b"/>
        <c:majorTickMark val="out"/>
        <c:minorTickMark val="none"/>
        <c:tickLblPos val="none"/>
        <c:spPr>
          <a:ln w="12700" cap="flat">
            <a:noFill/>
            <a:prstDash val="solid"/>
            <a:round/>
          </a:ln>
        </c:spPr>
        <c:crossAx val="272670808"/>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3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Gestion de aula</a:t>
            </a:r>
          </a:p>
        </c:rich>
      </c:tx>
      <c:layout>
        <c:manualLayout>
          <c:xMode val="edge"/>
          <c:yMode val="edge"/>
          <c:x val="0.222076"/>
          <c:y val="0"/>
          <c:w val="0.55584900000000004"/>
          <c:h val="0.27152500000000002"/>
        </c:manualLayout>
      </c:layout>
      <c:overlay val="1"/>
      <c:spPr>
        <a:noFill/>
        <a:effectLst/>
      </c:spPr>
    </c:title>
    <c:autoTitleDeleted val="0"/>
    <c:view3D>
      <c:rotX val="15"/>
      <c:hPercent val="45"/>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152500000000002"/>
          <c:w val="0.99"/>
          <c:h val="0.71597500000000003"/>
        </c:manualLayout>
      </c:layout>
      <c:bar3DChart>
        <c:barDir val="col"/>
        <c:grouping val="clustered"/>
        <c:varyColors val="0"/>
        <c:ser>
          <c:idx val="0"/>
          <c:order val="0"/>
          <c:tx>
            <c:strRef>
              <c:f>Admon!$B$6</c:f>
              <c:strCache>
                <c:ptCount val="1"/>
                <c:pt idx="0">
                  <c:v>Administración de servicios complementarios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E134-4CDC-BCB9-75F3CCCCACD0}"/>
              </c:ext>
            </c:extLst>
          </c:dPt>
          <c:dPt>
            <c:idx val="1"/>
            <c:invertIfNegative val="1"/>
            <c:bubble3D val="0"/>
            <c:extLst>
              <c:ext xmlns:c16="http://schemas.microsoft.com/office/drawing/2014/chart" uri="{C3380CC4-5D6E-409C-BE32-E72D297353CC}">
                <c16:uniqueId val="{00000001-E134-4CDC-BCB9-75F3CCCCACD0}"/>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E134-4CDC-BCB9-75F3CCCCACD0}"/>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E134-4CDC-BCB9-75F3CCCCACD0}"/>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134-4CDC-BCB9-75F3CCCCACD0}"/>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134-4CDC-BCB9-75F3CCCCACD0}"/>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134-4CDC-BCB9-75F3CCCCACD0}"/>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E134-4CDC-BCB9-75F3CCCCACD0}"/>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Admon!$C$6:$F$6</c:f>
              <c:numCache>
                <c:formatCode>0%</c:formatCode>
                <c:ptCount val="4"/>
                <c:pt idx="0">
                  <c:v>0</c:v>
                </c:pt>
                <c:pt idx="1">
                  <c:v>0</c:v>
                </c:pt>
                <c:pt idx="2">
                  <c:v>0</c:v>
                </c:pt>
                <c:pt idx="3">
                  <c:v>0</c:v>
                </c:pt>
              </c:numCache>
            </c:numRef>
          </c:val>
          <c:extLst>
            <c:ext xmlns:c16="http://schemas.microsoft.com/office/drawing/2014/chart" uri="{C3380CC4-5D6E-409C-BE32-E72D297353CC}">
              <c16:uniqueId val="{00000006-E134-4CDC-BCB9-75F3CCCCACD0}"/>
            </c:ext>
          </c:extLst>
        </c:ser>
        <c:dLbls>
          <c:showLegendKey val="0"/>
          <c:showVal val="0"/>
          <c:showCatName val="0"/>
          <c:showSerName val="0"/>
          <c:showPercent val="0"/>
          <c:showBubbleSize val="0"/>
        </c:dLbls>
        <c:gapWidth val="100"/>
        <c:shape val="box"/>
        <c:axId val="272668848"/>
        <c:axId val="272674728"/>
        <c:axId val="275492400"/>
      </c:bar3DChart>
      <c:catAx>
        <c:axId val="27266884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2674728"/>
        <c:crosses val="autoZero"/>
        <c:auto val="1"/>
        <c:lblAlgn val="ctr"/>
        <c:lblOffset val="100"/>
        <c:noMultiLvlLbl val="1"/>
      </c:catAx>
      <c:valAx>
        <c:axId val="27267472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2668848"/>
        <c:crosses val="autoZero"/>
        <c:crossBetween val="between"/>
        <c:majorUnit val="0.25"/>
        <c:minorUnit val="0.125"/>
      </c:valAx>
      <c:serAx>
        <c:axId val="275492400"/>
        <c:scaling>
          <c:orientation val="minMax"/>
        </c:scaling>
        <c:delete val="0"/>
        <c:axPos val="b"/>
        <c:majorTickMark val="out"/>
        <c:minorTickMark val="none"/>
        <c:tickLblPos val="none"/>
        <c:spPr>
          <a:ln w="12700" cap="flat">
            <a:noFill/>
            <a:prstDash val="solid"/>
            <a:round/>
          </a:ln>
        </c:spPr>
        <c:crossAx val="272674728"/>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3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Gestion de aula</a:t>
            </a:r>
          </a:p>
        </c:rich>
      </c:tx>
      <c:layout>
        <c:manualLayout>
          <c:xMode val="edge"/>
          <c:yMode val="edge"/>
          <c:x val="0.21170600000000001"/>
          <c:y val="0"/>
          <c:w val="0.57658900000000002"/>
          <c:h val="0.274731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73199999999998"/>
          <c:w val="0.99"/>
          <c:h val="0.71276799999999996"/>
        </c:manualLayout>
      </c:layout>
      <c:bar3DChart>
        <c:barDir val="col"/>
        <c:grouping val="clustered"/>
        <c:varyColors val="0"/>
        <c:ser>
          <c:idx val="0"/>
          <c:order val="0"/>
          <c:tx>
            <c:strRef>
              <c:f>Admon!$B$6</c:f>
              <c:strCache>
                <c:ptCount val="1"/>
                <c:pt idx="0">
                  <c:v>Administración de servicios complementarios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AA59-4322-AD10-4080DE4A5AD0}"/>
              </c:ext>
            </c:extLst>
          </c:dPt>
          <c:dPt>
            <c:idx val="1"/>
            <c:invertIfNegative val="1"/>
            <c:bubble3D val="0"/>
            <c:extLst>
              <c:ext xmlns:c16="http://schemas.microsoft.com/office/drawing/2014/chart" uri="{C3380CC4-5D6E-409C-BE32-E72D297353CC}">
                <c16:uniqueId val="{00000001-AA59-4322-AD10-4080DE4A5AD0}"/>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AA59-4322-AD10-4080DE4A5AD0}"/>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AA59-4322-AD10-4080DE4A5AD0}"/>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A59-4322-AD10-4080DE4A5AD0}"/>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A59-4322-AD10-4080DE4A5AD0}"/>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A59-4322-AD10-4080DE4A5AD0}"/>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AA59-4322-AD10-4080DE4A5AD0}"/>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Admon!$H$6:$K$6</c:f>
              <c:numCache>
                <c:formatCode>0%</c:formatCode>
                <c:ptCount val="4"/>
                <c:pt idx="0">
                  <c:v>0</c:v>
                </c:pt>
                <c:pt idx="1">
                  <c:v>0</c:v>
                </c:pt>
                <c:pt idx="2">
                  <c:v>0</c:v>
                </c:pt>
                <c:pt idx="3">
                  <c:v>0</c:v>
                </c:pt>
              </c:numCache>
            </c:numRef>
          </c:val>
          <c:extLst>
            <c:ext xmlns:c16="http://schemas.microsoft.com/office/drawing/2014/chart" uri="{C3380CC4-5D6E-409C-BE32-E72D297353CC}">
              <c16:uniqueId val="{00000006-AA59-4322-AD10-4080DE4A5AD0}"/>
            </c:ext>
          </c:extLst>
        </c:ser>
        <c:dLbls>
          <c:showLegendKey val="0"/>
          <c:showVal val="0"/>
          <c:showCatName val="0"/>
          <c:showSerName val="0"/>
          <c:showPercent val="0"/>
          <c:showBubbleSize val="0"/>
        </c:dLbls>
        <c:gapWidth val="100"/>
        <c:shape val="box"/>
        <c:axId val="272667672"/>
        <c:axId val="272668064"/>
        <c:axId val="275488160"/>
      </c:bar3DChart>
      <c:catAx>
        <c:axId val="27266767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2668064"/>
        <c:crosses val="autoZero"/>
        <c:auto val="1"/>
        <c:lblAlgn val="ctr"/>
        <c:lblOffset val="100"/>
        <c:noMultiLvlLbl val="1"/>
      </c:catAx>
      <c:valAx>
        <c:axId val="27266806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2667672"/>
        <c:crosses val="autoZero"/>
        <c:crossBetween val="between"/>
        <c:majorUnit val="0.25"/>
        <c:minorUnit val="0.125"/>
      </c:valAx>
      <c:serAx>
        <c:axId val="275488160"/>
        <c:scaling>
          <c:orientation val="minMax"/>
        </c:scaling>
        <c:delete val="0"/>
        <c:axPos val="b"/>
        <c:majorTickMark val="out"/>
        <c:minorTickMark val="none"/>
        <c:tickLblPos val="none"/>
        <c:spPr>
          <a:ln w="12700" cap="flat">
            <a:noFill/>
            <a:prstDash val="solid"/>
            <a:round/>
          </a:ln>
        </c:spPr>
        <c:crossAx val="272668064"/>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3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Gestion de aula</a:t>
            </a:r>
          </a:p>
        </c:rich>
      </c:tx>
      <c:layout>
        <c:manualLayout>
          <c:xMode val="edge"/>
          <c:yMode val="edge"/>
          <c:x val="0.213337"/>
          <c:y val="0"/>
          <c:w val="0.573326"/>
          <c:h val="0.27286500000000002"/>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86500000000002"/>
          <c:w val="0.99"/>
          <c:h val="0.71463500000000002"/>
        </c:manualLayout>
      </c:layout>
      <c:bar3DChart>
        <c:barDir val="col"/>
        <c:grouping val="clustered"/>
        <c:varyColors val="0"/>
        <c:ser>
          <c:idx val="0"/>
          <c:order val="0"/>
          <c:tx>
            <c:strRef>
              <c:f>Admon!$B$6</c:f>
              <c:strCache>
                <c:ptCount val="1"/>
                <c:pt idx="0">
                  <c:v>Administración de servicios complementarios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49AA-47E6-865C-3EB9D50AF952}"/>
              </c:ext>
            </c:extLst>
          </c:dPt>
          <c:dPt>
            <c:idx val="1"/>
            <c:invertIfNegative val="1"/>
            <c:bubble3D val="0"/>
            <c:extLst>
              <c:ext xmlns:c16="http://schemas.microsoft.com/office/drawing/2014/chart" uri="{C3380CC4-5D6E-409C-BE32-E72D297353CC}">
                <c16:uniqueId val="{00000001-49AA-47E6-865C-3EB9D50AF952}"/>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49AA-47E6-865C-3EB9D50AF952}"/>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49AA-47E6-865C-3EB9D50AF952}"/>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9AA-47E6-865C-3EB9D50AF952}"/>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9AA-47E6-865C-3EB9D50AF952}"/>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9AA-47E6-865C-3EB9D50AF952}"/>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49AA-47E6-865C-3EB9D50AF952}"/>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Admon!$M$6:$P$6</c:f>
              <c:numCache>
                <c:formatCode>0%</c:formatCode>
                <c:ptCount val="4"/>
                <c:pt idx="0">
                  <c:v>0</c:v>
                </c:pt>
                <c:pt idx="1">
                  <c:v>0</c:v>
                </c:pt>
                <c:pt idx="2">
                  <c:v>0</c:v>
                </c:pt>
                <c:pt idx="3">
                  <c:v>0</c:v>
                </c:pt>
              </c:numCache>
            </c:numRef>
          </c:val>
          <c:extLst>
            <c:ext xmlns:c16="http://schemas.microsoft.com/office/drawing/2014/chart" uri="{C3380CC4-5D6E-409C-BE32-E72D297353CC}">
              <c16:uniqueId val="{00000006-49AA-47E6-865C-3EB9D50AF952}"/>
            </c:ext>
          </c:extLst>
        </c:ser>
        <c:dLbls>
          <c:showLegendKey val="0"/>
          <c:showVal val="0"/>
          <c:showCatName val="0"/>
          <c:showSerName val="0"/>
          <c:showPercent val="0"/>
          <c:showBubbleSize val="0"/>
        </c:dLbls>
        <c:gapWidth val="100"/>
        <c:shape val="box"/>
        <c:axId val="272669240"/>
        <c:axId val="273498976"/>
        <c:axId val="275486464"/>
      </c:bar3DChart>
      <c:catAx>
        <c:axId val="27266924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3498976"/>
        <c:crosses val="autoZero"/>
        <c:auto val="1"/>
        <c:lblAlgn val="ctr"/>
        <c:lblOffset val="100"/>
        <c:noMultiLvlLbl val="1"/>
      </c:catAx>
      <c:valAx>
        <c:axId val="27349897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2669240"/>
        <c:crosses val="autoZero"/>
        <c:crossBetween val="between"/>
        <c:majorUnit val="1"/>
        <c:minorUnit val="0.5"/>
      </c:valAx>
      <c:serAx>
        <c:axId val="275486464"/>
        <c:scaling>
          <c:orientation val="minMax"/>
        </c:scaling>
        <c:delete val="0"/>
        <c:axPos val="b"/>
        <c:majorTickMark val="out"/>
        <c:minorTickMark val="none"/>
        <c:tickLblPos val="none"/>
        <c:spPr>
          <a:ln w="12700" cap="flat">
            <a:noFill/>
            <a:prstDash val="solid"/>
            <a:round/>
          </a:ln>
        </c:spPr>
        <c:crossAx val="273498976"/>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Gestión Estrategica</a:t>
            </a:r>
          </a:p>
        </c:rich>
      </c:tx>
      <c:layout>
        <c:manualLayout>
          <c:xMode val="edge"/>
          <c:yMode val="edge"/>
          <c:x val="0.17985799999999999"/>
          <c:y val="0"/>
          <c:w val="0.64028399999999996"/>
          <c:h val="0.26987"/>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987"/>
          <c:w val="0.99"/>
          <c:h val="0.71762999999999999"/>
        </c:manualLayout>
      </c:layout>
      <c:bar3DChart>
        <c:barDir val="col"/>
        <c:grouping val="clustered"/>
        <c:varyColors val="0"/>
        <c:ser>
          <c:idx val="0"/>
          <c:order val="0"/>
          <c:tx>
            <c:strRef>
              <c:f>Academica!$B$5</c:f>
              <c:strCache>
                <c:ptCount val="1"/>
                <c:pt idx="0">
                  <c:v>Practicas pedagogicas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15DD-4795-8507-D75A991966ED}"/>
              </c:ext>
            </c:extLst>
          </c:dPt>
          <c:dPt>
            <c:idx val="1"/>
            <c:invertIfNegative val="1"/>
            <c:bubble3D val="0"/>
            <c:extLst>
              <c:ext xmlns:c16="http://schemas.microsoft.com/office/drawing/2014/chart" uri="{C3380CC4-5D6E-409C-BE32-E72D297353CC}">
                <c16:uniqueId val="{00000001-15DD-4795-8507-D75A991966ED}"/>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15DD-4795-8507-D75A991966ED}"/>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15DD-4795-8507-D75A991966ED}"/>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15DD-4795-8507-D75A991966ED}"/>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15DD-4795-8507-D75A991966ED}"/>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15DD-4795-8507-D75A991966ED}"/>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15DD-4795-8507-D75A991966ED}"/>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Academica!$C$5:$F$5</c:f>
              <c:numCache>
                <c:formatCode>0%</c:formatCode>
                <c:ptCount val="4"/>
                <c:pt idx="0">
                  <c:v>0</c:v>
                </c:pt>
                <c:pt idx="1">
                  <c:v>0</c:v>
                </c:pt>
                <c:pt idx="2">
                  <c:v>0</c:v>
                </c:pt>
                <c:pt idx="3">
                  <c:v>0</c:v>
                </c:pt>
              </c:numCache>
            </c:numRef>
          </c:val>
          <c:extLst>
            <c:ext xmlns:c16="http://schemas.microsoft.com/office/drawing/2014/chart" uri="{C3380CC4-5D6E-409C-BE32-E72D297353CC}">
              <c16:uniqueId val="{00000006-15DD-4795-8507-D75A991966ED}"/>
            </c:ext>
          </c:extLst>
        </c:ser>
        <c:dLbls>
          <c:showLegendKey val="0"/>
          <c:showVal val="0"/>
          <c:showCatName val="0"/>
          <c:showSerName val="0"/>
          <c:showPercent val="0"/>
          <c:showBubbleSize val="0"/>
        </c:dLbls>
        <c:gapWidth val="100"/>
        <c:shape val="box"/>
        <c:axId val="282884104"/>
        <c:axId val="282885672"/>
        <c:axId val="271508568"/>
      </c:bar3DChart>
      <c:catAx>
        <c:axId val="28288410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85672"/>
        <c:crosses val="autoZero"/>
        <c:auto val="1"/>
        <c:lblAlgn val="ctr"/>
        <c:lblOffset val="100"/>
        <c:noMultiLvlLbl val="1"/>
      </c:catAx>
      <c:valAx>
        <c:axId val="28288567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84104"/>
        <c:crosses val="autoZero"/>
        <c:crossBetween val="between"/>
        <c:majorUnit val="0.25"/>
        <c:minorUnit val="0.125"/>
      </c:valAx>
      <c:serAx>
        <c:axId val="271508568"/>
        <c:scaling>
          <c:orientation val="minMax"/>
        </c:scaling>
        <c:delete val="0"/>
        <c:axPos val="b"/>
        <c:majorTickMark val="out"/>
        <c:minorTickMark val="none"/>
        <c:tickLblPos val="none"/>
        <c:spPr>
          <a:ln w="12700" cap="flat">
            <a:noFill/>
            <a:prstDash val="solid"/>
            <a:round/>
          </a:ln>
        </c:spPr>
        <c:crossAx val="282885672"/>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4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DIRECCIONAMIENTO ESTRATEGICO</a:t>
            </a:r>
          </a:p>
        </c:rich>
      </c:tx>
      <c:layout>
        <c:manualLayout>
          <c:xMode val="edge"/>
          <c:yMode val="edge"/>
          <c:x val="0.24643499999999999"/>
          <c:y val="0"/>
          <c:w val="0.507131"/>
          <c:h val="0.19417499999999999"/>
        </c:manualLayout>
      </c:layout>
      <c:overlay val="1"/>
      <c:spPr>
        <a:noFill/>
        <a:effectLst/>
      </c:spPr>
    </c:title>
    <c:autoTitleDeleted val="0"/>
    <c:plotArea>
      <c:layout>
        <c:manualLayout>
          <c:layoutTarget val="inner"/>
          <c:xMode val="edge"/>
          <c:yMode val="edge"/>
          <c:x val="1.9277099999999998E-2"/>
          <c:y val="0.19417499999999999"/>
          <c:w val="0.97494000000000003"/>
          <c:h val="0.57466399999999995"/>
        </c:manualLayout>
      </c:layout>
      <c:lineChart>
        <c:grouping val="standard"/>
        <c:varyColors val="0"/>
        <c:ser>
          <c:idx val="0"/>
          <c:order val="0"/>
          <c:tx>
            <c:strRef>
              <c:f>Admon!$C$2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0572-4873-9BD9-B9DAB7ED27F6}"/>
            </c:ext>
          </c:extLst>
        </c:ser>
        <c:ser>
          <c:idx val="1"/>
          <c:order val="1"/>
          <c:tx>
            <c:strRef>
              <c:f>Admon!$H$2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0572-4873-9BD9-B9DAB7ED27F6}"/>
            </c:ext>
          </c:extLst>
        </c:ser>
        <c:ser>
          <c:idx val="2"/>
          <c:order val="2"/>
          <c:tx>
            <c:strRef>
              <c:f>Admon!$M$2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0572-4873-9BD9-B9DAB7ED27F6}"/>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0572-4873-9BD9-B9DAB7ED27F6}"/>
            </c:ext>
          </c:extLst>
        </c:ser>
        <c:dLbls>
          <c:showLegendKey val="0"/>
          <c:showVal val="0"/>
          <c:showCatName val="0"/>
          <c:showSerName val="0"/>
          <c:showPercent val="0"/>
          <c:showBubbleSize val="0"/>
        </c:dLbls>
        <c:smooth val="0"/>
        <c:axId val="273494272"/>
        <c:axId val="273500936"/>
      </c:lineChart>
      <c:catAx>
        <c:axId val="27349427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3500936"/>
        <c:crosses val="autoZero"/>
        <c:auto val="1"/>
        <c:lblAlgn val="ctr"/>
        <c:lblOffset val="100"/>
        <c:noMultiLvlLbl val="1"/>
      </c:catAx>
      <c:valAx>
        <c:axId val="273500936"/>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3494272"/>
        <c:crosses val="autoZero"/>
        <c:crossBetween val="between"/>
        <c:majorUnit val="0.1"/>
        <c:minorUnit val="0.05"/>
      </c:valAx>
      <c:spPr>
        <a:solidFill>
          <a:srgbClr val="FFFFFF"/>
        </a:solidFill>
        <a:ln w="12700" cap="flat">
          <a:noFill/>
          <a:miter lim="400000"/>
        </a:ln>
        <a:effectLst/>
      </c:spPr>
    </c:plotArea>
    <c:legend>
      <c:legendPos val="b"/>
      <c:layout>
        <c:manualLayout>
          <c:xMode val="edge"/>
          <c:yMode val="edge"/>
          <c:x val="0.178505"/>
          <c:y val="0.92966599999999999"/>
          <c:w val="0.65648300000000004"/>
          <c:h val="7.0333800000000002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4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PRACTICAS PEDAGOGICAS</a:t>
            </a:r>
          </a:p>
        </c:rich>
      </c:tx>
      <c:layout>
        <c:manualLayout>
          <c:xMode val="edge"/>
          <c:yMode val="edge"/>
          <c:x val="0.31075799999999998"/>
          <c:y val="0"/>
          <c:w val="0.37848399999999999"/>
          <c:h val="0.19422800000000001"/>
        </c:manualLayout>
      </c:layout>
      <c:overlay val="1"/>
      <c:spPr>
        <a:noFill/>
        <a:effectLst/>
      </c:spPr>
    </c:title>
    <c:autoTitleDeleted val="0"/>
    <c:plotArea>
      <c:layout>
        <c:manualLayout>
          <c:layoutTarget val="inner"/>
          <c:xMode val="edge"/>
          <c:yMode val="edge"/>
          <c:x val="1.9277099999999998E-2"/>
          <c:y val="0.19422800000000001"/>
          <c:w val="0.97494000000000003"/>
          <c:h val="0.57455199999999995"/>
        </c:manualLayout>
      </c:layout>
      <c:lineChart>
        <c:grouping val="standard"/>
        <c:varyColors val="0"/>
        <c:ser>
          <c:idx val="0"/>
          <c:order val="0"/>
          <c:tx>
            <c:strRef>
              <c:f>Admon!$C$2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6300-470B-B7A0-1CC9366ADA83}"/>
            </c:ext>
          </c:extLst>
        </c:ser>
        <c:ser>
          <c:idx val="1"/>
          <c:order val="1"/>
          <c:tx>
            <c:strRef>
              <c:f>Admon!$H$2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Admon!$H$5:$K$5</c:f>
              <c:numCache>
                <c:formatCode>0%</c:formatCode>
                <c:ptCount val="4"/>
                <c:pt idx="0">
                  <c:v>0</c:v>
                </c:pt>
                <c:pt idx="1">
                  <c:v>0</c:v>
                </c:pt>
                <c:pt idx="3">
                  <c:v>0</c:v>
                </c:pt>
              </c:numCache>
            </c:numRef>
          </c:val>
          <c:smooth val="0"/>
          <c:extLst>
            <c:ext xmlns:c16="http://schemas.microsoft.com/office/drawing/2014/chart" uri="{C3380CC4-5D6E-409C-BE32-E72D297353CC}">
              <c16:uniqueId val="{00000001-6300-470B-B7A0-1CC9366ADA83}"/>
            </c:ext>
          </c:extLst>
        </c:ser>
        <c:ser>
          <c:idx val="2"/>
          <c:order val="2"/>
          <c:tx>
            <c:strRef>
              <c:f>Admon!$M$2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6300-470B-B7A0-1CC9366ADA83}"/>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1"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6300-470B-B7A0-1CC9366ADA83}"/>
            </c:ext>
          </c:extLst>
        </c:ser>
        <c:dLbls>
          <c:showLegendKey val="0"/>
          <c:showVal val="0"/>
          <c:showCatName val="0"/>
          <c:showSerName val="0"/>
          <c:showPercent val="0"/>
          <c:showBubbleSize val="0"/>
        </c:dLbls>
        <c:smooth val="0"/>
        <c:axId val="273496624"/>
        <c:axId val="273498192"/>
      </c:lineChart>
      <c:catAx>
        <c:axId val="27349662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3498192"/>
        <c:crosses val="autoZero"/>
        <c:auto val="1"/>
        <c:lblAlgn val="ctr"/>
        <c:lblOffset val="100"/>
        <c:noMultiLvlLbl val="1"/>
      </c:catAx>
      <c:valAx>
        <c:axId val="273498192"/>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3496624"/>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178505"/>
          <c:y val="0.92965100000000001"/>
          <c:w val="0.65648300000000004"/>
          <c:h val="7.0349400000000006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4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GESTION DE AULA</a:t>
            </a:r>
          </a:p>
        </c:rich>
      </c:tx>
      <c:layout>
        <c:manualLayout>
          <c:xMode val="edge"/>
          <c:yMode val="edge"/>
          <c:x val="0.36911300000000002"/>
          <c:y val="0"/>
          <c:w val="0.26177400000000001"/>
          <c:h val="0.19589999999999999"/>
        </c:manualLayout>
      </c:layout>
      <c:overlay val="1"/>
      <c:spPr>
        <a:noFill/>
        <a:effectLst/>
      </c:spPr>
    </c:title>
    <c:autoTitleDeleted val="0"/>
    <c:plotArea>
      <c:layout>
        <c:manualLayout>
          <c:layoutTarget val="inner"/>
          <c:xMode val="edge"/>
          <c:yMode val="edge"/>
          <c:x val="1.9256499999999999E-2"/>
          <c:y val="0.19589999999999999"/>
          <c:w val="0.97496700000000003"/>
          <c:h val="0.59455199999999997"/>
        </c:manualLayout>
      </c:layout>
      <c:lineChart>
        <c:grouping val="standard"/>
        <c:varyColors val="0"/>
        <c:ser>
          <c:idx val="0"/>
          <c:order val="0"/>
          <c:tx>
            <c:strRef>
              <c:f>Admon!$C$2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12EC-4BDB-8E01-86B47B2C5D62}"/>
            </c:ext>
          </c:extLst>
        </c:ser>
        <c:ser>
          <c:idx val="1"/>
          <c:order val="1"/>
          <c:tx>
            <c:strRef>
              <c:f>Admon!$H$2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12EC-4BDB-8E01-86B47B2C5D62}"/>
            </c:ext>
          </c:extLst>
        </c:ser>
        <c:ser>
          <c:idx val="2"/>
          <c:order val="2"/>
          <c:tx>
            <c:strRef>
              <c:f>Admon!$M$2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12EC-4BDB-8E01-86B47B2C5D62}"/>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1"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12EC-4BDB-8E01-86B47B2C5D62}"/>
            </c:ext>
          </c:extLst>
        </c:ser>
        <c:dLbls>
          <c:showLegendKey val="0"/>
          <c:showVal val="0"/>
          <c:showCatName val="0"/>
          <c:showSerName val="0"/>
          <c:showPercent val="0"/>
          <c:showBubbleSize val="0"/>
        </c:dLbls>
        <c:smooth val="0"/>
        <c:axId val="273499760"/>
        <c:axId val="273500152"/>
      </c:lineChart>
      <c:catAx>
        <c:axId val="27349976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3500152"/>
        <c:crosses val="autoZero"/>
        <c:auto val="1"/>
        <c:lblAlgn val="ctr"/>
        <c:lblOffset val="100"/>
        <c:noMultiLvlLbl val="1"/>
      </c:catAx>
      <c:valAx>
        <c:axId val="273500152"/>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3499760"/>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16993900000000001"/>
          <c:y val="0.92915300000000001"/>
          <c:w val="0.65578199999999998"/>
          <c:h val="7.0847300000000002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4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Seguimiento Academico</a:t>
            </a:r>
          </a:p>
        </c:rich>
      </c:tx>
      <c:layout>
        <c:manualLayout>
          <c:xMode val="edge"/>
          <c:yMode val="edge"/>
          <c:x val="0.120127"/>
          <c:y val="0"/>
          <c:w val="0.75974600000000003"/>
          <c:h val="0.27449299999999999"/>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49299999999999"/>
          <c:w val="0.99"/>
          <c:h val="0.71300699999999995"/>
        </c:manualLayout>
      </c:layout>
      <c:bar3DChart>
        <c:barDir val="col"/>
        <c:grouping val="clustered"/>
        <c:varyColors val="0"/>
        <c:ser>
          <c:idx val="0"/>
          <c:order val="0"/>
          <c:tx>
            <c:strRef>
              <c:f>Academica!$B$7</c:f>
              <c:strCache>
                <c:ptCount val="1"/>
                <c:pt idx="0">
                  <c:v>Seguimiento academico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ACF3-4441-96A8-8FBA5AFDC34D}"/>
              </c:ext>
            </c:extLst>
          </c:dPt>
          <c:dPt>
            <c:idx val="1"/>
            <c:invertIfNegative val="1"/>
            <c:bubble3D val="0"/>
            <c:extLst>
              <c:ext xmlns:c16="http://schemas.microsoft.com/office/drawing/2014/chart" uri="{C3380CC4-5D6E-409C-BE32-E72D297353CC}">
                <c16:uniqueId val="{00000001-ACF3-4441-96A8-8FBA5AFDC34D}"/>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ACF3-4441-96A8-8FBA5AFDC34D}"/>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ACF3-4441-96A8-8FBA5AFDC34D}"/>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CF3-4441-96A8-8FBA5AFDC34D}"/>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CF3-4441-96A8-8FBA5AFDC34D}"/>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CF3-4441-96A8-8FBA5AFDC34D}"/>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ACF3-4441-96A8-8FBA5AFDC34D}"/>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Academica!$C$7:$F$7</c:f>
              <c:numCache>
                <c:formatCode>0%</c:formatCode>
                <c:ptCount val="4"/>
                <c:pt idx="0">
                  <c:v>0</c:v>
                </c:pt>
                <c:pt idx="1">
                  <c:v>0</c:v>
                </c:pt>
                <c:pt idx="2">
                  <c:v>0</c:v>
                </c:pt>
                <c:pt idx="3">
                  <c:v>0</c:v>
                </c:pt>
              </c:numCache>
            </c:numRef>
          </c:val>
          <c:extLst>
            <c:ext xmlns:c16="http://schemas.microsoft.com/office/drawing/2014/chart" uri="{C3380CC4-5D6E-409C-BE32-E72D297353CC}">
              <c16:uniqueId val="{00000006-ACF3-4441-96A8-8FBA5AFDC34D}"/>
            </c:ext>
          </c:extLst>
        </c:ser>
        <c:dLbls>
          <c:showLegendKey val="0"/>
          <c:showVal val="0"/>
          <c:showCatName val="0"/>
          <c:showSerName val="0"/>
          <c:showPercent val="0"/>
          <c:showBubbleSize val="0"/>
        </c:dLbls>
        <c:gapWidth val="100"/>
        <c:shape val="box"/>
        <c:axId val="273501328"/>
        <c:axId val="273501720"/>
        <c:axId val="273279096"/>
      </c:bar3DChart>
      <c:catAx>
        <c:axId val="27350132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3501720"/>
        <c:crosses val="autoZero"/>
        <c:auto val="1"/>
        <c:lblAlgn val="ctr"/>
        <c:lblOffset val="100"/>
        <c:noMultiLvlLbl val="1"/>
      </c:catAx>
      <c:valAx>
        <c:axId val="27350172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3501328"/>
        <c:crosses val="autoZero"/>
        <c:crossBetween val="between"/>
        <c:majorUnit val="0.125"/>
        <c:minorUnit val="6.25E-2"/>
      </c:valAx>
      <c:serAx>
        <c:axId val="273279096"/>
        <c:scaling>
          <c:orientation val="minMax"/>
        </c:scaling>
        <c:delete val="0"/>
        <c:axPos val="b"/>
        <c:majorTickMark val="out"/>
        <c:minorTickMark val="none"/>
        <c:tickLblPos val="none"/>
        <c:spPr>
          <a:ln w="12700" cap="flat">
            <a:noFill/>
            <a:prstDash val="solid"/>
            <a:round/>
          </a:ln>
        </c:spPr>
        <c:crossAx val="273501720"/>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4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Seguimiento Academico</a:t>
            </a:r>
          </a:p>
        </c:rich>
      </c:tx>
      <c:layout>
        <c:manualLayout>
          <c:xMode val="edge"/>
          <c:yMode val="edge"/>
          <c:x val="0.112341"/>
          <c:y val="0"/>
          <c:w val="0.77531700000000003"/>
          <c:h val="0.27429999999999999"/>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29999999999999"/>
          <c:w val="0.99"/>
          <c:h val="0.71319999999999995"/>
        </c:manualLayout>
      </c:layout>
      <c:bar3DChart>
        <c:barDir val="col"/>
        <c:grouping val="clustered"/>
        <c:varyColors val="0"/>
        <c:ser>
          <c:idx val="0"/>
          <c:order val="0"/>
          <c:tx>
            <c:strRef>
              <c:f>Academica!$B$7</c:f>
              <c:strCache>
                <c:ptCount val="1"/>
                <c:pt idx="0">
                  <c:v>Seguimiento academico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7709-4C78-BF28-A8BCACF7ED43}"/>
              </c:ext>
            </c:extLst>
          </c:dPt>
          <c:dPt>
            <c:idx val="1"/>
            <c:invertIfNegative val="1"/>
            <c:bubble3D val="0"/>
            <c:extLst>
              <c:ext xmlns:c16="http://schemas.microsoft.com/office/drawing/2014/chart" uri="{C3380CC4-5D6E-409C-BE32-E72D297353CC}">
                <c16:uniqueId val="{00000001-7709-4C78-BF28-A8BCACF7ED43}"/>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7709-4C78-BF28-A8BCACF7ED43}"/>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7709-4C78-BF28-A8BCACF7ED43}"/>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7709-4C78-BF28-A8BCACF7ED43}"/>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7709-4C78-BF28-A8BCACF7ED43}"/>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7709-4C78-BF28-A8BCACF7ED43}"/>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7709-4C78-BF28-A8BCACF7ED43}"/>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Academica!$H$7:$K$7</c:f>
              <c:numCache>
                <c:formatCode>0%</c:formatCode>
                <c:ptCount val="4"/>
                <c:pt idx="0">
                  <c:v>0</c:v>
                </c:pt>
                <c:pt idx="1">
                  <c:v>0</c:v>
                </c:pt>
                <c:pt idx="2">
                  <c:v>0</c:v>
                </c:pt>
                <c:pt idx="3">
                  <c:v>0</c:v>
                </c:pt>
              </c:numCache>
            </c:numRef>
          </c:val>
          <c:extLst>
            <c:ext xmlns:c16="http://schemas.microsoft.com/office/drawing/2014/chart" uri="{C3380CC4-5D6E-409C-BE32-E72D297353CC}">
              <c16:uniqueId val="{00000006-7709-4C78-BF28-A8BCACF7ED43}"/>
            </c:ext>
          </c:extLst>
        </c:ser>
        <c:dLbls>
          <c:showLegendKey val="0"/>
          <c:showVal val="0"/>
          <c:showCatName val="0"/>
          <c:showSerName val="0"/>
          <c:showPercent val="0"/>
          <c:showBubbleSize val="0"/>
        </c:dLbls>
        <c:gapWidth val="100"/>
        <c:shape val="box"/>
        <c:axId val="273495840"/>
        <c:axId val="273496232"/>
        <c:axId val="273281216"/>
      </c:bar3DChart>
      <c:catAx>
        <c:axId val="27349584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3496232"/>
        <c:crosses val="autoZero"/>
        <c:auto val="1"/>
        <c:lblAlgn val="ctr"/>
        <c:lblOffset val="100"/>
        <c:noMultiLvlLbl val="1"/>
      </c:catAx>
      <c:valAx>
        <c:axId val="27349623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3495840"/>
        <c:crosses val="autoZero"/>
        <c:crossBetween val="between"/>
        <c:majorUnit val="0.2"/>
        <c:minorUnit val="0.1"/>
      </c:valAx>
      <c:serAx>
        <c:axId val="273281216"/>
        <c:scaling>
          <c:orientation val="minMax"/>
        </c:scaling>
        <c:delete val="0"/>
        <c:axPos val="b"/>
        <c:majorTickMark val="out"/>
        <c:minorTickMark val="none"/>
        <c:tickLblPos val="none"/>
        <c:spPr>
          <a:ln w="12700" cap="flat">
            <a:noFill/>
            <a:prstDash val="solid"/>
            <a:round/>
          </a:ln>
        </c:spPr>
        <c:crossAx val="273496232"/>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4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Seguimiento Academico</a:t>
            </a:r>
          </a:p>
        </c:rich>
      </c:tx>
      <c:layout>
        <c:manualLayout>
          <c:xMode val="edge"/>
          <c:yMode val="edge"/>
          <c:x val="0.11451699999999999"/>
          <c:y val="0"/>
          <c:w val="0.77096600000000004"/>
          <c:h val="0.27213399999999999"/>
        </c:manualLayout>
      </c:layout>
      <c:overlay val="1"/>
      <c:spPr>
        <a:noFill/>
        <a:effectLst/>
      </c:spPr>
    </c:title>
    <c:autoTitleDeleted val="0"/>
    <c:view3D>
      <c:rotX val="15"/>
      <c:hPercent val="49"/>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13399999999999"/>
          <c:w val="0.99"/>
          <c:h val="0.71536599999999995"/>
        </c:manualLayout>
      </c:layout>
      <c:bar3DChart>
        <c:barDir val="col"/>
        <c:grouping val="clustered"/>
        <c:varyColors val="0"/>
        <c:ser>
          <c:idx val="0"/>
          <c:order val="0"/>
          <c:tx>
            <c:strRef>
              <c:f>Academica!$B$7</c:f>
              <c:strCache>
                <c:ptCount val="1"/>
                <c:pt idx="0">
                  <c:v>Seguimiento academico</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B6DD-48CE-AD9A-10F37257FB8E}"/>
              </c:ext>
            </c:extLst>
          </c:dPt>
          <c:dPt>
            <c:idx val="1"/>
            <c:invertIfNegative val="1"/>
            <c:bubble3D val="0"/>
            <c:extLst>
              <c:ext xmlns:c16="http://schemas.microsoft.com/office/drawing/2014/chart" uri="{C3380CC4-5D6E-409C-BE32-E72D297353CC}">
                <c16:uniqueId val="{00000001-B6DD-48CE-AD9A-10F37257FB8E}"/>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B6DD-48CE-AD9A-10F37257FB8E}"/>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B6DD-48CE-AD9A-10F37257FB8E}"/>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B6DD-48CE-AD9A-10F37257FB8E}"/>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B6DD-48CE-AD9A-10F37257FB8E}"/>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B6DD-48CE-AD9A-10F37257FB8E}"/>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B6DD-48CE-AD9A-10F37257FB8E}"/>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Academica!$M$7:$P$7</c:f>
              <c:numCache>
                <c:formatCode>0%</c:formatCode>
                <c:ptCount val="4"/>
                <c:pt idx="0">
                  <c:v>0</c:v>
                </c:pt>
                <c:pt idx="1">
                  <c:v>0</c:v>
                </c:pt>
                <c:pt idx="2">
                  <c:v>0</c:v>
                </c:pt>
                <c:pt idx="3">
                  <c:v>0</c:v>
                </c:pt>
              </c:numCache>
            </c:numRef>
          </c:val>
          <c:extLst>
            <c:ext xmlns:c16="http://schemas.microsoft.com/office/drawing/2014/chart" uri="{C3380CC4-5D6E-409C-BE32-E72D297353CC}">
              <c16:uniqueId val="{00000006-B6DD-48CE-AD9A-10F37257FB8E}"/>
            </c:ext>
          </c:extLst>
        </c:ser>
        <c:dLbls>
          <c:showLegendKey val="0"/>
          <c:showVal val="0"/>
          <c:showCatName val="0"/>
          <c:showSerName val="0"/>
          <c:showPercent val="0"/>
          <c:showBubbleSize val="0"/>
        </c:dLbls>
        <c:gapWidth val="100"/>
        <c:shape val="box"/>
        <c:axId val="273497408"/>
        <c:axId val="273497800"/>
        <c:axId val="273278672"/>
      </c:bar3DChart>
      <c:catAx>
        <c:axId val="27349740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3497800"/>
        <c:crosses val="autoZero"/>
        <c:auto val="1"/>
        <c:lblAlgn val="ctr"/>
        <c:lblOffset val="100"/>
        <c:noMultiLvlLbl val="1"/>
      </c:catAx>
      <c:valAx>
        <c:axId val="27349780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3497408"/>
        <c:crosses val="autoZero"/>
        <c:crossBetween val="between"/>
        <c:majorUnit val="1"/>
        <c:minorUnit val="0.5"/>
      </c:valAx>
      <c:serAx>
        <c:axId val="273278672"/>
        <c:scaling>
          <c:orientation val="minMax"/>
        </c:scaling>
        <c:delete val="0"/>
        <c:axPos val="b"/>
        <c:majorTickMark val="out"/>
        <c:minorTickMark val="none"/>
        <c:tickLblPos val="none"/>
        <c:spPr>
          <a:ln w="12700" cap="flat">
            <a:noFill/>
            <a:prstDash val="solid"/>
            <a:round/>
          </a:ln>
        </c:spPr>
        <c:crossAx val="273497800"/>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4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SEGUIMIENTO ACADEMICO</a:t>
            </a:r>
          </a:p>
        </c:rich>
      </c:tx>
      <c:layout>
        <c:manualLayout>
          <c:xMode val="edge"/>
          <c:yMode val="edge"/>
          <c:x val="0.30230299999999999"/>
          <c:y val="0"/>
          <c:w val="0.39539400000000002"/>
          <c:h val="0.190858"/>
        </c:manualLayout>
      </c:layout>
      <c:overlay val="1"/>
      <c:spPr>
        <a:noFill/>
        <a:effectLst/>
      </c:spPr>
    </c:title>
    <c:autoTitleDeleted val="0"/>
    <c:plotArea>
      <c:layout>
        <c:manualLayout>
          <c:layoutTarget val="inner"/>
          <c:xMode val="edge"/>
          <c:yMode val="edge"/>
          <c:x val="1.9256499999999999E-2"/>
          <c:y val="0.190858"/>
          <c:w val="0.97496700000000003"/>
          <c:h val="0.62053100000000005"/>
        </c:manualLayout>
      </c:layout>
      <c:lineChart>
        <c:grouping val="standard"/>
        <c:varyColors val="0"/>
        <c:ser>
          <c:idx val="0"/>
          <c:order val="0"/>
          <c:tx>
            <c:strRef>
              <c:f>Admon!$C$2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Admon!$C$7:$F$7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4BF3-4147-B3E8-F50B2B3D27F3}"/>
            </c:ext>
          </c:extLst>
        </c:ser>
        <c:ser>
          <c:idx val="1"/>
          <c:order val="1"/>
          <c:tx>
            <c:strRef>
              <c:f>Admon!$H$2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4BF3-4147-B3E8-F50B2B3D27F3}"/>
            </c:ext>
          </c:extLst>
        </c:ser>
        <c:ser>
          <c:idx val="2"/>
          <c:order val="2"/>
          <c:tx>
            <c:strRef>
              <c:f>Admon!$M$2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4BF3-4147-B3E8-F50B2B3D27F3}"/>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4BF3-4147-B3E8-F50B2B3D27F3}"/>
            </c:ext>
          </c:extLst>
        </c:ser>
        <c:dLbls>
          <c:showLegendKey val="0"/>
          <c:showVal val="0"/>
          <c:showCatName val="0"/>
          <c:showSerName val="0"/>
          <c:showPercent val="0"/>
          <c:showBubbleSize val="0"/>
        </c:dLbls>
        <c:smooth val="0"/>
        <c:axId val="271618936"/>
        <c:axId val="271618152"/>
      </c:lineChart>
      <c:catAx>
        <c:axId val="27161893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1618152"/>
        <c:crosses val="autoZero"/>
        <c:auto val="1"/>
        <c:lblAlgn val="ctr"/>
        <c:lblOffset val="100"/>
        <c:noMultiLvlLbl val="1"/>
      </c:catAx>
      <c:valAx>
        <c:axId val="271618152"/>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1618936"/>
        <c:crosses val="autoZero"/>
        <c:crossBetween val="between"/>
        <c:majorUnit val="0.1"/>
        <c:minorUnit val="0.05"/>
      </c:valAx>
      <c:spPr>
        <a:solidFill>
          <a:srgbClr val="FFFFFF"/>
        </a:solidFill>
        <a:ln w="12700" cap="flat">
          <a:noFill/>
          <a:miter lim="400000"/>
        </a:ln>
        <a:effectLst/>
      </c:spPr>
    </c:plotArea>
    <c:legend>
      <c:legendPos val="b"/>
      <c:layout>
        <c:manualLayout>
          <c:xMode val="edge"/>
          <c:yMode val="edge"/>
          <c:x val="0.17884800000000001"/>
          <c:y val="0.93065399999999998"/>
          <c:w val="0.65578199999999998"/>
          <c:h val="6.9345799999999999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4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2026. Diseño Pedagogico</a:t>
            </a:r>
          </a:p>
        </c:rich>
      </c:tx>
      <c:layout>
        <c:manualLayout>
          <c:xMode val="edge"/>
          <c:yMode val="edge"/>
          <c:x val="0.18271100000000001"/>
          <c:y val="0"/>
          <c:w val="0.63457799999999998"/>
          <c:h val="0.264907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490799999999998"/>
          <c:w val="0.99"/>
          <c:h val="0.72259200000000001"/>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BC52-4130-9303-40EC20606F51}"/>
              </c:ext>
            </c:extLst>
          </c:dPt>
          <c:dPt>
            <c:idx val="1"/>
            <c:invertIfNegative val="1"/>
            <c:bubble3D val="0"/>
            <c:extLst>
              <c:ext xmlns:c16="http://schemas.microsoft.com/office/drawing/2014/chart" uri="{C3380CC4-5D6E-409C-BE32-E72D297353CC}">
                <c16:uniqueId val="{00000001-BC52-4130-9303-40EC20606F51}"/>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BC52-4130-9303-40EC20606F51}"/>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BC52-4130-9303-40EC20606F51}"/>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BC52-4130-9303-40EC20606F51}"/>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BC52-4130-9303-40EC20606F51}"/>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BC52-4130-9303-40EC20606F51}"/>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BC52-4130-9303-40EC20606F51}"/>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Admon!$R$4:$U$4</c:f>
              <c:numCache>
                <c:formatCode>0%</c:formatCode>
                <c:ptCount val="4"/>
                <c:pt idx="0">
                  <c:v>0</c:v>
                </c:pt>
                <c:pt idx="1">
                  <c:v>0</c:v>
                </c:pt>
                <c:pt idx="2">
                  <c:v>0</c:v>
                </c:pt>
                <c:pt idx="3">
                  <c:v>0</c:v>
                </c:pt>
              </c:numCache>
            </c:numRef>
          </c:val>
          <c:extLst>
            <c:ext xmlns:c16="http://schemas.microsoft.com/office/drawing/2014/chart" uri="{C3380CC4-5D6E-409C-BE32-E72D297353CC}">
              <c16:uniqueId val="{00000006-BC52-4130-9303-40EC20606F51}"/>
            </c:ext>
          </c:extLst>
        </c:ser>
        <c:dLbls>
          <c:showLegendKey val="0"/>
          <c:showVal val="0"/>
          <c:showCatName val="0"/>
          <c:showSerName val="0"/>
          <c:showPercent val="0"/>
          <c:showBubbleSize val="0"/>
        </c:dLbls>
        <c:gapWidth val="100"/>
        <c:shape val="box"/>
        <c:axId val="271611880"/>
        <c:axId val="271613448"/>
        <c:axId val="273282912"/>
      </c:bar3DChart>
      <c:catAx>
        <c:axId val="27161188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1613448"/>
        <c:crosses val="autoZero"/>
        <c:auto val="1"/>
        <c:lblAlgn val="ctr"/>
        <c:lblOffset val="100"/>
        <c:noMultiLvlLbl val="1"/>
      </c:catAx>
      <c:valAx>
        <c:axId val="27161344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1611880"/>
        <c:crosses val="autoZero"/>
        <c:crossBetween val="between"/>
        <c:majorUnit val="1"/>
        <c:minorUnit val="0.5"/>
      </c:valAx>
      <c:serAx>
        <c:axId val="273282912"/>
        <c:scaling>
          <c:orientation val="minMax"/>
        </c:scaling>
        <c:delete val="0"/>
        <c:axPos val="b"/>
        <c:majorTickMark val="out"/>
        <c:minorTickMark val="none"/>
        <c:tickLblPos val="none"/>
        <c:spPr>
          <a:ln w="12700" cap="flat">
            <a:noFill/>
            <a:prstDash val="solid"/>
            <a:round/>
          </a:ln>
        </c:spPr>
        <c:crossAx val="271613448"/>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4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2026. Practicas Pedagogicas</a:t>
            </a:r>
          </a:p>
        </c:rich>
      </c:tx>
      <c:layout>
        <c:manualLayout>
          <c:xMode val="edge"/>
          <c:yMode val="edge"/>
          <c:x val="0.155081"/>
          <c:y val="0"/>
          <c:w val="0.68983799999999995"/>
          <c:h val="0.26519700000000002"/>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519700000000002"/>
          <c:w val="0.99"/>
          <c:h val="0.72230300000000003"/>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0D5-40E0-9F12-D1869E680880}"/>
              </c:ext>
            </c:extLst>
          </c:dPt>
          <c:dPt>
            <c:idx val="1"/>
            <c:invertIfNegative val="1"/>
            <c:bubble3D val="0"/>
            <c:extLst>
              <c:ext xmlns:c16="http://schemas.microsoft.com/office/drawing/2014/chart" uri="{C3380CC4-5D6E-409C-BE32-E72D297353CC}">
                <c16:uniqueId val="{00000001-90D5-40E0-9F12-D1869E680880}"/>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0D5-40E0-9F12-D1869E680880}"/>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0D5-40E0-9F12-D1869E680880}"/>
              </c:ext>
            </c:extLst>
          </c:dPt>
          <c:dLbls>
            <c:dLbl>
              <c:idx val="0"/>
              <c:numFmt formatCode="0%" sourceLinked="0"/>
              <c:spPr/>
              <c:txPr>
                <a:bodyPr/>
                <a:lstStyle/>
                <a:p>
                  <a:pPr>
                    <a:defRPr sz="1600" b="1"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0D5-40E0-9F12-D1869E680880}"/>
                </c:ext>
              </c:extLst>
            </c:dLbl>
            <c:dLbl>
              <c:idx val="1"/>
              <c:numFmt formatCode="0%" sourceLinked="0"/>
              <c:spPr/>
              <c:txPr>
                <a:bodyPr/>
                <a:lstStyle/>
                <a:p>
                  <a:pPr>
                    <a:defRPr sz="1600" b="1"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0D5-40E0-9F12-D1869E680880}"/>
                </c:ext>
              </c:extLst>
            </c:dLbl>
            <c:dLbl>
              <c:idx val="2"/>
              <c:numFmt formatCode="0%" sourceLinked="0"/>
              <c:spPr/>
              <c:txPr>
                <a:bodyPr/>
                <a:lstStyle/>
                <a:p>
                  <a:pPr>
                    <a:defRPr sz="1600" b="1"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0D5-40E0-9F12-D1869E680880}"/>
                </c:ext>
              </c:extLst>
            </c:dLbl>
            <c:dLbl>
              <c:idx val="3"/>
              <c:numFmt formatCode="0%" sourceLinked="0"/>
              <c:spPr/>
              <c:txPr>
                <a:bodyPr/>
                <a:lstStyle/>
                <a:p>
                  <a:pPr>
                    <a:defRPr sz="1600" b="1"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0D5-40E0-9F12-D1869E680880}"/>
                </c:ext>
              </c:extLst>
            </c:dLbl>
            <c:numFmt formatCode="0%" sourceLinked="0"/>
            <c:spPr>
              <a:noFill/>
              <a:ln>
                <a:noFill/>
              </a:ln>
              <a:effectLst/>
            </c:spPr>
            <c:txPr>
              <a:bodyPr/>
              <a:lstStyle/>
              <a:p>
                <a:pPr>
                  <a:defRPr sz="1600" b="1"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Admon!$R$5:$U$5</c:f>
              <c:numCache>
                <c:formatCode>0%</c:formatCode>
                <c:ptCount val="4"/>
                <c:pt idx="0">
                  <c:v>0</c:v>
                </c:pt>
                <c:pt idx="1">
                  <c:v>0</c:v>
                </c:pt>
                <c:pt idx="2">
                  <c:v>0</c:v>
                </c:pt>
                <c:pt idx="3">
                  <c:v>0</c:v>
                </c:pt>
              </c:numCache>
            </c:numRef>
          </c:val>
          <c:extLst>
            <c:ext xmlns:c16="http://schemas.microsoft.com/office/drawing/2014/chart" uri="{C3380CC4-5D6E-409C-BE32-E72D297353CC}">
              <c16:uniqueId val="{00000006-90D5-40E0-9F12-D1869E680880}"/>
            </c:ext>
          </c:extLst>
        </c:ser>
        <c:dLbls>
          <c:showLegendKey val="0"/>
          <c:showVal val="0"/>
          <c:showCatName val="0"/>
          <c:showSerName val="0"/>
          <c:showPercent val="0"/>
          <c:showBubbleSize val="0"/>
        </c:dLbls>
        <c:gapWidth val="100"/>
        <c:shape val="box"/>
        <c:axId val="271619328"/>
        <c:axId val="271612664"/>
        <c:axId val="273279944"/>
      </c:bar3DChart>
      <c:catAx>
        <c:axId val="27161932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1612664"/>
        <c:crosses val="autoZero"/>
        <c:auto val="1"/>
        <c:lblAlgn val="ctr"/>
        <c:lblOffset val="100"/>
        <c:noMultiLvlLbl val="1"/>
      </c:catAx>
      <c:valAx>
        <c:axId val="27161266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1619328"/>
        <c:crosses val="autoZero"/>
        <c:crossBetween val="between"/>
        <c:majorUnit val="1"/>
        <c:minorUnit val="0.5"/>
      </c:valAx>
      <c:serAx>
        <c:axId val="273279944"/>
        <c:scaling>
          <c:orientation val="minMax"/>
        </c:scaling>
        <c:delete val="0"/>
        <c:axPos val="b"/>
        <c:majorTickMark val="out"/>
        <c:minorTickMark val="none"/>
        <c:tickLblPos val="none"/>
        <c:spPr>
          <a:ln w="12700" cap="flat">
            <a:noFill/>
            <a:prstDash val="solid"/>
            <a:round/>
          </a:ln>
        </c:spPr>
        <c:crossAx val="271612664"/>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4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Gestion de aula</a:t>
            </a:r>
          </a:p>
        </c:rich>
      </c:tx>
      <c:layout>
        <c:manualLayout>
          <c:xMode val="edge"/>
          <c:yMode val="edge"/>
          <c:x val="0.22209899999999999"/>
          <c:y val="0"/>
          <c:w val="0.55580200000000002"/>
          <c:h val="0.26553599999999999"/>
        </c:manualLayout>
      </c:layout>
      <c:overlay val="1"/>
      <c:spPr>
        <a:noFill/>
        <a:effectLst/>
      </c:spPr>
    </c:title>
    <c:autoTitleDeleted val="0"/>
    <c:view3D>
      <c:rotX val="15"/>
      <c:hPercent val="45"/>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553599999999999"/>
          <c:w val="0.99"/>
          <c:h val="0.72196400000000005"/>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ED81-44E2-A13F-F4F103DB032B}"/>
              </c:ext>
            </c:extLst>
          </c:dPt>
          <c:dPt>
            <c:idx val="1"/>
            <c:invertIfNegative val="1"/>
            <c:bubble3D val="0"/>
            <c:extLst>
              <c:ext xmlns:c16="http://schemas.microsoft.com/office/drawing/2014/chart" uri="{C3380CC4-5D6E-409C-BE32-E72D297353CC}">
                <c16:uniqueId val="{00000001-ED81-44E2-A13F-F4F103DB032B}"/>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ED81-44E2-A13F-F4F103DB032B}"/>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ED81-44E2-A13F-F4F103DB032B}"/>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D81-44E2-A13F-F4F103DB032B}"/>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D81-44E2-A13F-F4F103DB032B}"/>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D81-44E2-A13F-F4F103DB032B}"/>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ED81-44E2-A13F-F4F103DB032B}"/>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Admon!$R$6:$U$6</c:f>
              <c:numCache>
                <c:formatCode>0%</c:formatCode>
                <c:ptCount val="4"/>
                <c:pt idx="0">
                  <c:v>0</c:v>
                </c:pt>
                <c:pt idx="1">
                  <c:v>0</c:v>
                </c:pt>
                <c:pt idx="2">
                  <c:v>0</c:v>
                </c:pt>
                <c:pt idx="3">
                  <c:v>0</c:v>
                </c:pt>
              </c:numCache>
            </c:numRef>
          </c:val>
          <c:extLst>
            <c:ext xmlns:c16="http://schemas.microsoft.com/office/drawing/2014/chart" uri="{C3380CC4-5D6E-409C-BE32-E72D297353CC}">
              <c16:uniqueId val="{00000006-ED81-44E2-A13F-F4F103DB032B}"/>
            </c:ext>
          </c:extLst>
        </c:ser>
        <c:dLbls>
          <c:showLegendKey val="0"/>
          <c:showVal val="0"/>
          <c:showCatName val="0"/>
          <c:showSerName val="0"/>
          <c:showPercent val="0"/>
          <c:showBubbleSize val="0"/>
        </c:dLbls>
        <c:gapWidth val="100"/>
        <c:shape val="box"/>
        <c:axId val="271613840"/>
        <c:axId val="271618544"/>
        <c:axId val="273277824"/>
      </c:bar3DChart>
      <c:catAx>
        <c:axId val="27161384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1618544"/>
        <c:crosses val="autoZero"/>
        <c:auto val="1"/>
        <c:lblAlgn val="ctr"/>
        <c:lblOffset val="100"/>
        <c:noMultiLvlLbl val="1"/>
      </c:catAx>
      <c:valAx>
        <c:axId val="27161854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1613840"/>
        <c:crosses val="autoZero"/>
        <c:crossBetween val="between"/>
        <c:majorUnit val="1"/>
        <c:minorUnit val="0.5"/>
      </c:valAx>
      <c:serAx>
        <c:axId val="273277824"/>
        <c:scaling>
          <c:orientation val="minMax"/>
        </c:scaling>
        <c:delete val="0"/>
        <c:axPos val="b"/>
        <c:majorTickMark val="out"/>
        <c:minorTickMark val="none"/>
        <c:tickLblPos val="none"/>
        <c:spPr>
          <a:ln w="12700" cap="flat">
            <a:noFill/>
            <a:prstDash val="solid"/>
            <a:round/>
          </a:ln>
        </c:spPr>
        <c:crossAx val="271618544"/>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Gestión Estrategica</a:t>
            </a:r>
          </a:p>
        </c:rich>
      </c:tx>
      <c:layout>
        <c:manualLayout>
          <c:xMode val="edge"/>
          <c:yMode val="edge"/>
          <c:x val="0.183308"/>
          <c:y val="0"/>
          <c:w val="0.63338499999999998"/>
          <c:h val="0.26840199999999997"/>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840199999999997"/>
          <c:w val="0.99"/>
          <c:h val="0.71909800000000001"/>
        </c:manualLayout>
      </c:layout>
      <c:bar3DChart>
        <c:barDir val="col"/>
        <c:grouping val="clustered"/>
        <c:varyColors val="0"/>
        <c:ser>
          <c:idx val="0"/>
          <c:order val="0"/>
          <c:tx>
            <c:strRef>
              <c:f>Academica!$B$5</c:f>
              <c:strCache>
                <c:ptCount val="1"/>
                <c:pt idx="0">
                  <c:v>Practicas pedagogicas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AC93-44C1-829A-820C128711F6}"/>
              </c:ext>
            </c:extLst>
          </c:dPt>
          <c:dPt>
            <c:idx val="1"/>
            <c:invertIfNegative val="1"/>
            <c:bubble3D val="0"/>
            <c:extLst>
              <c:ext xmlns:c16="http://schemas.microsoft.com/office/drawing/2014/chart" uri="{C3380CC4-5D6E-409C-BE32-E72D297353CC}">
                <c16:uniqueId val="{00000001-AC93-44C1-829A-820C128711F6}"/>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AC93-44C1-829A-820C128711F6}"/>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AC93-44C1-829A-820C128711F6}"/>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C93-44C1-829A-820C128711F6}"/>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C93-44C1-829A-820C128711F6}"/>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C93-44C1-829A-820C128711F6}"/>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AC93-44C1-829A-820C128711F6}"/>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Academica!$H$5:$K$5</c:f>
              <c:numCache>
                <c:formatCode>0%</c:formatCode>
                <c:ptCount val="4"/>
                <c:pt idx="0">
                  <c:v>0</c:v>
                </c:pt>
                <c:pt idx="1">
                  <c:v>0</c:v>
                </c:pt>
                <c:pt idx="2">
                  <c:v>0</c:v>
                </c:pt>
                <c:pt idx="3">
                  <c:v>0</c:v>
                </c:pt>
              </c:numCache>
            </c:numRef>
          </c:val>
          <c:extLst>
            <c:ext xmlns:c16="http://schemas.microsoft.com/office/drawing/2014/chart" uri="{C3380CC4-5D6E-409C-BE32-E72D297353CC}">
              <c16:uniqueId val="{00000006-AC93-44C1-829A-820C128711F6}"/>
            </c:ext>
          </c:extLst>
        </c:ser>
        <c:dLbls>
          <c:showLegendKey val="0"/>
          <c:showVal val="0"/>
          <c:showCatName val="0"/>
          <c:showSerName val="0"/>
          <c:showPercent val="0"/>
          <c:showBubbleSize val="0"/>
        </c:dLbls>
        <c:gapWidth val="100"/>
        <c:shape val="box"/>
        <c:axId val="282886064"/>
        <c:axId val="282879792"/>
        <c:axId val="271510264"/>
      </c:bar3DChart>
      <c:catAx>
        <c:axId val="28288606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79792"/>
        <c:crosses val="autoZero"/>
        <c:auto val="1"/>
        <c:lblAlgn val="ctr"/>
        <c:lblOffset val="100"/>
        <c:noMultiLvlLbl val="1"/>
      </c:catAx>
      <c:valAx>
        <c:axId val="28287979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86064"/>
        <c:crosses val="autoZero"/>
        <c:crossBetween val="between"/>
        <c:majorUnit val="0.25"/>
        <c:minorUnit val="0.125"/>
      </c:valAx>
      <c:serAx>
        <c:axId val="271510264"/>
        <c:scaling>
          <c:orientation val="minMax"/>
        </c:scaling>
        <c:delete val="0"/>
        <c:axPos val="b"/>
        <c:majorTickMark val="out"/>
        <c:minorTickMark val="none"/>
        <c:tickLblPos val="none"/>
        <c:spPr>
          <a:ln w="12700" cap="flat">
            <a:noFill/>
            <a:prstDash val="solid"/>
            <a:round/>
          </a:ln>
        </c:spPr>
        <c:crossAx val="282879792"/>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5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Seguimiento Academico</a:t>
            </a:r>
          </a:p>
        </c:rich>
      </c:tx>
      <c:layout>
        <c:manualLayout>
          <c:xMode val="edge"/>
          <c:yMode val="edge"/>
          <c:x val="0.131882"/>
          <c:y val="0"/>
          <c:w val="0.73623499999999997"/>
          <c:h val="0.26509700000000003"/>
        </c:manualLayout>
      </c:layout>
      <c:overlay val="1"/>
      <c:spPr>
        <a:noFill/>
        <a:effectLst/>
      </c:spPr>
    </c:title>
    <c:autoTitleDeleted val="0"/>
    <c:view3D>
      <c:rotX val="15"/>
      <c:hPercent val="45"/>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509700000000003"/>
          <c:w val="0.99"/>
          <c:h val="0.72240300000000002"/>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7D5-4F9F-9728-39E6E6AAA4D3}"/>
              </c:ext>
            </c:extLst>
          </c:dPt>
          <c:dPt>
            <c:idx val="1"/>
            <c:invertIfNegative val="1"/>
            <c:bubble3D val="0"/>
            <c:extLst>
              <c:ext xmlns:c16="http://schemas.microsoft.com/office/drawing/2014/chart" uri="{C3380CC4-5D6E-409C-BE32-E72D297353CC}">
                <c16:uniqueId val="{00000001-97D5-4F9F-9728-39E6E6AAA4D3}"/>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7D5-4F9F-9728-39E6E6AAA4D3}"/>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7D5-4F9F-9728-39E6E6AAA4D3}"/>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7D5-4F9F-9728-39E6E6AAA4D3}"/>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7D5-4F9F-9728-39E6E6AAA4D3}"/>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7D5-4F9F-9728-39E6E6AAA4D3}"/>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7D5-4F9F-9728-39E6E6AAA4D3}"/>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Admon!$R$7:$U$7</c:f>
              <c:numCache>
                <c:formatCode>0%</c:formatCode>
                <c:ptCount val="4"/>
                <c:pt idx="0">
                  <c:v>0</c:v>
                </c:pt>
                <c:pt idx="1">
                  <c:v>0</c:v>
                </c:pt>
                <c:pt idx="2">
                  <c:v>0</c:v>
                </c:pt>
                <c:pt idx="3">
                  <c:v>0</c:v>
                </c:pt>
              </c:numCache>
            </c:numRef>
          </c:val>
          <c:extLst>
            <c:ext xmlns:c16="http://schemas.microsoft.com/office/drawing/2014/chart" uri="{C3380CC4-5D6E-409C-BE32-E72D297353CC}">
              <c16:uniqueId val="{00000006-97D5-4F9F-9728-39E6E6AAA4D3}"/>
            </c:ext>
          </c:extLst>
        </c:ser>
        <c:dLbls>
          <c:showLegendKey val="0"/>
          <c:showVal val="0"/>
          <c:showCatName val="0"/>
          <c:showSerName val="0"/>
          <c:showPercent val="0"/>
          <c:showBubbleSize val="0"/>
        </c:dLbls>
        <c:gapWidth val="100"/>
        <c:shape val="box"/>
        <c:axId val="271615800"/>
        <c:axId val="271615016"/>
        <c:axId val="273281640"/>
      </c:bar3DChart>
      <c:catAx>
        <c:axId val="27161580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1615016"/>
        <c:crosses val="autoZero"/>
        <c:auto val="1"/>
        <c:lblAlgn val="ctr"/>
        <c:lblOffset val="100"/>
        <c:noMultiLvlLbl val="1"/>
      </c:catAx>
      <c:valAx>
        <c:axId val="27161501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1615800"/>
        <c:crosses val="autoZero"/>
        <c:crossBetween val="between"/>
        <c:majorUnit val="1"/>
        <c:minorUnit val="0.5"/>
      </c:valAx>
      <c:serAx>
        <c:axId val="273281640"/>
        <c:scaling>
          <c:orientation val="minMax"/>
        </c:scaling>
        <c:delete val="0"/>
        <c:axPos val="b"/>
        <c:majorTickMark val="out"/>
        <c:minorTickMark val="none"/>
        <c:tickLblPos val="none"/>
        <c:spPr>
          <a:ln w="12700" cap="flat">
            <a:noFill/>
            <a:prstDash val="solid"/>
            <a:round/>
          </a:ln>
        </c:spPr>
        <c:crossAx val="271615016"/>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5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Apoyo a la gestión académica</a:t>
            </a:r>
          </a:p>
        </c:rich>
      </c:tx>
      <c:layout>
        <c:manualLayout>
          <c:xMode val="edge"/>
          <c:yMode val="edge"/>
          <c:x val="7.3893700000000007E-2"/>
          <c:y val="0"/>
          <c:w val="0.852213"/>
          <c:h val="0.26840700000000001"/>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840700000000001"/>
          <c:w val="0.99"/>
          <c:h val="0.71909299999999998"/>
        </c:manualLayout>
      </c:layout>
      <c:bar3DChart>
        <c:barDir val="col"/>
        <c:grouping val="clustered"/>
        <c:varyColors val="0"/>
        <c:ser>
          <c:idx val="0"/>
          <c:order val="0"/>
          <c:tx>
            <c:strRef>
              <c:f>Comunidad!$B$4</c:f>
              <c:strCache>
                <c:ptCount val="1"/>
                <c:pt idx="0">
                  <c:v>Accesibilidad</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ECED-4C1A-9234-CE3B8A99F4FA}"/>
              </c:ext>
            </c:extLst>
          </c:dPt>
          <c:dPt>
            <c:idx val="1"/>
            <c:invertIfNegative val="1"/>
            <c:bubble3D val="0"/>
            <c:extLst>
              <c:ext xmlns:c16="http://schemas.microsoft.com/office/drawing/2014/chart" uri="{C3380CC4-5D6E-409C-BE32-E72D297353CC}">
                <c16:uniqueId val="{00000001-ECED-4C1A-9234-CE3B8A99F4FA}"/>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ECED-4C1A-9234-CE3B8A99F4FA}"/>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ECED-4C1A-9234-CE3B8A99F4FA}"/>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CED-4C1A-9234-CE3B8A99F4FA}"/>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CED-4C1A-9234-CE3B8A99F4FA}"/>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CED-4C1A-9234-CE3B8A99F4FA}"/>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ECED-4C1A-9234-CE3B8A99F4FA}"/>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Comunidad!$C$4:$F$4</c:f>
              <c:numCache>
                <c:formatCode>0%</c:formatCode>
                <c:ptCount val="4"/>
                <c:pt idx="0">
                  <c:v>0</c:v>
                </c:pt>
                <c:pt idx="1">
                  <c:v>0</c:v>
                </c:pt>
                <c:pt idx="2">
                  <c:v>0</c:v>
                </c:pt>
                <c:pt idx="3">
                  <c:v>0</c:v>
                </c:pt>
              </c:numCache>
            </c:numRef>
          </c:val>
          <c:extLst>
            <c:ext xmlns:c16="http://schemas.microsoft.com/office/drawing/2014/chart" uri="{C3380CC4-5D6E-409C-BE32-E72D297353CC}">
              <c16:uniqueId val="{00000006-ECED-4C1A-9234-CE3B8A99F4FA}"/>
            </c:ext>
          </c:extLst>
        </c:ser>
        <c:dLbls>
          <c:showLegendKey val="0"/>
          <c:showVal val="0"/>
          <c:showCatName val="0"/>
          <c:showSerName val="0"/>
          <c:showPercent val="0"/>
          <c:showBubbleSize val="0"/>
        </c:dLbls>
        <c:gapWidth val="100"/>
        <c:shape val="box"/>
        <c:axId val="271616192"/>
        <c:axId val="271616584"/>
        <c:axId val="273954464"/>
      </c:bar3DChart>
      <c:catAx>
        <c:axId val="27161619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1616584"/>
        <c:crosses val="autoZero"/>
        <c:auto val="1"/>
        <c:lblAlgn val="ctr"/>
        <c:lblOffset val="100"/>
        <c:noMultiLvlLbl val="1"/>
      </c:catAx>
      <c:valAx>
        <c:axId val="27161658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1616192"/>
        <c:crosses val="autoZero"/>
        <c:crossBetween val="between"/>
        <c:majorUnit val="0.25"/>
        <c:minorUnit val="0.125"/>
      </c:valAx>
      <c:serAx>
        <c:axId val="273954464"/>
        <c:scaling>
          <c:orientation val="minMax"/>
        </c:scaling>
        <c:delete val="0"/>
        <c:axPos val="b"/>
        <c:majorTickMark val="out"/>
        <c:minorTickMark val="none"/>
        <c:tickLblPos val="none"/>
        <c:spPr>
          <a:ln w="12700" cap="flat">
            <a:noFill/>
            <a:prstDash val="solid"/>
            <a:round/>
          </a:ln>
        </c:spPr>
        <c:crossAx val="271616584"/>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5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Apoyo a la gestión académica</a:t>
            </a:r>
          </a:p>
        </c:rich>
      </c:tx>
      <c:layout>
        <c:manualLayout>
          <c:xMode val="edge"/>
          <c:yMode val="edge"/>
          <c:x val="0"/>
          <c:y val="0"/>
          <c:w val="1"/>
          <c:h val="0.34624300000000002"/>
        </c:manualLayout>
      </c:layout>
      <c:overlay val="1"/>
      <c:spPr>
        <a:noFill/>
        <a:effectLst/>
      </c:spPr>
    </c:title>
    <c:autoTitleDeleted val="0"/>
    <c:view3D>
      <c:rotX val="15"/>
      <c:hPercent val="5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4624300000000002"/>
          <c:w val="0.99"/>
          <c:h val="0.64125699999999997"/>
        </c:manualLayout>
      </c:layout>
      <c:bar3DChart>
        <c:barDir val="col"/>
        <c:grouping val="clustered"/>
        <c:varyColors val="0"/>
        <c:ser>
          <c:idx val="0"/>
          <c:order val="0"/>
          <c:tx>
            <c:strRef>
              <c:f>Comunidad!$B$4</c:f>
              <c:strCache>
                <c:ptCount val="1"/>
                <c:pt idx="0">
                  <c:v>Accesibilidad</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C2A6-4545-B485-0C2772BED514}"/>
              </c:ext>
            </c:extLst>
          </c:dPt>
          <c:dPt>
            <c:idx val="1"/>
            <c:invertIfNegative val="1"/>
            <c:bubble3D val="0"/>
            <c:extLst>
              <c:ext xmlns:c16="http://schemas.microsoft.com/office/drawing/2014/chart" uri="{C3380CC4-5D6E-409C-BE32-E72D297353CC}">
                <c16:uniqueId val="{00000001-C2A6-4545-B485-0C2772BED514}"/>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C2A6-4545-B485-0C2772BED514}"/>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C2A6-4545-B485-0C2772BED514}"/>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2A6-4545-B485-0C2772BED514}"/>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2A6-4545-B485-0C2772BED514}"/>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C2A6-4545-B485-0C2772BED514}"/>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C2A6-4545-B485-0C2772BED514}"/>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Comunidad!$H$4:$K$4</c:f>
              <c:numCache>
                <c:formatCode>0%</c:formatCode>
                <c:ptCount val="4"/>
                <c:pt idx="0">
                  <c:v>0</c:v>
                </c:pt>
                <c:pt idx="1">
                  <c:v>0</c:v>
                </c:pt>
                <c:pt idx="2">
                  <c:v>0</c:v>
                </c:pt>
                <c:pt idx="3">
                  <c:v>0</c:v>
                </c:pt>
              </c:numCache>
            </c:numRef>
          </c:val>
          <c:extLst>
            <c:ext xmlns:c16="http://schemas.microsoft.com/office/drawing/2014/chart" uri="{C3380CC4-5D6E-409C-BE32-E72D297353CC}">
              <c16:uniqueId val="{00000006-C2A6-4545-B485-0C2772BED514}"/>
            </c:ext>
          </c:extLst>
        </c:ser>
        <c:dLbls>
          <c:showLegendKey val="0"/>
          <c:showVal val="0"/>
          <c:showCatName val="0"/>
          <c:showSerName val="0"/>
          <c:showPercent val="0"/>
          <c:showBubbleSize val="0"/>
        </c:dLbls>
        <c:gapWidth val="100"/>
        <c:shape val="box"/>
        <c:axId val="271617368"/>
        <c:axId val="271617760"/>
        <c:axId val="273961248"/>
      </c:bar3DChart>
      <c:catAx>
        <c:axId val="27161736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1617760"/>
        <c:crosses val="autoZero"/>
        <c:auto val="1"/>
        <c:lblAlgn val="ctr"/>
        <c:lblOffset val="100"/>
        <c:noMultiLvlLbl val="1"/>
      </c:catAx>
      <c:valAx>
        <c:axId val="27161776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1617368"/>
        <c:crosses val="autoZero"/>
        <c:crossBetween val="between"/>
        <c:majorUnit val="0.25"/>
        <c:minorUnit val="0.125"/>
      </c:valAx>
      <c:serAx>
        <c:axId val="273961248"/>
        <c:scaling>
          <c:orientation val="minMax"/>
        </c:scaling>
        <c:delete val="0"/>
        <c:axPos val="b"/>
        <c:majorTickMark val="out"/>
        <c:minorTickMark val="none"/>
        <c:tickLblPos val="none"/>
        <c:spPr>
          <a:ln w="12700" cap="flat">
            <a:noFill/>
            <a:prstDash val="solid"/>
            <a:round/>
          </a:ln>
        </c:spPr>
        <c:crossAx val="271617760"/>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5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Apoyo a la gestión académica</a:t>
            </a:r>
          </a:p>
        </c:rich>
      </c:tx>
      <c:layout>
        <c:manualLayout>
          <c:xMode val="edge"/>
          <c:yMode val="edge"/>
          <c:x val="6.8182400000000004E-2"/>
          <c:y val="0"/>
          <c:w val="0.86363500000000004"/>
          <c:h val="0.27023900000000001"/>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023900000000001"/>
          <c:w val="0.99"/>
          <c:h val="0.71726100000000004"/>
        </c:manualLayout>
      </c:layout>
      <c:bar3DChart>
        <c:barDir val="col"/>
        <c:grouping val="clustered"/>
        <c:varyColors val="0"/>
        <c:ser>
          <c:idx val="0"/>
          <c:order val="0"/>
          <c:tx>
            <c:strRef>
              <c:f>Comunidad!$B$4</c:f>
              <c:strCache>
                <c:ptCount val="1"/>
                <c:pt idx="0">
                  <c:v>Accesibilidad</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9DC-4141-AD9A-83616B7D7674}"/>
              </c:ext>
            </c:extLst>
          </c:dPt>
          <c:dPt>
            <c:idx val="1"/>
            <c:invertIfNegative val="1"/>
            <c:bubble3D val="0"/>
            <c:extLst>
              <c:ext xmlns:c16="http://schemas.microsoft.com/office/drawing/2014/chart" uri="{C3380CC4-5D6E-409C-BE32-E72D297353CC}">
                <c16:uniqueId val="{00000001-99DC-4141-AD9A-83616B7D7674}"/>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9DC-4141-AD9A-83616B7D7674}"/>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9DC-4141-AD9A-83616B7D7674}"/>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9DC-4141-AD9A-83616B7D7674}"/>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9DC-4141-AD9A-83616B7D7674}"/>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9DC-4141-AD9A-83616B7D7674}"/>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9DC-4141-AD9A-83616B7D7674}"/>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Academica!$M$4:$P$4</c:f>
              <c:numCache>
                <c:formatCode>0%</c:formatCode>
                <c:ptCount val="4"/>
                <c:pt idx="0">
                  <c:v>0</c:v>
                </c:pt>
                <c:pt idx="1">
                  <c:v>0</c:v>
                </c:pt>
                <c:pt idx="2">
                  <c:v>0</c:v>
                </c:pt>
                <c:pt idx="3">
                  <c:v>0</c:v>
                </c:pt>
              </c:numCache>
            </c:numRef>
          </c:val>
          <c:extLst>
            <c:ext xmlns:c16="http://schemas.microsoft.com/office/drawing/2014/chart" uri="{C3380CC4-5D6E-409C-BE32-E72D297353CC}">
              <c16:uniqueId val="{00000006-99DC-4141-AD9A-83616B7D7674}"/>
            </c:ext>
          </c:extLst>
        </c:ser>
        <c:dLbls>
          <c:showLegendKey val="0"/>
          <c:showVal val="0"/>
          <c:showCatName val="0"/>
          <c:showSerName val="0"/>
          <c:showPercent val="0"/>
          <c:showBubbleSize val="0"/>
        </c:dLbls>
        <c:gapWidth val="100"/>
        <c:shape val="box"/>
        <c:axId val="275958328"/>
        <c:axId val="275958720"/>
        <c:axId val="273955312"/>
      </c:bar3DChart>
      <c:catAx>
        <c:axId val="27595832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58720"/>
        <c:crosses val="autoZero"/>
        <c:auto val="1"/>
        <c:lblAlgn val="ctr"/>
        <c:lblOffset val="100"/>
        <c:noMultiLvlLbl val="1"/>
      </c:catAx>
      <c:valAx>
        <c:axId val="27595872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58328"/>
        <c:crosses val="autoZero"/>
        <c:crossBetween val="between"/>
        <c:majorUnit val="1"/>
        <c:minorUnit val="0.5"/>
      </c:valAx>
      <c:serAx>
        <c:axId val="273955312"/>
        <c:scaling>
          <c:orientation val="minMax"/>
        </c:scaling>
        <c:delete val="0"/>
        <c:axPos val="b"/>
        <c:majorTickMark val="out"/>
        <c:minorTickMark val="none"/>
        <c:tickLblPos val="none"/>
        <c:spPr>
          <a:ln w="12700" cap="flat">
            <a:noFill/>
            <a:prstDash val="solid"/>
            <a:round/>
          </a:ln>
        </c:spPr>
        <c:crossAx val="275958720"/>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5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Administración de la planta fisica y de los recursos</a:t>
            </a:r>
          </a:p>
        </c:rich>
      </c:tx>
      <c:layout>
        <c:manualLayout>
          <c:xMode val="edge"/>
          <c:yMode val="edge"/>
          <c:x val="0"/>
          <c:y val="0"/>
          <c:w val="1"/>
          <c:h val="0.33496599999999999"/>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3496599999999999"/>
          <c:w val="0.99"/>
          <c:h val="0.65253399999999995"/>
        </c:manualLayout>
      </c:layout>
      <c:bar3DChart>
        <c:barDir val="col"/>
        <c:grouping val="clustered"/>
        <c:varyColors val="0"/>
        <c:ser>
          <c:idx val="0"/>
          <c:order val="0"/>
          <c:tx>
            <c:strRef>
              <c:f>Comunidad!$B$5</c:f>
              <c:strCache>
                <c:ptCount val="1"/>
                <c:pt idx="0">
                  <c:v>Proyección a la comunidad</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A564-40CC-8018-8628F60C7569}"/>
              </c:ext>
            </c:extLst>
          </c:dPt>
          <c:dPt>
            <c:idx val="1"/>
            <c:invertIfNegative val="1"/>
            <c:bubble3D val="0"/>
            <c:extLst>
              <c:ext xmlns:c16="http://schemas.microsoft.com/office/drawing/2014/chart" uri="{C3380CC4-5D6E-409C-BE32-E72D297353CC}">
                <c16:uniqueId val="{00000001-A564-40CC-8018-8628F60C756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A564-40CC-8018-8628F60C756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A564-40CC-8018-8628F60C756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A564-40CC-8018-8628F60C756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A564-40CC-8018-8628F60C756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A564-40CC-8018-8628F60C756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A564-40CC-8018-8628F60C756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Comunidad!$C$5:$F$5</c:f>
              <c:numCache>
                <c:formatCode>0%</c:formatCode>
                <c:ptCount val="4"/>
                <c:pt idx="0">
                  <c:v>0</c:v>
                </c:pt>
                <c:pt idx="1">
                  <c:v>0</c:v>
                </c:pt>
                <c:pt idx="2">
                  <c:v>0</c:v>
                </c:pt>
                <c:pt idx="3">
                  <c:v>0</c:v>
                </c:pt>
              </c:numCache>
            </c:numRef>
          </c:val>
          <c:extLst>
            <c:ext xmlns:c16="http://schemas.microsoft.com/office/drawing/2014/chart" uri="{C3380CC4-5D6E-409C-BE32-E72D297353CC}">
              <c16:uniqueId val="{00000006-A564-40CC-8018-8628F60C7569}"/>
            </c:ext>
          </c:extLst>
        </c:ser>
        <c:dLbls>
          <c:showLegendKey val="0"/>
          <c:showVal val="0"/>
          <c:showCatName val="0"/>
          <c:showSerName val="0"/>
          <c:showPercent val="0"/>
          <c:showBubbleSize val="0"/>
        </c:dLbls>
        <c:gapWidth val="100"/>
        <c:shape val="box"/>
        <c:axId val="275950488"/>
        <c:axId val="275952448"/>
        <c:axId val="273962096"/>
      </c:bar3DChart>
      <c:catAx>
        <c:axId val="27595048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52448"/>
        <c:crosses val="autoZero"/>
        <c:auto val="1"/>
        <c:lblAlgn val="ctr"/>
        <c:lblOffset val="100"/>
        <c:noMultiLvlLbl val="1"/>
      </c:catAx>
      <c:valAx>
        <c:axId val="27595244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50488"/>
        <c:crosses val="autoZero"/>
        <c:crossBetween val="between"/>
        <c:majorUnit val="0.25"/>
        <c:minorUnit val="0.125"/>
      </c:valAx>
      <c:serAx>
        <c:axId val="273962096"/>
        <c:scaling>
          <c:orientation val="minMax"/>
        </c:scaling>
        <c:delete val="0"/>
        <c:axPos val="b"/>
        <c:majorTickMark val="out"/>
        <c:minorTickMark val="none"/>
        <c:tickLblPos val="none"/>
        <c:spPr>
          <a:ln w="12700" cap="flat">
            <a:noFill/>
            <a:prstDash val="solid"/>
            <a:round/>
          </a:ln>
        </c:spPr>
        <c:crossAx val="275952448"/>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5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Administración de la planta fisica y de los recursos</a:t>
            </a:r>
          </a:p>
        </c:rich>
      </c:tx>
      <c:layout>
        <c:manualLayout>
          <c:xMode val="edge"/>
          <c:yMode val="edge"/>
          <c:x val="0"/>
          <c:y val="0"/>
          <c:w val="1"/>
          <c:h val="0.334706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3470699999999998"/>
          <c:w val="0.99"/>
          <c:h val="0.65279299999999996"/>
        </c:manualLayout>
      </c:layout>
      <c:bar3DChart>
        <c:barDir val="col"/>
        <c:grouping val="clustered"/>
        <c:varyColors val="0"/>
        <c:ser>
          <c:idx val="0"/>
          <c:order val="0"/>
          <c:tx>
            <c:strRef>
              <c:f>Comunidad!$B$5</c:f>
              <c:strCache>
                <c:ptCount val="1"/>
                <c:pt idx="0">
                  <c:v>Proyección a la comunidad</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7095-4250-A2F8-8D5CA06A9B5E}"/>
              </c:ext>
            </c:extLst>
          </c:dPt>
          <c:dPt>
            <c:idx val="1"/>
            <c:invertIfNegative val="1"/>
            <c:bubble3D val="0"/>
            <c:extLst>
              <c:ext xmlns:c16="http://schemas.microsoft.com/office/drawing/2014/chart" uri="{C3380CC4-5D6E-409C-BE32-E72D297353CC}">
                <c16:uniqueId val="{00000001-7095-4250-A2F8-8D5CA06A9B5E}"/>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7095-4250-A2F8-8D5CA06A9B5E}"/>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7095-4250-A2F8-8D5CA06A9B5E}"/>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7095-4250-A2F8-8D5CA06A9B5E}"/>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7095-4250-A2F8-8D5CA06A9B5E}"/>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7095-4250-A2F8-8D5CA06A9B5E}"/>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7095-4250-A2F8-8D5CA06A9B5E}"/>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Comunidad!$H$5:$K$5</c:f>
              <c:numCache>
                <c:formatCode>0%</c:formatCode>
                <c:ptCount val="4"/>
                <c:pt idx="0">
                  <c:v>0</c:v>
                </c:pt>
                <c:pt idx="1">
                  <c:v>0</c:v>
                </c:pt>
                <c:pt idx="2">
                  <c:v>0</c:v>
                </c:pt>
                <c:pt idx="3">
                  <c:v>0</c:v>
                </c:pt>
              </c:numCache>
            </c:numRef>
          </c:val>
          <c:extLst>
            <c:ext xmlns:c16="http://schemas.microsoft.com/office/drawing/2014/chart" uri="{C3380CC4-5D6E-409C-BE32-E72D297353CC}">
              <c16:uniqueId val="{00000006-7095-4250-A2F8-8D5CA06A9B5E}"/>
            </c:ext>
          </c:extLst>
        </c:ser>
        <c:dLbls>
          <c:showLegendKey val="0"/>
          <c:showVal val="0"/>
          <c:showCatName val="0"/>
          <c:showSerName val="0"/>
          <c:showPercent val="0"/>
          <c:showBubbleSize val="0"/>
        </c:dLbls>
        <c:gapWidth val="100"/>
        <c:shape val="box"/>
        <c:axId val="275959504"/>
        <c:axId val="275955584"/>
        <c:axId val="273957432"/>
      </c:bar3DChart>
      <c:catAx>
        <c:axId val="27595950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55584"/>
        <c:crosses val="autoZero"/>
        <c:auto val="1"/>
        <c:lblAlgn val="ctr"/>
        <c:lblOffset val="100"/>
        <c:noMultiLvlLbl val="1"/>
      </c:catAx>
      <c:valAx>
        <c:axId val="27595558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59504"/>
        <c:crosses val="autoZero"/>
        <c:crossBetween val="between"/>
        <c:majorUnit val="1"/>
        <c:minorUnit val="0.5"/>
      </c:valAx>
      <c:serAx>
        <c:axId val="273957432"/>
        <c:scaling>
          <c:orientation val="minMax"/>
        </c:scaling>
        <c:delete val="0"/>
        <c:axPos val="b"/>
        <c:majorTickMark val="out"/>
        <c:minorTickMark val="none"/>
        <c:tickLblPos val="none"/>
        <c:spPr>
          <a:ln w="12700" cap="flat">
            <a:noFill/>
            <a:prstDash val="solid"/>
            <a:round/>
          </a:ln>
        </c:spPr>
        <c:crossAx val="275955584"/>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5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Administración de la planta fisica y de los recursos</a:t>
            </a:r>
          </a:p>
        </c:rich>
      </c:tx>
      <c:layout>
        <c:manualLayout>
          <c:xMode val="edge"/>
          <c:yMode val="edge"/>
          <c:x val="0"/>
          <c:y val="0"/>
          <c:w val="1"/>
          <c:h val="0.334706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3470699999999998"/>
          <c:w val="0.99"/>
          <c:h val="0.65279299999999996"/>
        </c:manualLayout>
      </c:layout>
      <c:bar3DChart>
        <c:barDir val="col"/>
        <c:grouping val="clustered"/>
        <c:varyColors val="0"/>
        <c:ser>
          <c:idx val="0"/>
          <c:order val="0"/>
          <c:tx>
            <c:strRef>
              <c:f>Comunidad!$B$5</c:f>
              <c:strCache>
                <c:ptCount val="1"/>
                <c:pt idx="0">
                  <c:v>Proyección a la comunidad</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493D-43C8-B215-ED5B80AD25B7}"/>
              </c:ext>
            </c:extLst>
          </c:dPt>
          <c:dPt>
            <c:idx val="1"/>
            <c:invertIfNegative val="1"/>
            <c:bubble3D val="0"/>
            <c:extLst>
              <c:ext xmlns:c16="http://schemas.microsoft.com/office/drawing/2014/chart" uri="{C3380CC4-5D6E-409C-BE32-E72D297353CC}">
                <c16:uniqueId val="{00000001-493D-43C8-B215-ED5B80AD25B7}"/>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493D-43C8-B215-ED5B80AD25B7}"/>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493D-43C8-B215-ED5B80AD25B7}"/>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93D-43C8-B215-ED5B80AD25B7}"/>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93D-43C8-B215-ED5B80AD25B7}"/>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93D-43C8-B215-ED5B80AD25B7}"/>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493D-43C8-B215-ED5B80AD25B7}"/>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Comunidad!$M$5:$P$5</c:f>
              <c:numCache>
                <c:formatCode>0%</c:formatCode>
                <c:ptCount val="4"/>
                <c:pt idx="0">
                  <c:v>0</c:v>
                </c:pt>
                <c:pt idx="1">
                  <c:v>0</c:v>
                </c:pt>
                <c:pt idx="2">
                  <c:v>0</c:v>
                </c:pt>
                <c:pt idx="3">
                  <c:v>0</c:v>
                </c:pt>
              </c:numCache>
            </c:numRef>
          </c:val>
          <c:extLst>
            <c:ext xmlns:c16="http://schemas.microsoft.com/office/drawing/2014/chart" uri="{C3380CC4-5D6E-409C-BE32-E72D297353CC}">
              <c16:uniqueId val="{00000006-493D-43C8-B215-ED5B80AD25B7}"/>
            </c:ext>
          </c:extLst>
        </c:ser>
        <c:dLbls>
          <c:showLegendKey val="0"/>
          <c:showVal val="0"/>
          <c:showCatName val="0"/>
          <c:showSerName val="0"/>
          <c:showPercent val="0"/>
          <c:showBubbleSize val="0"/>
        </c:dLbls>
        <c:gapWidth val="100"/>
        <c:shape val="box"/>
        <c:axId val="275959112"/>
        <c:axId val="275959896"/>
        <c:axId val="273955736"/>
      </c:bar3DChart>
      <c:catAx>
        <c:axId val="27595911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59896"/>
        <c:crosses val="autoZero"/>
        <c:auto val="1"/>
        <c:lblAlgn val="ctr"/>
        <c:lblOffset val="100"/>
        <c:noMultiLvlLbl val="1"/>
      </c:catAx>
      <c:valAx>
        <c:axId val="27595989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59112"/>
        <c:crosses val="autoZero"/>
        <c:crossBetween val="between"/>
        <c:majorUnit val="1"/>
        <c:minorUnit val="0.5"/>
      </c:valAx>
      <c:serAx>
        <c:axId val="273955736"/>
        <c:scaling>
          <c:orientation val="minMax"/>
        </c:scaling>
        <c:delete val="0"/>
        <c:axPos val="b"/>
        <c:majorTickMark val="out"/>
        <c:minorTickMark val="none"/>
        <c:tickLblPos val="none"/>
        <c:spPr>
          <a:ln w="12700" cap="flat">
            <a:noFill/>
            <a:prstDash val="solid"/>
            <a:round/>
          </a:ln>
        </c:spPr>
        <c:crossAx val="275959896"/>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5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Administración de servicios complementarios</a:t>
            </a:r>
          </a:p>
        </c:rich>
      </c:tx>
      <c:layout>
        <c:manualLayout>
          <c:xMode val="edge"/>
          <c:yMode val="edge"/>
          <c:x val="0"/>
          <c:y val="0"/>
          <c:w val="1"/>
          <c:h val="0.34095500000000001"/>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4095500000000001"/>
          <c:w val="0.99"/>
          <c:h val="0.64654500000000004"/>
        </c:manualLayout>
      </c:layout>
      <c:bar3DChart>
        <c:barDir val="col"/>
        <c:grouping val="clustered"/>
        <c:varyColors val="0"/>
        <c:ser>
          <c:idx val="0"/>
          <c:order val="0"/>
          <c:tx>
            <c:strRef>
              <c:f>Comunidad!$B$6</c:f>
              <c:strCache>
                <c:ptCount val="1"/>
                <c:pt idx="0">
                  <c:v>Participación y convivencia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5852-47A1-9F08-7E7966E7B78F}"/>
              </c:ext>
            </c:extLst>
          </c:dPt>
          <c:dPt>
            <c:idx val="1"/>
            <c:invertIfNegative val="1"/>
            <c:bubble3D val="0"/>
            <c:extLst>
              <c:ext xmlns:c16="http://schemas.microsoft.com/office/drawing/2014/chart" uri="{C3380CC4-5D6E-409C-BE32-E72D297353CC}">
                <c16:uniqueId val="{00000001-5852-47A1-9F08-7E7966E7B78F}"/>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5852-47A1-9F08-7E7966E7B78F}"/>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5852-47A1-9F08-7E7966E7B78F}"/>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852-47A1-9F08-7E7966E7B78F}"/>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852-47A1-9F08-7E7966E7B78F}"/>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852-47A1-9F08-7E7966E7B78F}"/>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5852-47A1-9F08-7E7966E7B78F}"/>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Comunidad!$C$6:$F$6</c:f>
              <c:numCache>
                <c:formatCode>0%</c:formatCode>
                <c:ptCount val="4"/>
                <c:pt idx="0">
                  <c:v>0</c:v>
                </c:pt>
                <c:pt idx="1">
                  <c:v>0</c:v>
                </c:pt>
                <c:pt idx="2">
                  <c:v>0</c:v>
                </c:pt>
                <c:pt idx="3">
                  <c:v>0</c:v>
                </c:pt>
              </c:numCache>
            </c:numRef>
          </c:val>
          <c:extLst>
            <c:ext xmlns:c16="http://schemas.microsoft.com/office/drawing/2014/chart" uri="{C3380CC4-5D6E-409C-BE32-E72D297353CC}">
              <c16:uniqueId val="{00000006-5852-47A1-9F08-7E7966E7B78F}"/>
            </c:ext>
          </c:extLst>
        </c:ser>
        <c:dLbls>
          <c:showLegendKey val="0"/>
          <c:showVal val="0"/>
          <c:showCatName val="0"/>
          <c:showSerName val="0"/>
          <c:showPercent val="0"/>
          <c:showBubbleSize val="0"/>
        </c:dLbls>
        <c:gapWidth val="100"/>
        <c:shape val="box"/>
        <c:axId val="275957936"/>
        <c:axId val="275947744"/>
        <c:axId val="273957856"/>
      </c:bar3DChart>
      <c:catAx>
        <c:axId val="27595793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47744"/>
        <c:crosses val="autoZero"/>
        <c:auto val="1"/>
        <c:lblAlgn val="ctr"/>
        <c:lblOffset val="100"/>
        <c:noMultiLvlLbl val="1"/>
      </c:catAx>
      <c:valAx>
        <c:axId val="27594774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57936"/>
        <c:crosses val="autoZero"/>
        <c:crossBetween val="between"/>
        <c:majorUnit val="0.125"/>
        <c:minorUnit val="6.25E-2"/>
      </c:valAx>
      <c:serAx>
        <c:axId val="273957856"/>
        <c:scaling>
          <c:orientation val="minMax"/>
        </c:scaling>
        <c:delete val="0"/>
        <c:axPos val="b"/>
        <c:majorTickMark val="out"/>
        <c:minorTickMark val="none"/>
        <c:tickLblPos val="none"/>
        <c:spPr>
          <a:ln w="12700" cap="flat">
            <a:noFill/>
            <a:prstDash val="solid"/>
            <a:round/>
          </a:ln>
        </c:spPr>
        <c:crossAx val="275947744"/>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5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Administración de servicios complementarios</a:t>
            </a:r>
          </a:p>
        </c:rich>
      </c:tx>
      <c:layout>
        <c:manualLayout>
          <c:xMode val="edge"/>
          <c:yMode val="edge"/>
          <c:x val="0"/>
          <c:y val="0"/>
          <c:w val="1"/>
          <c:h val="0.34236899999999998"/>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4236899999999998"/>
          <c:w val="0.99"/>
          <c:h val="0.64513100000000001"/>
        </c:manualLayout>
      </c:layout>
      <c:bar3DChart>
        <c:barDir val="col"/>
        <c:grouping val="clustered"/>
        <c:varyColors val="0"/>
        <c:ser>
          <c:idx val="0"/>
          <c:order val="0"/>
          <c:tx>
            <c:strRef>
              <c:f>Comunidad!$B$6</c:f>
              <c:strCache>
                <c:ptCount val="1"/>
                <c:pt idx="0">
                  <c:v>Participación y convivencia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6576-487A-94CF-8FED939DC7D4}"/>
              </c:ext>
            </c:extLst>
          </c:dPt>
          <c:dPt>
            <c:idx val="1"/>
            <c:invertIfNegative val="1"/>
            <c:bubble3D val="0"/>
            <c:extLst>
              <c:ext xmlns:c16="http://schemas.microsoft.com/office/drawing/2014/chart" uri="{C3380CC4-5D6E-409C-BE32-E72D297353CC}">
                <c16:uniqueId val="{00000001-6576-487A-94CF-8FED939DC7D4}"/>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6576-487A-94CF-8FED939DC7D4}"/>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6576-487A-94CF-8FED939DC7D4}"/>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576-487A-94CF-8FED939DC7D4}"/>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576-487A-94CF-8FED939DC7D4}"/>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576-487A-94CF-8FED939DC7D4}"/>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6576-487A-94CF-8FED939DC7D4}"/>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Comunidad!$H$6:$K$6</c:f>
              <c:numCache>
                <c:formatCode>0%</c:formatCode>
                <c:ptCount val="4"/>
                <c:pt idx="0">
                  <c:v>0</c:v>
                </c:pt>
                <c:pt idx="1">
                  <c:v>0</c:v>
                </c:pt>
                <c:pt idx="2">
                  <c:v>0</c:v>
                </c:pt>
                <c:pt idx="3">
                  <c:v>0</c:v>
                </c:pt>
              </c:numCache>
            </c:numRef>
          </c:val>
          <c:extLst>
            <c:ext xmlns:c16="http://schemas.microsoft.com/office/drawing/2014/chart" uri="{C3380CC4-5D6E-409C-BE32-E72D297353CC}">
              <c16:uniqueId val="{00000006-6576-487A-94CF-8FED939DC7D4}"/>
            </c:ext>
          </c:extLst>
        </c:ser>
        <c:dLbls>
          <c:showLegendKey val="0"/>
          <c:showVal val="0"/>
          <c:showCatName val="0"/>
          <c:showSerName val="0"/>
          <c:showPercent val="0"/>
          <c:showBubbleSize val="0"/>
        </c:dLbls>
        <c:gapWidth val="100"/>
        <c:shape val="box"/>
        <c:axId val="275948920"/>
        <c:axId val="275949312"/>
        <c:axId val="273958280"/>
      </c:bar3DChart>
      <c:catAx>
        <c:axId val="27594892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49312"/>
        <c:crosses val="autoZero"/>
        <c:auto val="1"/>
        <c:lblAlgn val="ctr"/>
        <c:lblOffset val="100"/>
        <c:noMultiLvlLbl val="1"/>
      </c:catAx>
      <c:valAx>
        <c:axId val="27594931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48920"/>
        <c:crosses val="autoZero"/>
        <c:crossBetween val="between"/>
        <c:majorUnit val="0.125"/>
        <c:minorUnit val="6.25E-2"/>
      </c:valAx>
      <c:serAx>
        <c:axId val="273958280"/>
        <c:scaling>
          <c:orientation val="minMax"/>
        </c:scaling>
        <c:delete val="0"/>
        <c:axPos val="b"/>
        <c:majorTickMark val="out"/>
        <c:minorTickMark val="none"/>
        <c:tickLblPos val="none"/>
        <c:spPr>
          <a:ln w="12700" cap="flat">
            <a:noFill/>
            <a:prstDash val="solid"/>
            <a:round/>
          </a:ln>
        </c:spPr>
        <c:crossAx val="275949312"/>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5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Administración de servicios complementarios</a:t>
            </a:r>
          </a:p>
        </c:rich>
      </c:tx>
      <c:layout>
        <c:manualLayout>
          <c:xMode val="edge"/>
          <c:yMode val="edge"/>
          <c:x val="0"/>
          <c:y val="0"/>
          <c:w val="1"/>
          <c:h val="0.33928799999999998"/>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3928799999999998"/>
          <c:w val="0.99"/>
          <c:h val="0.64821200000000001"/>
        </c:manualLayout>
      </c:layout>
      <c:bar3DChart>
        <c:barDir val="col"/>
        <c:grouping val="clustered"/>
        <c:varyColors val="0"/>
        <c:ser>
          <c:idx val="0"/>
          <c:order val="0"/>
          <c:tx>
            <c:strRef>
              <c:f>Comunidad!$B$6</c:f>
              <c:strCache>
                <c:ptCount val="1"/>
                <c:pt idx="0">
                  <c:v>Participación y convivencia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361B-40A4-8283-DC2B0A36CC43}"/>
              </c:ext>
            </c:extLst>
          </c:dPt>
          <c:dPt>
            <c:idx val="1"/>
            <c:invertIfNegative val="1"/>
            <c:bubble3D val="0"/>
            <c:extLst>
              <c:ext xmlns:c16="http://schemas.microsoft.com/office/drawing/2014/chart" uri="{C3380CC4-5D6E-409C-BE32-E72D297353CC}">
                <c16:uniqueId val="{00000001-361B-40A4-8283-DC2B0A36CC43}"/>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361B-40A4-8283-DC2B0A36CC43}"/>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361B-40A4-8283-DC2B0A36CC43}"/>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61B-40A4-8283-DC2B0A36CC43}"/>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61B-40A4-8283-DC2B0A36CC43}"/>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61B-40A4-8283-DC2B0A36CC43}"/>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361B-40A4-8283-DC2B0A36CC43}"/>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Comunidad!$M$6:$P$6</c:f>
              <c:numCache>
                <c:formatCode>0%</c:formatCode>
                <c:ptCount val="4"/>
                <c:pt idx="0">
                  <c:v>0</c:v>
                </c:pt>
                <c:pt idx="1">
                  <c:v>0</c:v>
                </c:pt>
                <c:pt idx="2">
                  <c:v>0</c:v>
                </c:pt>
                <c:pt idx="3">
                  <c:v>0</c:v>
                </c:pt>
              </c:numCache>
            </c:numRef>
          </c:val>
          <c:extLst>
            <c:ext xmlns:c16="http://schemas.microsoft.com/office/drawing/2014/chart" uri="{C3380CC4-5D6E-409C-BE32-E72D297353CC}">
              <c16:uniqueId val="{00000006-361B-40A4-8283-DC2B0A36CC43}"/>
            </c:ext>
          </c:extLst>
        </c:ser>
        <c:dLbls>
          <c:showLegendKey val="0"/>
          <c:showVal val="0"/>
          <c:showCatName val="0"/>
          <c:showSerName val="0"/>
          <c:showPercent val="0"/>
          <c:showBubbleSize val="0"/>
        </c:dLbls>
        <c:gapWidth val="100"/>
        <c:shape val="box"/>
        <c:axId val="275950880"/>
        <c:axId val="275953232"/>
        <c:axId val="273959128"/>
      </c:bar3DChart>
      <c:catAx>
        <c:axId val="27595088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53232"/>
        <c:crosses val="autoZero"/>
        <c:auto val="1"/>
        <c:lblAlgn val="ctr"/>
        <c:lblOffset val="100"/>
        <c:noMultiLvlLbl val="1"/>
      </c:catAx>
      <c:valAx>
        <c:axId val="27595323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50880"/>
        <c:crosses val="autoZero"/>
        <c:crossBetween val="between"/>
        <c:majorUnit val="1"/>
        <c:minorUnit val="0.5"/>
      </c:valAx>
      <c:serAx>
        <c:axId val="273959128"/>
        <c:scaling>
          <c:orientation val="minMax"/>
        </c:scaling>
        <c:delete val="0"/>
        <c:axPos val="b"/>
        <c:majorTickMark val="out"/>
        <c:minorTickMark val="none"/>
        <c:tickLblPos val="none"/>
        <c:spPr>
          <a:ln w="12700" cap="flat">
            <a:noFill/>
            <a:prstDash val="solid"/>
            <a:round/>
          </a:ln>
        </c:spPr>
        <c:crossAx val="275953232"/>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Gestión Estrategica</a:t>
            </a:r>
          </a:p>
        </c:rich>
      </c:tx>
      <c:layout>
        <c:manualLayout>
          <c:xMode val="edge"/>
          <c:yMode val="edge"/>
          <c:x val="0.183308"/>
          <c:y val="0"/>
          <c:w val="0.63338499999999998"/>
          <c:h val="0.26840199999999997"/>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840199999999997"/>
          <c:w val="0.99"/>
          <c:h val="0.71909800000000001"/>
        </c:manualLayout>
      </c:layout>
      <c:bar3DChart>
        <c:barDir val="col"/>
        <c:grouping val="clustered"/>
        <c:varyColors val="0"/>
        <c:ser>
          <c:idx val="0"/>
          <c:order val="0"/>
          <c:tx>
            <c:strRef>
              <c:f>Academica!$B$5</c:f>
              <c:strCache>
                <c:ptCount val="1"/>
                <c:pt idx="0">
                  <c:v>Practicas pedagogicas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731-4750-8D8E-E7B37A01ECF3}"/>
              </c:ext>
            </c:extLst>
          </c:dPt>
          <c:dPt>
            <c:idx val="1"/>
            <c:invertIfNegative val="1"/>
            <c:bubble3D val="0"/>
            <c:extLst>
              <c:ext xmlns:c16="http://schemas.microsoft.com/office/drawing/2014/chart" uri="{C3380CC4-5D6E-409C-BE32-E72D297353CC}">
                <c16:uniqueId val="{00000001-9731-4750-8D8E-E7B37A01ECF3}"/>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731-4750-8D8E-E7B37A01ECF3}"/>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731-4750-8D8E-E7B37A01ECF3}"/>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731-4750-8D8E-E7B37A01ECF3}"/>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731-4750-8D8E-E7B37A01ECF3}"/>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731-4750-8D8E-E7B37A01ECF3}"/>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731-4750-8D8E-E7B37A01ECF3}"/>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Academica!$M$5:$P$5</c:f>
              <c:numCache>
                <c:formatCode>0%</c:formatCode>
                <c:ptCount val="4"/>
                <c:pt idx="0">
                  <c:v>0</c:v>
                </c:pt>
                <c:pt idx="1">
                  <c:v>0</c:v>
                </c:pt>
                <c:pt idx="2">
                  <c:v>0</c:v>
                </c:pt>
                <c:pt idx="3">
                  <c:v>0</c:v>
                </c:pt>
              </c:numCache>
            </c:numRef>
          </c:val>
          <c:extLst>
            <c:ext xmlns:c16="http://schemas.microsoft.com/office/drawing/2014/chart" uri="{C3380CC4-5D6E-409C-BE32-E72D297353CC}">
              <c16:uniqueId val="{00000006-9731-4750-8D8E-E7B37A01ECF3}"/>
            </c:ext>
          </c:extLst>
        </c:ser>
        <c:dLbls>
          <c:showLegendKey val="0"/>
          <c:showVal val="0"/>
          <c:showCatName val="0"/>
          <c:showSerName val="0"/>
          <c:showPercent val="0"/>
          <c:showBubbleSize val="0"/>
        </c:dLbls>
        <c:gapWidth val="100"/>
        <c:shape val="box"/>
        <c:axId val="282883320"/>
        <c:axId val="282883712"/>
        <c:axId val="271512808"/>
      </c:bar3DChart>
      <c:catAx>
        <c:axId val="28288332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83712"/>
        <c:crosses val="autoZero"/>
        <c:auto val="1"/>
        <c:lblAlgn val="ctr"/>
        <c:lblOffset val="100"/>
        <c:noMultiLvlLbl val="1"/>
      </c:catAx>
      <c:valAx>
        <c:axId val="28288371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83320"/>
        <c:crosses val="autoZero"/>
        <c:crossBetween val="between"/>
        <c:majorUnit val="1"/>
        <c:minorUnit val="0.5"/>
      </c:valAx>
      <c:serAx>
        <c:axId val="271512808"/>
        <c:scaling>
          <c:orientation val="minMax"/>
        </c:scaling>
        <c:delete val="0"/>
        <c:axPos val="b"/>
        <c:majorTickMark val="out"/>
        <c:minorTickMark val="none"/>
        <c:tickLblPos val="none"/>
        <c:spPr>
          <a:ln w="12700" cap="flat">
            <a:noFill/>
            <a:prstDash val="solid"/>
            <a:round/>
          </a:ln>
        </c:spPr>
        <c:crossAx val="282883712"/>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6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APOYO A LA GESTION ACADEMICA</a:t>
            </a:r>
          </a:p>
        </c:rich>
      </c:tx>
      <c:layout>
        <c:manualLayout>
          <c:xMode val="edge"/>
          <c:yMode val="edge"/>
          <c:x val="0.24612999999999999"/>
          <c:y val="0"/>
          <c:w val="0.50773999999999997"/>
          <c:h val="0.193548"/>
        </c:manualLayout>
      </c:layout>
      <c:overlay val="1"/>
      <c:spPr>
        <a:noFill/>
        <a:effectLst/>
      </c:spPr>
    </c:title>
    <c:autoTitleDeleted val="0"/>
    <c:plotArea>
      <c:layout>
        <c:manualLayout>
          <c:layoutTarget val="inner"/>
          <c:xMode val="edge"/>
          <c:yMode val="edge"/>
          <c:x val="1.96175E-2"/>
          <c:y val="0.193548"/>
          <c:w val="0.97449699999999995"/>
          <c:h val="0.57599699999999998"/>
        </c:manualLayout>
      </c:layout>
      <c:lineChart>
        <c:grouping val="standard"/>
        <c:varyColors val="0"/>
        <c:ser>
          <c:idx val="0"/>
          <c:order val="0"/>
          <c:tx>
            <c:strRef>
              <c:f>Comunidad!$C$2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Comunidad!$C$4:$F$4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7ED3-440C-A25B-F3284ED6A205}"/>
            </c:ext>
          </c:extLst>
        </c:ser>
        <c:ser>
          <c:idx val="1"/>
          <c:order val="1"/>
          <c:tx>
            <c:strRef>
              <c:f>Comunidad!$H$2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Comunidad!$H$4:$K$4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7ED3-440C-A25B-F3284ED6A205}"/>
            </c:ext>
          </c:extLst>
        </c:ser>
        <c:ser>
          <c:idx val="2"/>
          <c:order val="2"/>
          <c:tx>
            <c:strRef>
              <c:f>Comunidad!$M$2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Comunidad!$M$4:$P$4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7ED3-440C-A25B-F3284ED6A205}"/>
            </c:ext>
          </c:extLst>
        </c:ser>
        <c:ser>
          <c:idx val="3"/>
          <c:order val="3"/>
          <c:tx>
            <c:v>AÑO 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Comunidad!$R$4:$U$4</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7ED3-440C-A25B-F3284ED6A205}"/>
            </c:ext>
          </c:extLst>
        </c:ser>
        <c:dLbls>
          <c:showLegendKey val="0"/>
          <c:showVal val="0"/>
          <c:showCatName val="0"/>
          <c:showSerName val="0"/>
          <c:showPercent val="0"/>
          <c:showBubbleSize val="0"/>
        </c:dLbls>
        <c:smooth val="0"/>
        <c:axId val="275950096"/>
        <c:axId val="275956368"/>
      </c:lineChart>
      <c:catAx>
        <c:axId val="27595009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5956368"/>
        <c:crosses val="autoZero"/>
        <c:auto val="1"/>
        <c:lblAlgn val="ctr"/>
        <c:lblOffset val="100"/>
        <c:noMultiLvlLbl val="1"/>
      </c:catAx>
      <c:valAx>
        <c:axId val="275956368"/>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5950096"/>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18923499999999999"/>
          <c:y val="0.92985300000000004"/>
          <c:w val="0.63526300000000002"/>
          <c:h val="7.0146899999999998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6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ADMINISTRACIÓN DE LA PLANTA FISICA Y DE LOS RECURSOS</a:t>
            </a:r>
          </a:p>
        </c:rich>
      </c:tx>
      <c:layout>
        <c:manualLayout>
          <c:xMode val="edge"/>
          <c:yMode val="edge"/>
          <c:x val="6.4994499999999997E-2"/>
          <c:y val="0"/>
          <c:w val="0.87001099999999998"/>
          <c:h val="0.190219"/>
        </c:manualLayout>
      </c:layout>
      <c:overlay val="1"/>
      <c:spPr>
        <a:noFill/>
        <a:effectLst/>
      </c:spPr>
    </c:title>
    <c:autoTitleDeleted val="0"/>
    <c:plotArea>
      <c:layout>
        <c:manualLayout>
          <c:layoutTarget val="inner"/>
          <c:xMode val="edge"/>
          <c:yMode val="edge"/>
          <c:x val="1.9277099999999998E-2"/>
          <c:y val="0.190219"/>
          <c:w val="0.97494000000000003"/>
          <c:h val="0.58307399999999998"/>
        </c:manualLayout>
      </c:layout>
      <c:lineChart>
        <c:grouping val="standard"/>
        <c:varyColors val="0"/>
        <c:ser>
          <c:idx val="0"/>
          <c:order val="0"/>
          <c:tx>
            <c:strRef>
              <c:f>Comunidad!$C$2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Comunidad!$C$5:$F$5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BF94-401F-BC29-DA8A2F805567}"/>
            </c:ext>
          </c:extLst>
        </c:ser>
        <c:ser>
          <c:idx val="1"/>
          <c:order val="1"/>
          <c:tx>
            <c:strRef>
              <c:f>Comunidad!$H$2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Comunidad!$H$5:$K$5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BF94-401F-BC29-DA8A2F805567}"/>
            </c:ext>
          </c:extLst>
        </c:ser>
        <c:ser>
          <c:idx val="2"/>
          <c:order val="2"/>
          <c:tx>
            <c:strRef>
              <c:f>Academica!$M$2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Academica!$M$5:$P$5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BF94-401F-BC29-DA8A2F805567}"/>
            </c:ext>
          </c:extLst>
        </c:ser>
        <c:ser>
          <c:idx val="3"/>
          <c:order val="3"/>
          <c:tx>
            <c:v>AÑO 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Comunidad!$R$5:$U$5</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BF94-401F-BC29-DA8A2F805567}"/>
            </c:ext>
          </c:extLst>
        </c:ser>
        <c:dLbls>
          <c:showLegendKey val="0"/>
          <c:showVal val="0"/>
          <c:showCatName val="0"/>
          <c:showSerName val="0"/>
          <c:showPercent val="0"/>
          <c:showBubbleSize val="0"/>
        </c:dLbls>
        <c:smooth val="0"/>
        <c:axId val="275952056"/>
        <c:axId val="275953624"/>
      </c:lineChart>
      <c:catAx>
        <c:axId val="27595205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5953624"/>
        <c:crosses val="autoZero"/>
        <c:auto val="1"/>
        <c:lblAlgn val="ctr"/>
        <c:lblOffset val="100"/>
        <c:noMultiLvlLbl val="1"/>
      </c:catAx>
      <c:valAx>
        <c:axId val="275953624"/>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5952056"/>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19462599999999999"/>
          <c:y val="0.93084500000000003"/>
          <c:w val="0.62424100000000005"/>
          <c:h val="6.9155400000000006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6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ADMINISTRACION DE SERVICIOS COMPLEMENTARIOS</a:t>
            </a:r>
          </a:p>
        </c:rich>
      </c:tx>
      <c:layout>
        <c:manualLayout>
          <c:xMode val="edge"/>
          <c:yMode val="edge"/>
          <c:x val="0.112849"/>
          <c:y val="0"/>
          <c:w val="0.77430100000000002"/>
          <c:h val="0.19651099999999999"/>
        </c:manualLayout>
      </c:layout>
      <c:overlay val="1"/>
      <c:spPr>
        <a:noFill/>
        <a:effectLst/>
      </c:spPr>
    </c:title>
    <c:autoTitleDeleted val="0"/>
    <c:plotArea>
      <c:layout>
        <c:manualLayout>
          <c:layoutTarget val="inner"/>
          <c:xMode val="edge"/>
          <c:yMode val="edge"/>
          <c:x val="1.9277099999999998E-2"/>
          <c:y val="0.19651099999999999"/>
          <c:w val="0.97494000000000003"/>
          <c:h val="0.56969700000000001"/>
        </c:manualLayout>
      </c:layout>
      <c:lineChart>
        <c:grouping val="standard"/>
        <c:varyColors val="0"/>
        <c:ser>
          <c:idx val="0"/>
          <c:order val="0"/>
          <c:tx>
            <c:strRef>
              <c:f>Comunidad!$C$2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Comunidad!$C$6:$F$6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0-FB04-4D74-9683-2C8F67578C12}"/>
            </c:ext>
          </c:extLst>
        </c:ser>
        <c:ser>
          <c:idx val="1"/>
          <c:order val="1"/>
          <c:tx>
            <c:strRef>
              <c:f>Comunidad!$H$2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Comunidad!$H$6:$K$6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FB04-4D74-9683-2C8F67578C12}"/>
            </c:ext>
          </c:extLst>
        </c:ser>
        <c:ser>
          <c:idx val="2"/>
          <c:order val="2"/>
          <c:tx>
            <c:strRef>
              <c:f>Comunidad!$M$2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Comunidad!$M$6:$P$6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FB04-4D74-9683-2C8F67578C12}"/>
            </c:ext>
          </c:extLst>
        </c:ser>
        <c:ser>
          <c:idx val="3"/>
          <c:order val="3"/>
          <c:tx>
            <c:v>AÑO 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Comunidad!$R$6:$U$6</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FB04-4D74-9683-2C8F67578C12}"/>
            </c:ext>
          </c:extLst>
        </c:ser>
        <c:dLbls>
          <c:showLegendKey val="0"/>
          <c:showVal val="0"/>
          <c:showCatName val="0"/>
          <c:showSerName val="0"/>
          <c:showPercent val="0"/>
          <c:showBubbleSize val="0"/>
        </c:dLbls>
        <c:smooth val="0"/>
        <c:axId val="275954408"/>
        <c:axId val="275956760"/>
      </c:lineChart>
      <c:catAx>
        <c:axId val="27595440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5956760"/>
        <c:crosses val="autoZero"/>
        <c:auto val="1"/>
        <c:lblAlgn val="ctr"/>
        <c:lblOffset val="100"/>
        <c:noMultiLvlLbl val="1"/>
      </c:catAx>
      <c:valAx>
        <c:axId val="275956760"/>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5954408"/>
        <c:crosses val="autoZero"/>
        <c:crossBetween val="between"/>
        <c:majorUnit val="0.125"/>
        <c:minorUnit val="6.25E-2"/>
      </c:valAx>
      <c:spPr>
        <a:solidFill>
          <a:srgbClr val="FFFFFF"/>
        </a:solidFill>
        <a:ln w="12700" cap="flat">
          <a:noFill/>
          <a:miter lim="400000"/>
        </a:ln>
        <a:effectLst/>
      </c:spPr>
    </c:plotArea>
    <c:legend>
      <c:legendPos val="b"/>
      <c:layout>
        <c:manualLayout>
          <c:xMode val="edge"/>
          <c:yMode val="edge"/>
          <c:x val="0.19462599999999999"/>
          <c:y val="0.92897099999999999"/>
          <c:w val="0.62424100000000005"/>
          <c:h val="7.1029300000000004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6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Talento Humano</a:t>
            </a:r>
          </a:p>
        </c:rich>
      </c:tx>
      <c:layout>
        <c:manualLayout>
          <c:xMode val="edge"/>
          <c:yMode val="edge"/>
          <c:x val="0.201182"/>
          <c:y val="0"/>
          <c:w val="0.59763500000000003"/>
          <c:h val="0.27449299999999999"/>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49299999999999"/>
          <c:w val="0.99"/>
          <c:h val="0.71300699999999995"/>
        </c:manualLayout>
      </c:layout>
      <c:bar3DChart>
        <c:barDir val="col"/>
        <c:grouping val="clustered"/>
        <c:varyColors val="0"/>
        <c:ser>
          <c:idx val="0"/>
          <c:order val="0"/>
          <c:tx>
            <c:strRef>
              <c:f>Comunidad!$B$7</c:f>
              <c:strCache>
                <c:ptCount val="1"/>
                <c:pt idx="0">
                  <c:v>Prevención de riesgos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52BC-418B-AA0F-B4AC2031740D}"/>
              </c:ext>
            </c:extLst>
          </c:dPt>
          <c:dPt>
            <c:idx val="1"/>
            <c:invertIfNegative val="1"/>
            <c:bubble3D val="0"/>
            <c:extLst>
              <c:ext xmlns:c16="http://schemas.microsoft.com/office/drawing/2014/chart" uri="{C3380CC4-5D6E-409C-BE32-E72D297353CC}">
                <c16:uniqueId val="{00000001-52BC-418B-AA0F-B4AC2031740D}"/>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52BC-418B-AA0F-B4AC2031740D}"/>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52BC-418B-AA0F-B4AC2031740D}"/>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2BC-418B-AA0F-B4AC2031740D}"/>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2BC-418B-AA0F-B4AC2031740D}"/>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2BC-418B-AA0F-B4AC2031740D}"/>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52BC-418B-AA0F-B4AC2031740D}"/>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Comunidad!$C$7:$F$7</c:f>
              <c:numCache>
                <c:formatCode>0%</c:formatCode>
                <c:ptCount val="4"/>
                <c:pt idx="0">
                  <c:v>0</c:v>
                </c:pt>
                <c:pt idx="1">
                  <c:v>0</c:v>
                </c:pt>
                <c:pt idx="2">
                  <c:v>0</c:v>
                </c:pt>
                <c:pt idx="3">
                  <c:v>0</c:v>
                </c:pt>
              </c:numCache>
            </c:numRef>
          </c:val>
          <c:extLst>
            <c:ext xmlns:c16="http://schemas.microsoft.com/office/drawing/2014/chart" uri="{C3380CC4-5D6E-409C-BE32-E72D297353CC}">
              <c16:uniqueId val="{00000006-52BC-418B-AA0F-B4AC2031740D}"/>
            </c:ext>
          </c:extLst>
        </c:ser>
        <c:dLbls>
          <c:showLegendKey val="0"/>
          <c:showVal val="0"/>
          <c:showCatName val="0"/>
          <c:showSerName val="0"/>
          <c:showPercent val="0"/>
          <c:showBubbleSize val="0"/>
        </c:dLbls>
        <c:gapWidth val="100"/>
        <c:shape val="box"/>
        <c:axId val="275955192"/>
        <c:axId val="275961072"/>
        <c:axId val="279612520"/>
      </c:bar3DChart>
      <c:catAx>
        <c:axId val="27595519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61072"/>
        <c:crosses val="autoZero"/>
        <c:auto val="1"/>
        <c:lblAlgn val="ctr"/>
        <c:lblOffset val="100"/>
        <c:noMultiLvlLbl val="1"/>
      </c:catAx>
      <c:valAx>
        <c:axId val="27596107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55192"/>
        <c:crosses val="autoZero"/>
        <c:crossBetween val="between"/>
        <c:majorUnit val="0.22500000000000001"/>
        <c:minorUnit val="0.1125"/>
      </c:valAx>
      <c:serAx>
        <c:axId val="279612520"/>
        <c:scaling>
          <c:orientation val="minMax"/>
        </c:scaling>
        <c:delete val="0"/>
        <c:axPos val="b"/>
        <c:majorTickMark val="out"/>
        <c:minorTickMark val="none"/>
        <c:tickLblPos val="none"/>
        <c:spPr>
          <a:ln w="12700" cap="flat">
            <a:noFill/>
            <a:prstDash val="solid"/>
            <a:round/>
          </a:ln>
        </c:spPr>
        <c:crossAx val="275961072"/>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6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Talento Humano</a:t>
            </a:r>
          </a:p>
        </c:rich>
      </c:tx>
      <c:layout>
        <c:manualLayout>
          <c:xMode val="edge"/>
          <c:yMode val="edge"/>
          <c:x val="0.19505800000000001"/>
          <c:y val="0"/>
          <c:w val="0.60988399999999998"/>
          <c:h val="0.27429999999999999"/>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29999999999999"/>
          <c:w val="0.99"/>
          <c:h val="0.71319999999999995"/>
        </c:manualLayout>
      </c:layout>
      <c:bar3DChart>
        <c:barDir val="col"/>
        <c:grouping val="clustered"/>
        <c:varyColors val="0"/>
        <c:ser>
          <c:idx val="0"/>
          <c:order val="0"/>
          <c:tx>
            <c:strRef>
              <c:f>Comunidad!$B$7</c:f>
              <c:strCache>
                <c:ptCount val="1"/>
                <c:pt idx="0">
                  <c:v>Prevención de riesgos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D300-414C-A434-CBD523DB89E6}"/>
              </c:ext>
            </c:extLst>
          </c:dPt>
          <c:dPt>
            <c:idx val="1"/>
            <c:invertIfNegative val="1"/>
            <c:bubble3D val="0"/>
            <c:extLst>
              <c:ext xmlns:c16="http://schemas.microsoft.com/office/drawing/2014/chart" uri="{C3380CC4-5D6E-409C-BE32-E72D297353CC}">
                <c16:uniqueId val="{00000001-D300-414C-A434-CBD523DB89E6}"/>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D300-414C-A434-CBD523DB89E6}"/>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D300-414C-A434-CBD523DB89E6}"/>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D300-414C-A434-CBD523DB89E6}"/>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D300-414C-A434-CBD523DB89E6}"/>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D300-414C-A434-CBD523DB89E6}"/>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D300-414C-A434-CBD523DB89E6}"/>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6-D300-414C-A434-CBD523DB89E6}"/>
            </c:ext>
          </c:extLst>
        </c:ser>
        <c:dLbls>
          <c:showLegendKey val="0"/>
          <c:showVal val="0"/>
          <c:showCatName val="0"/>
          <c:showSerName val="0"/>
          <c:showPercent val="0"/>
          <c:showBubbleSize val="0"/>
        </c:dLbls>
        <c:gapWidth val="100"/>
        <c:shape val="box"/>
        <c:axId val="275961856"/>
        <c:axId val="275960288"/>
        <c:axId val="279607856"/>
      </c:bar3DChart>
      <c:catAx>
        <c:axId val="27596185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60288"/>
        <c:crosses val="autoZero"/>
        <c:auto val="1"/>
        <c:lblAlgn val="ctr"/>
        <c:lblOffset val="100"/>
        <c:noMultiLvlLbl val="1"/>
      </c:catAx>
      <c:valAx>
        <c:axId val="27596028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61856"/>
        <c:crosses val="autoZero"/>
        <c:crossBetween val="between"/>
        <c:majorUnit val="0.2"/>
        <c:minorUnit val="0.1"/>
      </c:valAx>
      <c:serAx>
        <c:axId val="279607856"/>
        <c:scaling>
          <c:orientation val="minMax"/>
        </c:scaling>
        <c:delete val="0"/>
        <c:axPos val="b"/>
        <c:majorTickMark val="out"/>
        <c:minorTickMark val="none"/>
        <c:tickLblPos val="none"/>
        <c:spPr>
          <a:ln w="12700" cap="flat">
            <a:noFill/>
            <a:prstDash val="solid"/>
            <a:round/>
          </a:ln>
        </c:spPr>
        <c:crossAx val="275960288"/>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6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Talento Humano</a:t>
            </a:r>
          </a:p>
        </c:rich>
      </c:tx>
      <c:layout>
        <c:manualLayout>
          <c:xMode val="edge"/>
          <c:yMode val="edge"/>
          <c:x val="0.19214200000000001"/>
          <c:y val="0"/>
          <c:w val="0.61571699999999996"/>
          <c:h val="0.27213399999999999"/>
        </c:manualLayout>
      </c:layout>
      <c:overlay val="1"/>
      <c:spPr>
        <a:noFill/>
        <a:effectLst/>
      </c:spPr>
    </c:title>
    <c:autoTitleDeleted val="0"/>
    <c:view3D>
      <c:rotX val="15"/>
      <c:hPercent val="49"/>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13399999999999"/>
          <c:w val="0.99"/>
          <c:h val="0.71536599999999995"/>
        </c:manualLayout>
      </c:layout>
      <c:bar3DChart>
        <c:barDir val="col"/>
        <c:grouping val="clustered"/>
        <c:varyColors val="0"/>
        <c:ser>
          <c:idx val="0"/>
          <c:order val="0"/>
          <c:tx>
            <c:strRef>
              <c:f>Comunidad!$B$7</c:f>
              <c:strCache>
                <c:ptCount val="1"/>
                <c:pt idx="0">
                  <c:v>Prevención de riesgos</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D77E-472F-859B-3BBE48ADC8F4}"/>
              </c:ext>
            </c:extLst>
          </c:dPt>
          <c:dPt>
            <c:idx val="1"/>
            <c:invertIfNegative val="1"/>
            <c:bubble3D val="0"/>
            <c:extLst>
              <c:ext xmlns:c16="http://schemas.microsoft.com/office/drawing/2014/chart" uri="{C3380CC4-5D6E-409C-BE32-E72D297353CC}">
                <c16:uniqueId val="{00000001-D77E-472F-859B-3BBE48ADC8F4}"/>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D77E-472F-859B-3BBE48ADC8F4}"/>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D77E-472F-859B-3BBE48ADC8F4}"/>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D77E-472F-859B-3BBE48ADC8F4}"/>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D77E-472F-859B-3BBE48ADC8F4}"/>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D77E-472F-859B-3BBE48ADC8F4}"/>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D77E-472F-859B-3BBE48ADC8F4}"/>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Comunidad!$H$7:$K$7</c:f>
              <c:numCache>
                <c:formatCode>0%</c:formatCode>
                <c:ptCount val="4"/>
                <c:pt idx="0">
                  <c:v>0</c:v>
                </c:pt>
                <c:pt idx="1">
                  <c:v>0</c:v>
                </c:pt>
                <c:pt idx="2">
                  <c:v>0</c:v>
                </c:pt>
                <c:pt idx="3">
                  <c:v>0</c:v>
                </c:pt>
              </c:numCache>
            </c:numRef>
          </c:val>
          <c:extLst>
            <c:ext xmlns:c16="http://schemas.microsoft.com/office/drawing/2014/chart" uri="{C3380CC4-5D6E-409C-BE32-E72D297353CC}">
              <c16:uniqueId val="{00000006-D77E-472F-859B-3BBE48ADC8F4}"/>
            </c:ext>
          </c:extLst>
        </c:ser>
        <c:dLbls>
          <c:showLegendKey val="0"/>
          <c:showVal val="0"/>
          <c:showCatName val="0"/>
          <c:showSerName val="0"/>
          <c:showPercent val="0"/>
          <c:showBubbleSize val="0"/>
        </c:dLbls>
        <c:gapWidth val="100"/>
        <c:shape val="box"/>
        <c:axId val="275963032"/>
        <c:axId val="275961464"/>
        <c:axId val="279609552"/>
      </c:bar3DChart>
      <c:catAx>
        <c:axId val="27596303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5961464"/>
        <c:crosses val="autoZero"/>
        <c:auto val="1"/>
        <c:lblAlgn val="ctr"/>
        <c:lblOffset val="100"/>
        <c:noMultiLvlLbl val="1"/>
      </c:catAx>
      <c:valAx>
        <c:axId val="27596146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5963032"/>
        <c:crosses val="autoZero"/>
        <c:crossBetween val="between"/>
        <c:majorUnit val="0.2"/>
        <c:minorUnit val="0.1"/>
      </c:valAx>
      <c:serAx>
        <c:axId val="279609552"/>
        <c:scaling>
          <c:orientation val="minMax"/>
        </c:scaling>
        <c:delete val="0"/>
        <c:axPos val="b"/>
        <c:majorTickMark val="out"/>
        <c:minorTickMark val="none"/>
        <c:tickLblPos val="none"/>
        <c:spPr>
          <a:ln w="12700" cap="flat">
            <a:noFill/>
            <a:prstDash val="solid"/>
            <a:round/>
          </a:ln>
        </c:spPr>
        <c:crossAx val="275961464"/>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6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TALENTO HUMANO</a:t>
            </a:r>
          </a:p>
        </c:rich>
      </c:tx>
      <c:layout>
        <c:manualLayout>
          <c:xMode val="edge"/>
          <c:yMode val="edge"/>
          <c:x val="0.35760799999999998"/>
          <c:y val="0"/>
          <c:w val="0.28478300000000001"/>
          <c:h val="0.19528300000000001"/>
        </c:manualLayout>
      </c:layout>
      <c:overlay val="1"/>
      <c:spPr>
        <a:noFill/>
        <a:effectLst/>
      </c:spPr>
    </c:title>
    <c:autoTitleDeleted val="0"/>
    <c:plotArea>
      <c:layout>
        <c:manualLayout>
          <c:layoutTarget val="inner"/>
          <c:xMode val="edge"/>
          <c:yMode val="edge"/>
          <c:x val="1.9373399999999999E-2"/>
          <c:y val="0.19528300000000001"/>
          <c:w val="0.97481499999999999"/>
          <c:h val="0.57230800000000004"/>
        </c:manualLayout>
      </c:layout>
      <c:lineChart>
        <c:grouping val="standard"/>
        <c:varyColors val="0"/>
        <c:ser>
          <c:idx val="0"/>
          <c:order val="0"/>
          <c:tx>
            <c:strRef>
              <c:f>Comunidad!$C$2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strLit>
          </c:cat>
          <c:val>
            <c:numRef>
              <c:f>Comunidad!$I$5</c:f>
              <c:numCache>
                <c:formatCode>0%</c:formatCode>
                <c:ptCount val="1"/>
                <c:pt idx="0">
                  <c:v>0</c:v>
                </c:pt>
              </c:numCache>
            </c:numRef>
          </c:val>
          <c:smooth val="0"/>
          <c:extLst>
            <c:ext xmlns:c16="http://schemas.microsoft.com/office/drawing/2014/chart" uri="{C3380CC4-5D6E-409C-BE32-E72D297353CC}">
              <c16:uniqueId val="{00000000-9EF4-47D2-9F24-87ED7AC6A941}"/>
            </c:ext>
          </c:extLst>
        </c:ser>
        <c:ser>
          <c:idx val="1"/>
          <c:order val="1"/>
          <c:tx>
            <c:strRef>
              <c:f>Comunidad!$H$2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strLit>
          </c:cat>
          <c:val>
            <c:numRef>
              <c:f>Comunidad!$H$7:$K$7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1-9EF4-47D2-9F24-87ED7AC6A941}"/>
            </c:ext>
          </c:extLst>
        </c:ser>
        <c:ser>
          <c:idx val="2"/>
          <c:order val="2"/>
          <c:tx>
            <c:strRef>
              <c:f>Comunidad!$M$2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strLit>
          </c:cat>
          <c:val>
            <c:numRef>
              <c:f>Comunidad!$M$7:$P$7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2-9EF4-47D2-9F24-87ED7AC6A941}"/>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strLit>
          </c:cat>
          <c:val>
            <c:numRef>
              <c:f>Comunidad!$R$7:$U$7</c:f>
              <c:numCache>
                <c:formatCode>0%</c:formatCode>
                <c:ptCount val="4"/>
                <c:pt idx="0">
                  <c:v>0</c:v>
                </c:pt>
                <c:pt idx="1">
                  <c:v>0</c:v>
                </c:pt>
                <c:pt idx="2">
                  <c:v>0</c:v>
                </c:pt>
                <c:pt idx="3">
                  <c:v>0</c:v>
                </c:pt>
              </c:numCache>
            </c:numRef>
          </c:val>
          <c:smooth val="0"/>
          <c:extLst>
            <c:ext xmlns:c16="http://schemas.microsoft.com/office/drawing/2014/chart" uri="{C3380CC4-5D6E-409C-BE32-E72D297353CC}">
              <c16:uniqueId val="{00000003-9EF4-47D2-9F24-87ED7AC6A941}"/>
            </c:ext>
          </c:extLst>
        </c:ser>
        <c:dLbls>
          <c:showLegendKey val="0"/>
          <c:showVal val="0"/>
          <c:showCatName val="0"/>
          <c:showSerName val="0"/>
          <c:showPercent val="0"/>
          <c:showBubbleSize val="0"/>
        </c:dLbls>
        <c:smooth val="0"/>
        <c:axId val="275962640"/>
        <c:axId val="274691576"/>
      </c:lineChart>
      <c:catAx>
        <c:axId val="27596264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4691576"/>
        <c:crosses val="autoZero"/>
        <c:auto val="1"/>
        <c:lblAlgn val="ctr"/>
        <c:lblOffset val="100"/>
        <c:noMultiLvlLbl val="1"/>
      </c:catAx>
      <c:valAx>
        <c:axId val="274691576"/>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5962640"/>
        <c:crosses val="autoZero"/>
        <c:crossBetween val="between"/>
        <c:majorUnit val="0.2"/>
        <c:minorUnit val="0.1"/>
      </c:valAx>
      <c:spPr>
        <a:solidFill>
          <a:srgbClr val="FFFFFF"/>
        </a:solidFill>
        <a:ln w="12700" cap="flat">
          <a:noFill/>
          <a:miter lim="400000"/>
        </a:ln>
        <a:effectLst/>
      </c:spPr>
    </c:plotArea>
    <c:legend>
      <c:legendPos val="b"/>
      <c:layout>
        <c:manualLayout>
          <c:xMode val="edge"/>
          <c:yMode val="edge"/>
          <c:x val="0.179397"/>
          <c:y val="0.92933600000000005"/>
          <c:w val="0.65976299999999999"/>
          <c:h val="7.0663699999999996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6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Apoyo financiero y contable</a:t>
            </a:r>
          </a:p>
        </c:rich>
      </c:tx>
      <c:layout>
        <c:manualLayout>
          <c:xMode val="edge"/>
          <c:yMode val="edge"/>
          <c:x val="8.9839799999999997E-2"/>
          <c:y val="0"/>
          <c:w val="0.82032000000000005"/>
          <c:h val="0.27152500000000002"/>
        </c:manualLayout>
      </c:layout>
      <c:overlay val="1"/>
      <c:spPr>
        <a:noFill/>
        <a:effectLst/>
      </c:spPr>
    </c:title>
    <c:autoTitleDeleted val="0"/>
    <c:view3D>
      <c:rotX val="15"/>
      <c:hPercent val="45"/>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152500000000002"/>
          <c:w val="0.99"/>
          <c:h val="0.71597500000000003"/>
        </c:manualLayout>
      </c:layout>
      <c:bar3DChart>
        <c:barDir val="col"/>
        <c:grouping val="clustered"/>
        <c:varyColors val="0"/>
        <c:ser>
          <c:idx val="0"/>
          <c:order val="0"/>
          <c:tx>
            <c:strRef>
              <c:f>Comunidad!$B$8</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E55F-47E9-9E50-3E4E7BEB6365}"/>
              </c:ext>
            </c:extLst>
          </c:dPt>
          <c:dPt>
            <c:idx val="1"/>
            <c:invertIfNegative val="1"/>
            <c:bubble3D val="0"/>
            <c:extLst>
              <c:ext xmlns:c16="http://schemas.microsoft.com/office/drawing/2014/chart" uri="{C3380CC4-5D6E-409C-BE32-E72D297353CC}">
                <c16:uniqueId val="{00000001-E55F-47E9-9E50-3E4E7BEB6365}"/>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E55F-47E9-9E50-3E4E7BEB6365}"/>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E55F-47E9-9E50-3E4E7BEB6365}"/>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E55F-47E9-9E50-3E4E7BEB6365}"/>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E55F-47E9-9E50-3E4E7BEB6365}"/>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E55F-47E9-9E50-3E4E7BEB6365}"/>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E55F-47E9-9E50-3E4E7BEB6365}"/>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Comunidad!$C$8:$F$8</c:f>
              <c:numCache>
                <c:formatCode>0%</c:formatCode>
                <c:ptCount val="4"/>
              </c:numCache>
            </c:numRef>
          </c:val>
          <c:extLst>
            <c:ext xmlns:c16="http://schemas.microsoft.com/office/drawing/2014/chart" uri="{C3380CC4-5D6E-409C-BE32-E72D297353CC}">
              <c16:uniqueId val="{00000006-E55F-47E9-9E50-3E4E7BEB6365}"/>
            </c:ext>
          </c:extLst>
        </c:ser>
        <c:dLbls>
          <c:showLegendKey val="0"/>
          <c:showVal val="0"/>
          <c:showCatName val="0"/>
          <c:showSerName val="0"/>
          <c:showPercent val="0"/>
          <c:showBubbleSize val="0"/>
        </c:dLbls>
        <c:gapWidth val="100"/>
        <c:shape val="box"/>
        <c:axId val="274691184"/>
        <c:axId val="274695496"/>
        <c:axId val="275361336"/>
      </c:bar3DChart>
      <c:catAx>
        <c:axId val="27469118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695496"/>
        <c:crosses val="autoZero"/>
        <c:auto val="1"/>
        <c:lblAlgn val="ctr"/>
        <c:lblOffset val="100"/>
        <c:noMultiLvlLbl val="1"/>
      </c:catAx>
      <c:valAx>
        <c:axId val="27469549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91184"/>
        <c:crosses val="autoZero"/>
        <c:crossBetween val="between"/>
        <c:majorUnit val="0.25"/>
        <c:minorUnit val="0.125"/>
      </c:valAx>
      <c:serAx>
        <c:axId val="275361336"/>
        <c:scaling>
          <c:orientation val="minMax"/>
        </c:scaling>
        <c:delete val="0"/>
        <c:axPos val="b"/>
        <c:majorTickMark val="out"/>
        <c:minorTickMark val="none"/>
        <c:tickLblPos val="none"/>
        <c:spPr>
          <a:ln w="12700" cap="flat">
            <a:noFill/>
            <a:prstDash val="solid"/>
            <a:round/>
          </a:ln>
        </c:spPr>
        <c:crossAx val="274695496"/>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6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Apoyo financiero y contable</a:t>
            </a:r>
          </a:p>
        </c:rich>
      </c:tx>
      <c:layout>
        <c:manualLayout>
          <c:xMode val="edge"/>
          <c:yMode val="edge"/>
          <c:x val="7.4535500000000005E-2"/>
          <c:y val="0"/>
          <c:w val="0.85092900000000005"/>
          <c:h val="0.274731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73199999999998"/>
          <c:w val="0.99"/>
          <c:h val="0.71276799999999996"/>
        </c:manualLayout>
      </c:layout>
      <c:bar3DChart>
        <c:barDir val="col"/>
        <c:grouping val="clustered"/>
        <c:varyColors val="0"/>
        <c:ser>
          <c:idx val="0"/>
          <c:order val="0"/>
          <c:tx>
            <c:strRef>
              <c:f>Comunidad!$B$8</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41F6-4796-875F-40EB76DF2416}"/>
              </c:ext>
            </c:extLst>
          </c:dPt>
          <c:dPt>
            <c:idx val="1"/>
            <c:invertIfNegative val="1"/>
            <c:bubble3D val="0"/>
            <c:extLst>
              <c:ext xmlns:c16="http://schemas.microsoft.com/office/drawing/2014/chart" uri="{C3380CC4-5D6E-409C-BE32-E72D297353CC}">
                <c16:uniqueId val="{00000001-41F6-4796-875F-40EB76DF2416}"/>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41F6-4796-875F-40EB76DF2416}"/>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41F6-4796-875F-40EB76DF2416}"/>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1F6-4796-875F-40EB76DF2416}"/>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1F6-4796-875F-40EB76DF2416}"/>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1F6-4796-875F-40EB76DF2416}"/>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41F6-4796-875F-40EB76DF2416}"/>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Comunidad!$H$8:$K$8</c:f>
              <c:numCache>
                <c:formatCode>0%</c:formatCode>
                <c:ptCount val="4"/>
              </c:numCache>
            </c:numRef>
          </c:val>
          <c:extLst>
            <c:ext xmlns:c16="http://schemas.microsoft.com/office/drawing/2014/chart" uri="{C3380CC4-5D6E-409C-BE32-E72D297353CC}">
              <c16:uniqueId val="{00000006-41F6-4796-875F-40EB76DF2416}"/>
            </c:ext>
          </c:extLst>
        </c:ser>
        <c:dLbls>
          <c:showLegendKey val="0"/>
          <c:showVal val="0"/>
          <c:showCatName val="0"/>
          <c:showSerName val="0"/>
          <c:showPercent val="0"/>
          <c:showBubbleSize val="0"/>
        </c:dLbls>
        <c:gapWidth val="100"/>
        <c:shape val="box"/>
        <c:axId val="274693536"/>
        <c:axId val="274685304"/>
        <c:axId val="275365576"/>
      </c:bar3DChart>
      <c:catAx>
        <c:axId val="27469353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685304"/>
        <c:crosses val="autoZero"/>
        <c:auto val="1"/>
        <c:lblAlgn val="ctr"/>
        <c:lblOffset val="100"/>
        <c:noMultiLvlLbl val="1"/>
      </c:catAx>
      <c:valAx>
        <c:axId val="27468530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93536"/>
        <c:crosses val="autoZero"/>
        <c:crossBetween val="between"/>
        <c:majorUnit val="0.25"/>
        <c:minorUnit val="0.125"/>
      </c:valAx>
      <c:serAx>
        <c:axId val="275365576"/>
        <c:scaling>
          <c:orientation val="minMax"/>
        </c:scaling>
        <c:delete val="0"/>
        <c:axPos val="b"/>
        <c:majorTickMark val="out"/>
        <c:minorTickMark val="none"/>
        <c:tickLblPos val="none"/>
        <c:spPr>
          <a:ln w="12700" cap="flat">
            <a:noFill/>
            <a:prstDash val="solid"/>
            <a:round/>
          </a:ln>
        </c:spPr>
        <c:crossAx val="274685304"/>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6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Apoyo financiero y contable</a:t>
            </a:r>
          </a:p>
        </c:rich>
      </c:tx>
      <c:layout>
        <c:manualLayout>
          <c:xMode val="edge"/>
          <c:yMode val="edge"/>
          <c:x val="9.0161599999999995E-2"/>
          <c:y val="0"/>
          <c:w val="0.81967699999999999"/>
          <c:h val="0.269847"/>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9847"/>
          <c:w val="0.99"/>
          <c:h val="0.71765299999999999"/>
        </c:manualLayout>
      </c:layout>
      <c:bar3DChart>
        <c:barDir val="col"/>
        <c:grouping val="clustered"/>
        <c:varyColors val="0"/>
        <c:ser>
          <c:idx val="0"/>
          <c:order val="0"/>
          <c:tx>
            <c:strRef>
              <c:f>Comunidad!$B$8</c:f>
              <c:strCache>
                <c:ptCount val="1"/>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C9CE-4C70-920C-4BA10E0E3732}"/>
              </c:ext>
            </c:extLst>
          </c:dPt>
          <c:dPt>
            <c:idx val="1"/>
            <c:invertIfNegative val="1"/>
            <c:bubble3D val="0"/>
            <c:extLst>
              <c:ext xmlns:c16="http://schemas.microsoft.com/office/drawing/2014/chart" uri="{C3380CC4-5D6E-409C-BE32-E72D297353CC}">
                <c16:uniqueId val="{00000001-C9CE-4C70-920C-4BA10E0E3732}"/>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C9CE-4C70-920C-4BA10E0E3732}"/>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C9CE-4C70-920C-4BA10E0E3732}"/>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C9CE-4C70-920C-4BA10E0E3732}"/>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C9CE-4C70-920C-4BA10E0E3732}"/>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C9CE-4C70-920C-4BA10E0E3732}"/>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C9CE-4C70-920C-4BA10E0E3732}"/>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Comunidad!$M$8:$P$8</c:f>
              <c:numCache>
                <c:formatCode>0%</c:formatCode>
                <c:ptCount val="4"/>
              </c:numCache>
            </c:numRef>
          </c:val>
          <c:extLst>
            <c:ext xmlns:c16="http://schemas.microsoft.com/office/drawing/2014/chart" uri="{C3380CC4-5D6E-409C-BE32-E72D297353CC}">
              <c16:uniqueId val="{00000006-C9CE-4C70-920C-4BA10E0E3732}"/>
            </c:ext>
          </c:extLst>
        </c:ser>
        <c:dLbls>
          <c:showLegendKey val="0"/>
          <c:showVal val="0"/>
          <c:showCatName val="0"/>
          <c:showSerName val="0"/>
          <c:showPercent val="0"/>
          <c:showBubbleSize val="0"/>
        </c:dLbls>
        <c:gapWidth val="100"/>
        <c:shape val="box"/>
        <c:axId val="274695104"/>
        <c:axId val="274684128"/>
        <c:axId val="275358792"/>
      </c:bar3DChart>
      <c:catAx>
        <c:axId val="27469510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684128"/>
        <c:crosses val="autoZero"/>
        <c:auto val="1"/>
        <c:lblAlgn val="ctr"/>
        <c:lblOffset val="100"/>
        <c:noMultiLvlLbl val="1"/>
      </c:catAx>
      <c:valAx>
        <c:axId val="27468412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95104"/>
        <c:crosses val="autoZero"/>
        <c:crossBetween val="between"/>
        <c:majorUnit val="1"/>
        <c:minorUnit val="0.5"/>
      </c:valAx>
      <c:serAx>
        <c:axId val="275358792"/>
        <c:scaling>
          <c:orientation val="minMax"/>
        </c:scaling>
        <c:delete val="0"/>
        <c:axPos val="b"/>
        <c:majorTickMark val="out"/>
        <c:minorTickMark val="none"/>
        <c:tickLblPos val="none"/>
        <c:spPr>
          <a:ln w="12700" cap="flat">
            <a:noFill/>
            <a:prstDash val="solid"/>
            <a:round/>
          </a:ln>
        </c:spPr>
        <c:crossAx val="274684128"/>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Gobierno Escolar</a:t>
            </a:r>
          </a:p>
        </c:rich>
      </c:tx>
      <c:layout>
        <c:manualLayout>
          <c:xMode val="edge"/>
          <c:yMode val="edge"/>
          <c:x val="0.19803499999999999"/>
          <c:y val="0"/>
          <c:w val="0.603931"/>
          <c:h val="0.27214300000000002"/>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14300000000002"/>
          <c:w val="0.99"/>
          <c:h val="0.71535700000000002"/>
        </c:manualLayout>
      </c:layout>
      <c:bar3DChart>
        <c:barDir val="col"/>
        <c:grouping val="clustered"/>
        <c:varyColors val="0"/>
        <c:ser>
          <c:idx val="0"/>
          <c:order val="0"/>
          <c:tx>
            <c:strRef>
              <c:f>Academica!$B$6</c:f>
              <c:strCache>
                <c:ptCount val="1"/>
                <c:pt idx="0">
                  <c:v>Gestion de aula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0271-42F5-AD6D-7C95A66A83EB}"/>
              </c:ext>
            </c:extLst>
          </c:dPt>
          <c:dPt>
            <c:idx val="1"/>
            <c:invertIfNegative val="1"/>
            <c:bubble3D val="0"/>
            <c:extLst>
              <c:ext xmlns:c16="http://schemas.microsoft.com/office/drawing/2014/chart" uri="{C3380CC4-5D6E-409C-BE32-E72D297353CC}">
                <c16:uniqueId val="{00000001-0271-42F5-AD6D-7C95A66A83EB}"/>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0271-42F5-AD6D-7C95A66A83EB}"/>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0271-42F5-AD6D-7C95A66A83EB}"/>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0271-42F5-AD6D-7C95A66A83EB}"/>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0271-42F5-AD6D-7C95A66A83EB}"/>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0271-42F5-AD6D-7C95A66A83EB}"/>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0271-42F5-AD6D-7C95A66A83EB}"/>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Academica!$C$6:$F$6</c:f>
              <c:numCache>
                <c:formatCode>0%</c:formatCode>
                <c:ptCount val="4"/>
                <c:pt idx="0">
                  <c:v>0</c:v>
                </c:pt>
                <c:pt idx="1">
                  <c:v>0</c:v>
                </c:pt>
                <c:pt idx="2">
                  <c:v>0</c:v>
                </c:pt>
                <c:pt idx="3">
                  <c:v>0</c:v>
                </c:pt>
              </c:numCache>
            </c:numRef>
          </c:val>
          <c:extLst>
            <c:ext xmlns:c16="http://schemas.microsoft.com/office/drawing/2014/chart" uri="{C3380CC4-5D6E-409C-BE32-E72D297353CC}">
              <c16:uniqueId val="{00000006-0271-42F5-AD6D-7C95A66A83EB}"/>
            </c:ext>
          </c:extLst>
        </c:ser>
        <c:dLbls>
          <c:showLegendKey val="0"/>
          <c:showVal val="0"/>
          <c:showCatName val="0"/>
          <c:showSerName val="0"/>
          <c:showPercent val="0"/>
          <c:showBubbleSize val="0"/>
        </c:dLbls>
        <c:gapWidth val="100"/>
        <c:shape val="box"/>
        <c:axId val="282886848"/>
        <c:axId val="282888416"/>
        <c:axId val="271510688"/>
      </c:bar3DChart>
      <c:catAx>
        <c:axId val="28288684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88416"/>
        <c:crosses val="autoZero"/>
        <c:auto val="1"/>
        <c:lblAlgn val="ctr"/>
        <c:lblOffset val="100"/>
        <c:noMultiLvlLbl val="1"/>
      </c:catAx>
      <c:valAx>
        <c:axId val="282888416"/>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86848"/>
        <c:crosses val="autoZero"/>
        <c:crossBetween val="between"/>
        <c:majorUnit val="0.125"/>
        <c:minorUnit val="6.25E-2"/>
      </c:valAx>
      <c:serAx>
        <c:axId val="271510688"/>
        <c:scaling>
          <c:orientation val="minMax"/>
        </c:scaling>
        <c:delete val="0"/>
        <c:axPos val="b"/>
        <c:majorTickMark val="out"/>
        <c:minorTickMark val="none"/>
        <c:tickLblPos val="none"/>
        <c:spPr>
          <a:ln w="12700" cap="flat">
            <a:noFill/>
            <a:prstDash val="solid"/>
            <a:round/>
          </a:ln>
        </c:spPr>
        <c:crossAx val="282888416"/>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7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APOYO FINANCIERO Y CONTABLE</a:t>
            </a:r>
          </a:p>
        </c:rich>
      </c:tx>
      <c:layout>
        <c:manualLayout>
          <c:xMode val="edge"/>
          <c:yMode val="edge"/>
          <c:x val="0.26029400000000003"/>
          <c:y val="0"/>
          <c:w val="0.47941299999999998"/>
          <c:h val="0.195495"/>
        </c:manualLayout>
      </c:layout>
      <c:overlay val="1"/>
      <c:spPr>
        <a:noFill/>
        <a:effectLst/>
      </c:spPr>
    </c:title>
    <c:autoTitleDeleted val="0"/>
    <c:plotArea>
      <c:layout>
        <c:manualLayout>
          <c:layoutTarget val="inner"/>
          <c:xMode val="edge"/>
          <c:yMode val="edge"/>
          <c:x val="1.9277099999999998E-2"/>
          <c:y val="0.195495"/>
          <c:w val="0.97494000000000003"/>
          <c:h val="0.57185699999999995"/>
        </c:manualLayout>
      </c:layout>
      <c:lineChart>
        <c:grouping val="standard"/>
        <c:varyColors val="0"/>
        <c:ser>
          <c:idx val="0"/>
          <c:order val="0"/>
          <c:tx>
            <c:strRef>
              <c:f>Comunidad!$C$2</c:f>
              <c:strCache>
                <c:ptCount val="1"/>
                <c:pt idx="0">
                  <c:v>AÑO 2023</c:v>
                </c:pt>
              </c:strCache>
            </c:strRef>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Comunidad!$C$8:$F$8</c:f>
              <c:numCache>
                <c:formatCode>0%</c:formatCode>
                <c:ptCount val="4"/>
              </c:numCache>
            </c:numRef>
          </c:val>
          <c:smooth val="0"/>
          <c:extLst>
            <c:ext xmlns:c16="http://schemas.microsoft.com/office/drawing/2014/chart" uri="{C3380CC4-5D6E-409C-BE32-E72D297353CC}">
              <c16:uniqueId val="{00000000-E835-489F-B412-3C9BB08B897F}"/>
            </c:ext>
          </c:extLst>
        </c:ser>
        <c:ser>
          <c:idx val="1"/>
          <c:order val="1"/>
          <c:tx>
            <c:strRef>
              <c:f>Comunidad!$H$2</c:f>
              <c:strCache>
                <c:ptCount val="1"/>
                <c:pt idx="0">
                  <c:v>AÑO 2024</c:v>
                </c:pt>
              </c:strCache>
            </c:strRef>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Comunidad!$H$8:$K$8</c:f>
              <c:numCache>
                <c:formatCode>0%</c:formatCode>
                <c:ptCount val="4"/>
              </c:numCache>
            </c:numRef>
          </c:val>
          <c:smooth val="0"/>
          <c:extLst>
            <c:ext xmlns:c16="http://schemas.microsoft.com/office/drawing/2014/chart" uri="{C3380CC4-5D6E-409C-BE32-E72D297353CC}">
              <c16:uniqueId val="{00000001-E835-489F-B412-3C9BB08B897F}"/>
            </c:ext>
          </c:extLst>
        </c:ser>
        <c:ser>
          <c:idx val="2"/>
          <c:order val="2"/>
          <c:tx>
            <c:strRef>
              <c:f>Comunidad!$M$2</c:f>
              <c:strCache>
                <c:ptCount val="1"/>
                <c:pt idx="0">
                  <c:v>AÑO 2025</c:v>
                </c:pt>
              </c:strCache>
            </c:strRef>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Comunidad!$M$8:$P$8</c:f>
              <c:numCache>
                <c:formatCode>0%</c:formatCode>
                <c:ptCount val="4"/>
              </c:numCache>
            </c:numRef>
          </c:val>
          <c:smooth val="0"/>
          <c:extLst>
            <c:ext xmlns:c16="http://schemas.microsoft.com/office/drawing/2014/chart" uri="{C3380CC4-5D6E-409C-BE32-E72D297353CC}">
              <c16:uniqueId val="{00000002-E835-489F-B412-3C9BB08B897F}"/>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Comunidad!$R$8:$U$8</c:f>
              <c:numCache>
                <c:formatCode>0%</c:formatCode>
                <c:ptCount val="4"/>
              </c:numCache>
            </c:numRef>
          </c:val>
          <c:smooth val="0"/>
          <c:extLst>
            <c:ext xmlns:c16="http://schemas.microsoft.com/office/drawing/2014/chart" uri="{C3380CC4-5D6E-409C-BE32-E72D297353CC}">
              <c16:uniqueId val="{00000003-E835-489F-B412-3C9BB08B897F}"/>
            </c:ext>
          </c:extLst>
        </c:ser>
        <c:dLbls>
          <c:showLegendKey val="0"/>
          <c:showVal val="0"/>
          <c:showCatName val="0"/>
          <c:showSerName val="0"/>
          <c:showPercent val="0"/>
          <c:showBubbleSize val="0"/>
        </c:dLbls>
        <c:smooth val="0"/>
        <c:axId val="274690400"/>
        <c:axId val="274693144"/>
      </c:lineChart>
      <c:catAx>
        <c:axId val="27469040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4693144"/>
        <c:crosses val="autoZero"/>
        <c:auto val="1"/>
        <c:lblAlgn val="ctr"/>
        <c:lblOffset val="100"/>
        <c:noMultiLvlLbl val="1"/>
      </c:catAx>
      <c:valAx>
        <c:axId val="274693144"/>
        <c:scaling>
          <c:orientation val="minMax"/>
        </c:scaling>
        <c:delete val="0"/>
        <c:axPos val="l"/>
        <c:numFmt formatCode="0%"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4690400"/>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178505"/>
          <c:y val="0.92927300000000002"/>
          <c:w val="0.65648300000000004"/>
          <c:h val="7.0726999999999998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7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2026. Apoyo a la gestión académica</a:t>
            </a:r>
          </a:p>
        </c:rich>
      </c:tx>
      <c:layout>
        <c:manualLayout>
          <c:xMode val="edge"/>
          <c:yMode val="edge"/>
          <c:x val="6.7364499999999994E-2"/>
          <c:y val="0"/>
          <c:w val="0.86527100000000001"/>
          <c:h val="0.264907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490799999999998"/>
          <c:w val="0.99"/>
          <c:h val="0.72259200000000001"/>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3AC9-49D6-A1A7-9C8E1BF61AC9}"/>
              </c:ext>
            </c:extLst>
          </c:dPt>
          <c:dPt>
            <c:idx val="1"/>
            <c:invertIfNegative val="1"/>
            <c:bubble3D val="0"/>
            <c:extLst>
              <c:ext xmlns:c16="http://schemas.microsoft.com/office/drawing/2014/chart" uri="{C3380CC4-5D6E-409C-BE32-E72D297353CC}">
                <c16:uniqueId val="{00000001-3AC9-49D6-A1A7-9C8E1BF61AC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3AC9-49D6-A1A7-9C8E1BF61AC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3AC9-49D6-A1A7-9C8E1BF61AC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AC9-49D6-A1A7-9C8E1BF61AC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AC9-49D6-A1A7-9C8E1BF61AC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AC9-49D6-A1A7-9C8E1BF61AC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3AC9-49D6-A1A7-9C8E1BF61AC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Comunidad!$R$4:$U$4</c:f>
              <c:numCache>
                <c:formatCode>0%</c:formatCode>
                <c:ptCount val="4"/>
                <c:pt idx="0">
                  <c:v>0</c:v>
                </c:pt>
                <c:pt idx="1">
                  <c:v>0</c:v>
                </c:pt>
                <c:pt idx="2">
                  <c:v>0</c:v>
                </c:pt>
                <c:pt idx="3">
                  <c:v>0</c:v>
                </c:pt>
              </c:numCache>
            </c:numRef>
          </c:val>
          <c:extLst>
            <c:ext xmlns:c16="http://schemas.microsoft.com/office/drawing/2014/chart" uri="{C3380CC4-5D6E-409C-BE32-E72D297353CC}">
              <c16:uniqueId val="{00000006-3AC9-49D6-A1A7-9C8E1BF61AC9}"/>
            </c:ext>
          </c:extLst>
        </c:ser>
        <c:dLbls>
          <c:showLegendKey val="0"/>
          <c:showVal val="0"/>
          <c:showCatName val="0"/>
          <c:showSerName val="0"/>
          <c:showPercent val="0"/>
          <c:showBubbleSize val="0"/>
        </c:dLbls>
        <c:gapWidth val="100"/>
        <c:shape val="box"/>
        <c:axId val="274693928"/>
        <c:axId val="274694320"/>
        <c:axId val="275357096"/>
      </c:bar3DChart>
      <c:catAx>
        <c:axId val="27469392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694320"/>
        <c:crosses val="autoZero"/>
        <c:auto val="1"/>
        <c:lblAlgn val="ctr"/>
        <c:lblOffset val="100"/>
        <c:noMultiLvlLbl val="1"/>
      </c:catAx>
      <c:valAx>
        <c:axId val="27469432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93928"/>
        <c:crosses val="autoZero"/>
        <c:crossBetween val="between"/>
        <c:majorUnit val="1"/>
        <c:minorUnit val="0.5"/>
      </c:valAx>
      <c:serAx>
        <c:axId val="275357096"/>
        <c:scaling>
          <c:orientation val="minMax"/>
        </c:scaling>
        <c:delete val="0"/>
        <c:axPos val="b"/>
        <c:majorTickMark val="out"/>
        <c:minorTickMark val="none"/>
        <c:tickLblPos val="none"/>
        <c:spPr>
          <a:ln w="12700" cap="flat">
            <a:noFill/>
            <a:prstDash val="solid"/>
            <a:round/>
          </a:ln>
        </c:spPr>
        <c:crossAx val="274694320"/>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7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2026. Administración de la planta fisica y de los recursos
</a:t>
            </a:r>
          </a:p>
        </c:rich>
      </c:tx>
      <c:layout>
        <c:manualLayout>
          <c:xMode val="edge"/>
          <c:yMode val="edge"/>
          <c:x val="0"/>
          <c:y val="0"/>
          <c:w val="1"/>
          <c:h val="0.390013"/>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390013"/>
          <c:w val="0.99"/>
          <c:h val="0.59748699999999999"/>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53B7-4D58-84EB-05EEE093C791}"/>
              </c:ext>
            </c:extLst>
          </c:dPt>
          <c:dPt>
            <c:idx val="1"/>
            <c:invertIfNegative val="1"/>
            <c:bubble3D val="0"/>
            <c:extLst>
              <c:ext xmlns:c16="http://schemas.microsoft.com/office/drawing/2014/chart" uri="{C3380CC4-5D6E-409C-BE32-E72D297353CC}">
                <c16:uniqueId val="{00000001-53B7-4D58-84EB-05EEE093C791}"/>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53B7-4D58-84EB-05EEE093C791}"/>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53B7-4D58-84EB-05EEE093C791}"/>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3B7-4D58-84EB-05EEE093C791}"/>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3B7-4D58-84EB-05EEE093C791}"/>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3B7-4D58-84EB-05EEE093C791}"/>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53B7-4D58-84EB-05EEE093C791}"/>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Comunidad!$R$5:$U$5</c:f>
              <c:numCache>
                <c:formatCode>0%</c:formatCode>
                <c:ptCount val="4"/>
                <c:pt idx="0">
                  <c:v>0</c:v>
                </c:pt>
                <c:pt idx="1">
                  <c:v>0</c:v>
                </c:pt>
                <c:pt idx="2">
                  <c:v>0</c:v>
                </c:pt>
                <c:pt idx="3">
                  <c:v>0</c:v>
                </c:pt>
              </c:numCache>
            </c:numRef>
          </c:val>
          <c:extLst>
            <c:ext xmlns:c16="http://schemas.microsoft.com/office/drawing/2014/chart" uri="{C3380CC4-5D6E-409C-BE32-E72D297353CC}">
              <c16:uniqueId val="{00000006-53B7-4D58-84EB-05EEE093C791}"/>
            </c:ext>
          </c:extLst>
        </c:ser>
        <c:dLbls>
          <c:showLegendKey val="0"/>
          <c:showVal val="0"/>
          <c:showCatName val="0"/>
          <c:showSerName val="0"/>
          <c:showPercent val="0"/>
          <c:showBubbleSize val="0"/>
        </c:dLbls>
        <c:gapWidth val="100"/>
        <c:shape val="box"/>
        <c:axId val="274683736"/>
        <c:axId val="274686480"/>
        <c:axId val="275363880"/>
      </c:bar3DChart>
      <c:catAx>
        <c:axId val="27468373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686480"/>
        <c:crosses val="autoZero"/>
        <c:auto val="1"/>
        <c:lblAlgn val="ctr"/>
        <c:lblOffset val="100"/>
        <c:noMultiLvlLbl val="1"/>
      </c:catAx>
      <c:valAx>
        <c:axId val="274686480"/>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83736"/>
        <c:crosses val="autoZero"/>
        <c:crossBetween val="between"/>
        <c:majorUnit val="1"/>
        <c:minorUnit val="0.5"/>
      </c:valAx>
      <c:serAx>
        <c:axId val="275363880"/>
        <c:scaling>
          <c:orientation val="minMax"/>
        </c:scaling>
        <c:delete val="0"/>
        <c:axPos val="b"/>
        <c:majorTickMark val="out"/>
        <c:minorTickMark val="none"/>
        <c:tickLblPos val="none"/>
        <c:spPr>
          <a:ln w="12700" cap="flat">
            <a:noFill/>
            <a:prstDash val="solid"/>
            <a:round/>
          </a:ln>
        </c:spPr>
        <c:crossAx val="274686480"/>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7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Administración de servicios complementarios</a:t>
            </a:r>
          </a:p>
        </c:rich>
      </c:tx>
      <c:layout>
        <c:manualLayout>
          <c:xMode val="edge"/>
          <c:yMode val="edge"/>
          <c:x val="0"/>
          <c:y val="0"/>
          <c:w val="1"/>
          <c:h val="0.27845500000000001"/>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845500000000001"/>
          <c:w val="0.99"/>
          <c:h val="0.70904500000000004"/>
        </c:manualLayout>
      </c:layout>
      <c:bar3DChart>
        <c:barDir val="col"/>
        <c:grouping val="clustered"/>
        <c:varyColors val="0"/>
        <c:ser>
          <c:idx val="0"/>
          <c:order val="0"/>
          <c:tx>
            <c:v>1</c:v>
          </c:tx>
          <c:spPr>
            <a:solidFill>
              <a:srgbClr val="C00000"/>
            </a:solidFill>
            <a:ln w="12700" cap="flat">
              <a:noFill/>
              <a:miter lim="400000"/>
            </a:ln>
            <a:effectLst/>
            <a:sp3d prstMaterial="matte"/>
          </c:spPr>
          <c:invertIfNegative val="0"/>
          <c:dLbls>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strLit>
          </c:cat>
          <c:val>
            <c:numRef>
              <c:f>Comunidad!$R$6</c:f>
              <c:numCache>
                <c:formatCode>0%</c:formatCode>
                <c:ptCount val="1"/>
                <c:pt idx="0">
                  <c:v>0</c:v>
                </c:pt>
              </c:numCache>
            </c:numRef>
          </c:val>
          <c:extLst>
            <c:ext xmlns:c16="http://schemas.microsoft.com/office/drawing/2014/chart" uri="{C3380CC4-5D6E-409C-BE32-E72D297353CC}">
              <c16:uniqueId val="{00000000-64DB-44DE-9F71-835D106C0FAF}"/>
            </c:ext>
          </c:extLst>
        </c:ser>
        <c:ser>
          <c:idx val="1"/>
          <c:order val="1"/>
          <c:tx>
            <c:v>2</c:v>
          </c:tx>
          <c:spPr>
            <a:solidFill>
              <a:srgbClr val="C00000"/>
            </a:solidFill>
            <a:ln w="12700" cap="flat">
              <a:noFill/>
              <a:miter lim="400000"/>
            </a:ln>
            <a:effectLst/>
            <a:sp3d prstMaterial="matte"/>
          </c:spPr>
          <c:invertIfNegative val="0"/>
          <c:dLbls>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strLit>
          </c:cat>
          <c:val>
            <c:numRef>
              <c:f>Comunidad!$S$6</c:f>
              <c:numCache>
                <c:formatCode>0%</c:formatCode>
                <c:ptCount val="1"/>
                <c:pt idx="0">
                  <c:v>0</c:v>
                </c:pt>
              </c:numCache>
            </c:numRef>
          </c:val>
          <c:extLst>
            <c:ext xmlns:c16="http://schemas.microsoft.com/office/drawing/2014/chart" uri="{C3380CC4-5D6E-409C-BE32-E72D297353CC}">
              <c16:uniqueId val="{00000001-64DB-44DE-9F71-835D106C0FAF}"/>
            </c:ext>
          </c:extLst>
        </c:ser>
        <c:ser>
          <c:idx val="2"/>
          <c:order val="2"/>
          <c:tx>
            <c:v>3</c:v>
          </c:tx>
          <c:spPr>
            <a:solidFill>
              <a:srgbClr val="E46C0A"/>
            </a:solidFill>
            <a:ln w="12700" cap="flat">
              <a:noFill/>
              <a:miter lim="400000"/>
            </a:ln>
            <a:effectLst/>
            <a:sp3d prstMaterial="matte"/>
          </c:spPr>
          <c:invertIfNegative val="0"/>
          <c:dLbls>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strLit>
          </c:cat>
          <c:val>
            <c:numRef>
              <c:f>Comunidad!$T$6</c:f>
              <c:numCache>
                <c:formatCode>0%</c:formatCode>
                <c:ptCount val="1"/>
                <c:pt idx="0">
                  <c:v>0</c:v>
                </c:pt>
              </c:numCache>
            </c:numRef>
          </c:val>
          <c:extLst>
            <c:ext xmlns:c16="http://schemas.microsoft.com/office/drawing/2014/chart" uri="{C3380CC4-5D6E-409C-BE32-E72D297353CC}">
              <c16:uniqueId val="{00000002-64DB-44DE-9F71-835D106C0FAF}"/>
            </c:ext>
          </c:extLst>
        </c:ser>
        <c:ser>
          <c:idx val="3"/>
          <c:order val="3"/>
          <c:tx>
            <c:v>4</c:v>
          </c:tx>
          <c:spPr>
            <a:solidFill>
              <a:srgbClr val="4F6228"/>
            </a:solidFill>
            <a:ln w="12700" cap="flat">
              <a:noFill/>
              <a:miter lim="400000"/>
            </a:ln>
            <a:effectLst/>
            <a:sp3d prstMaterial="matte"/>
          </c:spPr>
          <c:invertIfNegative val="0"/>
          <c:dLbls>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1"/>
            </c:strLit>
          </c:cat>
          <c:val>
            <c:numRef>
              <c:f>Comunidad!$U$6</c:f>
              <c:numCache>
                <c:formatCode>0%</c:formatCode>
                <c:ptCount val="1"/>
                <c:pt idx="0">
                  <c:v>0</c:v>
                </c:pt>
              </c:numCache>
            </c:numRef>
          </c:val>
          <c:extLst>
            <c:ext xmlns:c16="http://schemas.microsoft.com/office/drawing/2014/chart" uri="{C3380CC4-5D6E-409C-BE32-E72D297353CC}">
              <c16:uniqueId val="{00000003-64DB-44DE-9F71-835D106C0FAF}"/>
            </c:ext>
          </c:extLst>
        </c:ser>
        <c:dLbls>
          <c:showLegendKey val="0"/>
          <c:showVal val="0"/>
          <c:showCatName val="0"/>
          <c:showSerName val="0"/>
          <c:showPercent val="0"/>
          <c:showBubbleSize val="0"/>
        </c:dLbls>
        <c:gapWidth val="40"/>
        <c:shape val="box"/>
        <c:axId val="274694712"/>
        <c:axId val="274689224"/>
        <c:axId val="275364728"/>
      </c:bar3DChart>
      <c:catAx>
        <c:axId val="274694712"/>
        <c:scaling>
          <c:orientation val="minMax"/>
        </c:scaling>
        <c:delete val="0"/>
        <c:axPos val="b"/>
        <c:numFmt formatCode="General"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4689224"/>
        <c:crosses val="autoZero"/>
        <c:auto val="1"/>
        <c:lblAlgn val="ctr"/>
        <c:lblOffset val="100"/>
        <c:noMultiLvlLbl val="1"/>
      </c:catAx>
      <c:valAx>
        <c:axId val="27468922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94712"/>
        <c:crosses val="autoZero"/>
        <c:crossBetween val="between"/>
        <c:majorUnit val="1"/>
        <c:minorUnit val="0.5"/>
      </c:valAx>
      <c:serAx>
        <c:axId val="275364728"/>
        <c:scaling>
          <c:orientation val="minMax"/>
        </c:scaling>
        <c:delete val="0"/>
        <c:axPos val="b"/>
        <c:majorTickMark val="out"/>
        <c:minorTickMark val="none"/>
        <c:tickLblPos val="none"/>
        <c:spPr>
          <a:ln w="12700" cap="flat">
            <a:noFill/>
            <a:prstDash val="solid"/>
            <a:round/>
          </a:ln>
        </c:spPr>
        <c:crossAx val="274689224"/>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7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Talento Humano</a:t>
            </a:r>
          </a:p>
        </c:rich>
      </c:tx>
      <c:layout>
        <c:manualLayout>
          <c:xMode val="edge"/>
          <c:yMode val="edge"/>
          <c:x val="0.20879600000000001"/>
          <c:y val="0"/>
          <c:w val="0.58240800000000004"/>
          <c:h val="0.26821299999999998"/>
        </c:manualLayout>
      </c:layout>
      <c:overlay val="1"/>
      <c:spPr>
        <a:noFill/>
        <a:effectLst/>
      </c:spPr>
    </c:title>
    <c:autoTitleDeleted val="0"/>
    <c:view3D>
      <c:rotX val="15"/>
      <c:hPercent val="45"/>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821299999999998"/>
          <c:w val="0.99"/>
          <c:h val="0.71928700000000001"/>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5B4A-4A3D-ADDF-0DBDC77899A5}"/>
              </c:ext>
            </c:extLst>
          </c:dPt>
          <c:dPt>
            <c:idx val="1"/>
            <c:invertIfNegative val="1"/>
            <c:bubble3D val="0"/>
            <c:extLst>
              <c:ext xmlns:c16="http://schemas.microsoft.com/office/drawing/2014/chart" uri="{C3380CC4-5D6E-409C-BE32-E72D297353CC}">
                <c16:uniqueId val="{00000001-5B4A-4A3D-ADDF-0DBDC77899A5}"/>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5B4A-4A3D-ADDF-0DBDC77899A5}"/>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5B4A-4A3D-ADDF-0DBDC77899A5}"/>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5B4A-4A3D-ADDF-0DBDC77899A5}"/>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5B4A-4A3D-ADDF-0DBDC77899A5}"/>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5B4A-4A3D-ADDF-0DBDC77899A5}"/>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5B4A-4A3D-ADDF-0DBDC77899A5}"/>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Comunidad!$R$7:$U$7</c:f>
              <c:numCache>
                <c:formatCode>0%</c:formatCode>
                <c:ptCount val="4"/>
                <c:pt idx="0">
                  <c:v>0</c:v>
                </c:pt>
                <c:pt idx="1">
                  <c:v>0</c:v>
                </c:pt>
                <c:pt idx="2">
                  <c:v>0</c:v>
                </c:pt>
                <c:pt idx="3">
                  <c:v>0</c:v>
                </c:pt>
              </c:numCache>
            </c:numRef>
          </c:val>
          <c:extLst>
            <c:ext xmlns:c16="http://schemas.microsoft.com/office/drawing/2014/chart" uri="{C3380CC4-5D6E-409C-BE32-E72D297353CC}">
              <c16:uniqueId val="{00000006-5B4A-4A3D-ADDF-0DBDC77899A5}"/>
            </c:ext>
          </c:extLst>
        </c:ser>
        <c:dLbls>
          <c:showLegendKey val="0"/>
          <c:showVal val="0"/>
          <c:showCatName val="0"/>
          <c:showSerName val="0"/>
          <c:showPercent val="0"/>
          <c:showBubbleSize val="0"/>
        </c:dLbls>
        <c:gapWidth val="100"/>
        <c:shape val="box"/>
        <c:axId val="274686872"/>
        <c:axId val="274688048"/>
        <c:axId val="275354552"/>
      </c:bar3DChart>
      <c:catAx>
        <c:axId val="27468687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688048"/>
        <c:crosses val="autoZero"/>
        <c:auto val="1"/>
        <c:lblAlgn val="ctr"/>
        <c:lblOffset val="100"/>
        <c:noMultiLvlLbl val="1"/>
      </c:catAx>
      <c:valAx>
        <c:axId val="27468804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86872"/>
        <c:crosses val="autoZero"/>
        <c:crossBetween val="between"/>
        <c:majorUnit val="1"/>
        <c:minorUnit val="0.5"/>
      </c:valAx>
      <c:serAx>
        <c:axId val="275354552"/>
        <c:scaling>
          <c:orientation val="minMax"/>
        </c:scaling>
        <c:delete val="0"/>
        <c:axPos val="b"/>
        <c:majorTickMark val="out"/>
        <c:minorTickMark val="none"/>
        <c:tickLblPos val="none"/>
        <c:spPr>
          <a:ln w="12700" cap="flat">
            <a:noFill/>
            <a:prstDash val="solid"/>
            <a:round/>
          </a:ln>
        </c:spPr>
        <c:crossAx val="274688048"/>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7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Apoyo financiero y contable</a:t>
            </a:r>
          </a:p>
        </c:rich>
      </c:tx>
      <c:layout>
        <c:manualLayout>
          <c:xMode val="edge"/>
          <c:yMode val="edge"/>
          <c:x val="9.3099399999999999E-2"/>
          <c:y val="0"/>
          <c:w val="0.813801"/>
          <c:h val="0.26536300000000002"/>
        </c:manualLayout>
      </c:layout>
      <c:overlay val="1"/>
      <c:spPr>
        <a:noFill/>
        <a:effectLst/>
      </c:spPr>
    </c:title>
    <c:autoTitleDeleted val="0"/>
    <c:view3D>
      <c:rotX val="15"/>
      <c:hPercent val="45"/>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536300000000002"/>
          <c:w val="0.99"/>
          <c:h val="0.72213700000000003"/>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7A9E-45E0-AEE6-5DCC0E5D01DE}"/>
              </c:ext>
            </c:extLst>
          </c:dPt>
          <c:dPt>
            <c:idx val="1"/>
            <c:invertIfNegative val="1"/>
            <c:bubble3D val="0"/>
            <c:extLst>
              <c:ext xmlns:c16="http://schemas.microsoft.com/office/drawing/2014/chart" uri="{C3380CC4-5D6E-409C-BE32-E72D297353CC}">
                <c16:uniqueId val="{00000001-7A9E-45E0-AEE6-5DCC0E5D01DE}"/>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7A9E-45E0-AEE6-5DCC0E5D01DE}"/>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7A9E-45E0-AEE6-5DCC0E5D01DE}"/>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7A9E-45E0-AEE6-5DCC0E5D01DE}"/>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7A9E-45E0-AEE6-5DCC0E5D01DE}"/>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7A9E-45E0-AEE6-5DCC0E5D01DE}"/>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7A9E-45E0-AEE6-5DCC0E5D01DE}"/>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Comunidad!$R$8:$U$8</c:f>
              <c:numCache>
                <c:formatCode>0%</c:formatCode>
                <c:ptCount val="4"/>
              </c:numCache>
            </c:numRef>
          </c:val>
          <c:extLst>
            <c:ext xmlns:c16="http://schemas.microsoft.com/office/drawing/2014/chart" uri="{C3380CC4-5D6E-409C-BE32-E72D297353CC}">
              <c16:uniqueId val="{00000006-7A9E-45E0-AEE6-5DCC0E5D01DE}"/>
            </c:ext>
          </c:extLst>
        </c:ser>
        <c:dLbls>
          <c:showLegendKey val="0"/>
          <c:showVal val="0"/>
          <c:showCatName val="0"/>
          <c:showSerName val="0"/>
          <c:showPercent val="0"/>
          <c:showBubbleSize val="0"/>
        </c:dLbls>
        <c:gapWidth val="100"/>
        <c:shape val="box"/>
        <c:axId val="274685696"/>
        <c:axId val="274686088"/>
        <c:axId val="275357944"/>
      </c:bar3DChart>
      <c:catAx>
        <c:axId val="27468569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4686088"/>
        <c:crosses val="autoZero"/>
        <c:auto val="1"/>
        <c:lblAlgn val="ctr"/>
        <c:lblOffset val="100"/>
        <c:noMultiLvlLbl val="1"/>
      </c:catAx>
      <c:valAx>
        <c:axId val="27468608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85696"/>
        <c:crosses val="autoZero"/>
        <c:crossBetween val="between"/>
        <c:majorUnit val="1"/>
        <c:minorUnit val="0.5"/>
      </c:valAx>
      <c:serAx>
        <c:axId val="275357944"/>
        <c:scaling>
          <c:orientation val="minMax"/>
        </c:scaling>
        <c:delete val="0"/>
        <c:axPos val="b"/>
        <c:majorTickMark val="out"/>
        <c:minorTickMark val="none"/>
        <c:tickLblPos val="none"/>
        <c:spPr>
          <a:ln w="12700" cap="flat">
            <a:noFill/>
            <a:prstDash val="solid"/>
            <a:round/>
          </a:ln>
        </c:spPr>
        <c:crossAx val="274686088"/>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7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Accesibilidad</a:t>
            </a:r>
          </a:p>
        </c:rich>
      </c:tx>
      <c:layout>
        <c:manualLayout>
          <c:xMode val="edge"/>
          <c:yMode val="edge"/>
          <c:x val="0.24870300000000001"/>
          <c:y val="0"/>
          <c:w val="0.50259500000000001"/>
          <c:h val="0.26840700000000001"/>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840700000000001"/>
          <c:w val="0.99"/>
          <c:h val="0.71909299999999998"/>
        </c:manualLayout>
      </c:layout>
      <c:bar3DChart>
        <c:barDir val="col"/>
        <c:grouping val="clustered"/>
        <c:varyColors val="0"/>
        <c:ser>
          <c:idx val="0"/>
          <c:order val="0"/>
          <c:tx>
            <c:v>Accesibilidad</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393D-4A56-A26C-E60133197AA7}"/>
              </c:ext>
            </c:extLst>
          </c:dPt>
          <c:dPt>
            <c:idx val="1"/>
            <c:invertIfNegative val="1"/>
            <c:bubble3D val="0"/>
            <c:extLst>
              <c:ext xmlns:c16="http://schemas.microsoft.com/office/drawing/2014/chart" uri="{C3380CC4-5D6E-409C-BE32-E72D297353CC}">
                <c16:uniqueId val="{00000001-393D-4A56-A26C-E60133197AA7}"/>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393D-4A56-A26C-E60133197AA7}"/>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393D-4A56-A26C-E60133197AA7}"/>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93D-4A56-A26C-E60133197AA7}"/>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93D-4A56-A26C-E60133197AA7}"/>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93D-4A56-A26C-E60133197AA7}"/>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393D-4A56-A26C-E60133197AA7}"/>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1</c:v>
              </c:pt>
              <c:pt idx="3">
                <c:v>0</c:v>
              </c:pt>
            </c:numLit>
          </c:val>
          <c:extLst>
            <c:ext xmlns:c16="http://schemas.microsoft.com/office/drawing/2014/chart" uri="{C3380CC4-5D6E-409C-BE32-E72D297353CC}">
              <c16:uniqueId val="{00000006-393D-4A56-A26C-E60133197AA7}"/>
            </c:ext>
          </c:extLst>
        </c:ser>
        <c:dLbls>
          <c:showLegendKey val="0"/>
          <c:showVal val="0"/>
          <c:showCatName val="0"/>
          <c:showSerName val="0"/>
          <c:showPercent val="0"/>
          <c:showBubbleSize val="0"/>
        </c:dLbls>
        <c:gapWidth val="100"/>
        <c:shape val="box"/>
        <c:axId val="274688832"/>
        <c:axId val="274690008"/>
        <c:axId val="275362608"/>
      </c:bar3DChart>
      <c:catAx>
        <c:axId val="27468883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690008"/>
        <c:crosses val="autoZero"/>
        <c:auto val="1"/>
        <c:lblAlgn val="ctr"/>
        <c:lblOffset val="100"/>
        <c:noMultiLvlLbl val="1"/>
      </c:catAx>
      <c:valAx>
        <c:axId val="274690008"/>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88832"/>
        <c:crosses val="autoZero"/>
        <c:crossBetween val="between"/>
        <c:majorUnit val="0.25"/>
        <c:minorUnit val="0.125"/>
      </c:valAx>
      <c:serAx>
        <c:axId val="275362608"/>
        <c:scaling>
          <c:orientation val="minMax"/>
        </c:scaling>
        <c:delete val="0"/>
        <c:axPos val="b"/>
        <c:majorTickMark val="out"/>
        <c:minorTickMark val="none"/>
        <c:tickLblPos val="none"/>
        <c:spPr>
          <a:ln w="12700" cap="flat">
            <a:noFill/>
            <a:prstDash val="solid"/>
            <a:round/>
          </a:ln>
        </c:spPr>
        <c:crossAx val="274690008"/>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7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Accesibilidad</a:t>
            </a:r>
          </a:p>
        </c:rich>
      </c:tx>
      <c:layout>
        <c:manualLayout>
          <c:xMode val="edge"/>
          <c:yMode val="edge"/>
          <c:x val="0.189834"/>
          <c:y val="0"/>
          <c:w val="0.62033099999999997"/>
          <c:h val="0.27868500000000002"/>
        </c:manualLayout>
      </c:layout>
      <c:overlay val="1"/>
      <c:spPr>
        <a:noFill/>
        <a:effectLst/>
      </c:spPr>
    </c:title>
    <c:autoTitleDeleted val="0"/>
    <c:view3D>
      <c:rotX val="15"/>
      <c:hPercent val="5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868500000000002"/>
          <c:w val="0.99"/>
          <c:h val="0.70881499999999997"/>
        </c:manualLayout>
      </c:layout>
      <c:bar3DChart>
        <c:barDir val="col"/>
        <c:grouping val="clustered"/>
        <c:varyColors val="0"/>
        <c:ser>
          <c:idx val="0"/>
          <c:order val="0"/>
          <c:tx>
            <c:v>Accesibilidad</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10A6-44B4-A2BF-CD120BEA5B36}"/>
              </c:ext>
            </c:extLst>
          </c:dPt>
          <c:dPt>
            <c:idx val="1"/>
            <c:invertIfNegative val="1"/>
            <c:bubble3D val="0"/>
            <c:extLst>
              <c:ext xmlns:c16="http://schemas.microsoft.com/office/drawing/2014/chart" uri="{C3380CC4-5D6E-409C-BE32-E72D297353CC}">
                <c16:uniqueId val="{00000001-10A6-44B4-A2BF-CD120BEA5B36}"/>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10A6-44B4-A2BF-CD120BEA5B36}"/>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10A6-44B4-A2BF-CD120BEA5B36}"/>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10A6-44B4-A2BF-CD120BEA5B36}"/>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10A6-44B4-A2BF-CD120BEA5B36}"/>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10A6-44B4-A2BF-CD120BEA5B36}"/>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10A6-44B4-A2BF-CD120BEA5B36}"/>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0.25</c:v>
              </c:pt>
              <c:pt idx="1">
                <c:v>0</c:v>
              </c:pt>
              <c:pt idx="2">
                <c:v>0.75</c:v>
              </c:pt>
              <c:pt idx="3">
                <c:v>0</c:v>
              </c:pt>
            </c:numLit>
          </c:val>
          <c:extLst>
            <c:ext xmlns:c16="http://schemas.microsoft.com/office/drawing/2014/chart" uri="{C3380CC4-5D6E-409C-BE32-E72D297353CC}">
              <c16:uniqueId val="{00000006-10A6-44B4-A2BF-CD120BEA5B36}"/>
            </c:ext>
          </c:extLst>
        </c:ser>
        <c:dLbls>
          <c:showLegendKey val="0"/>
          <c:showVal val="0"/>
          <c:showCatName val="0"/>
          <c:showSerName val="0"/>
          <c:showPercent val="0"/>
          <c:showBubbleSize val="0"/>
        </c:dLbls>
        <c:gapWidth val="100"/>
        <c:shape val="box"/>
        <c:axId val="274697848"/>
        <c:axId val="274699416"/>
        <c:axId val="275356248"/>
      </c:bar3DChart>
      <c:catAx>
        <c:axId val="27469784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699416"/>
        <c:crosses val="autoZero"/>
        <c:auto val="1"/>
        <c:lblAlgn val="ctr"/>
        <c:lblOffset val="100"/>
        <c:noMultiLvlLbl val="1"/>
      </c:catAx>
      <c:valAx>
        <c:axId val="274699416"/>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97848"/>
        <c:crosses val="autoZero"/>
        <c:crossBetween val="between"/>
        <c:majorUnit val="0.2"/>
        <c:minorUnit val="0.1"/>
      </c:valAx>
      <c:serAx>
        <c:axId val="275356248"/>
        <c:scaling>
          <c:orientation val="minMax"/>
        </c:scaling>
        <c:delete val="0"/>
        <c:axPos val="b"/>
        <c:majorTickMark val="out"/>
        <c:minorTickMark val="none"/>
        <c:tickLblPos val="none"/>
        <c:spPr>
          <a:ln w="12700" cap="flat">
            <a:noFill/>
            <a:prstDash val="solid"/>
            <a:round/>
          </a:ln>
        </c:spPr>
        <c:crossAx val="274699416"/>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7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Accesibilidad</a:t>
            </a:r>
          </a:p>
        </c:rich>
      </c:tx>
      <c:layout>
        <c:manualLayout>
          <c:xMode val="edge"/>
          <c:yMode val="edge"/>
          <c:x val="0.245334"/>
          <c:y val="0"/>
          <c:w val="0.50933099999999998"/>
          <c:h val="0.27023900000000001"/>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023900000000001"/>
          <c:w val="0.99"/>
          <c:h val="0.71726100000000004"/>
        </c:manualLayout>
      </c:layout>
      <c:bar3DChart>
        <c:barDir val="col"/>
        <c:grouping val="clustered"/>
        <c:varyColors val="0"/>
        <c:ser>
          <c:idx val="0"/>
          <c:order val="0"/>
          <c:tx>
            <c:v>Accesibilidad</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0B83-4289-83D6-8B1AF0649A0B}"/>
              </c:ext>
            </c:extLst>
          </c:dPt>
          <c:dPt>
            <c:idx val="1"/>
            <c:invertIfNegative val="1"/>
            <c:bubble3D val="0"/>
            <c:extLst>
              <c:ext xmlns:c16="http://schemas.microsoft.com/office/drawing/2014/chart" uri="{C3380CC4-5D6E-409C-BE32-E72D297353CC}">
                <c16:uniqueId val="{00000001-0B83-4289-83D6-8B1AF0649A0B}"/>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0B83-4289-83D6-8B1AF0649A0B}"/>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0B83-4289-83D6-8B1AF0649A0B}"/>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0B83-4289-83D6-8B1AF0649A0B}"/>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0B83-4289-83D6-8B1AF0649A0B}"/>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0B83-4289-83D6-8B1AF0649A0B}"/>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0B83-4289-83D6-8B1AF0649A0B}"/>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extLst>
            <c:ext xmlns:c16="http://schemas.microsoft.com/office/drawing/2014/chart" uri="{C3380CC4-5D6E-409C-BE32-E72D297353CC}">
              <c16:uniqueId val="{00000006-0B83-4289-83D6-8B1AF0649A0B}"/>
            </c:ext>
          </c:extLst>
        </c:ser>
        <c:dLbls>
          <c:showLegendKey val="0"/>
          <c:showVal val="0"/>
          <c:showCatName val="0"/>
          <c:showSerName val="0"/>
          <c:showPercent val="0"/>
          <c:showBubbleSize val="0"/>
        </c:dLbls>
        <c:gapWidth val="100"/>
        <c:shape val="box"/>
        <c:axId val="274696672"/>
        <c:axId val="274698632"/>
        <c:axId val="275360064"/>
      </c:bar3DChart>
      <c:catAx>
        <c:axId val="27469667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698632"/>
        <c:crosses val="autoZero"/>
        <c:auto val="1"/>
        <c:lblAlgn val="ctr"/>
        <c:lblOffset val="100"/>
        <c:noMultiLvlLbl val="1"/>
      </c:catAx>
      <c:valAx>
        <c:axId val="274698632"/>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96672"/>
        <c:crosses val="autoZero"/>
        <c:crossBetween val="between"/>
        <c:majorUnit val="1"/>
        <c:minorUnit val="0.5"/>
      </c:valAx>
      <c:serAx>
        <c:axId val="275360064"/>
        <c:scaling>
          <c:orientation val="minMax"/>
        </c:scaling>
        <c:delete val="0"/>
        <c:axPos val="b"/>
        <c:majorTickMark val="out"/>
        <c:minorTickMark val="none"/>
        <c:tickLblPos val="none"/>
        <c:spPr>
          <a:ln w="12700" cap="flat">
            <a:noFill/>
            <a:prstDash val="solid"/>
            <a:round/>
          </a:ln>
        </c:spPr>
        <c:crossAx val="274698632"/>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7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Proyección a la comunidad</a:t>
            </a:r>
          </a:p>
        </c:rich>
      </c:tx>
      <c:layout>
        <c:manualLayout>
          <c:xMode val="edge"/>
          <c:yMode val="edge"/>
          <c:x val="9.2673199999999997E-2"/>
          <c:y val="0"/>
          <c:w val="0.81465399999999999"/>
          <c:h val="0.26966099999999998"/>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966099999999998"/>
          <c:w val="0.99"/>
          <c:h val="0.717839"/>
        </c:manualLayout>
      </c:layout>
      <c:bar3DChart>
        <c:barDir val="col"/>
        <c:grouping val="clustered"/>
        <c:varyColors val="0"/>
        <c:ser>
          <c:idx val="0"/>
          <c:order val="0"/>
          <c:tx>
            <c:v>Proyección a la comunidad</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2998-4B51-A160-0CACEBB23F79}"/>
              </c:ext>
            </c:extLst>
          </c:dPt>
          <c:dPt>
            <c:idx val="1"/>
            <c:invertIfNegative val="1"/>
            <c:bubble3D val="0"/>
            <c:extLst>
              <c:ext xmlns:c16="http://schemas.microsoft.com/office/drawing/2014/chart" uri="{C3380CC4-5D6E-409C-BE32-E72D297353CC}">
                <c16:uniqueId val="{00000001-2998-4B51-A160-0CACEBB23F7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2998-4B51-A160-0CACEBB23F7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2998-4B51-A160-0CACEBB23F7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2998-4B51-A160-0CACEBB23F7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2998-4B51-A160-0CACEBB23F7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2998-4B51-A160-0CACEBB23F7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2998-4B51-A160-0CACEBB23F7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0.75</c:v>
              </c:pt>
              <c:pt idx="3">
                <c:v>0.25</c:v>
              </c:pt>
            </c:numLit>
          </c:val>
          <c:extLst>
            <c:ext xmlns:c16="http://schemas.microsoft.com/office/drawing/2014/chart" uri="{C3380CC4-5D6E-409C-BE32-E72D297353CC}">
              <c16:uniqueId val="{00000006-2998-4B51-A160-0CACEBB23F79}"/>
            </c:ext>
          </c:extLst>
        </c:ser>
        <c:dLbls>
          <c:showLegendKey val="0"/>
          <c:showVal val="0"/>
          <c:showCatName val="0"/>
          <c:showSerName val="0"/>
          <c:showPercent val="0"/>
          <c:showBubbleSize val="0"/>
        </c:dLbls>
        <c:gapWidth val="100"/>
        <c:shape val="box"/>
        <c:axId val="274697064"/>
        <c:axId val="274699024"/>
        <c:axId val="275369816"/>
      </c:bar3DChart>
      <c:catAx>
        <c:axId val="27469706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4699024"/>
        <c:crosses val="autoZero"/>
        <c:auto val="1"/>
        <c:lblAlgn val="ctr"/>
        <c:lblOffset val="100"/>
        <c:noMultiLvlLbl val="1"/>
      </c:catAx>
      <c:valAx>
        <c:axId val="274699024"/>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4697064"/>
        <c:crosses val="autoZero"/>
        <c:crossBetween val="between"/>
        <c:majorUnit val="0.2"/>
        <c:minorUnit val="0.1"/>
      </c:valAx>
      <c:serAx>
        <c:axId val="275369816"/>
        <c:scaling>
          <c:orientation val="minMax"/>
        </c:scaling>
        <c:delete val="0"/>
        <c:axPos val="b"/>
        <c:majorTickMark val="out"/>
        <c:minorTickMark val="none"/>
        <c:tickLblPos val="none"/>
        <c:spPr>
          <a:ln w="12700" cap="flat">
            <a:noFill/>
            <a:prstDash val="solid"/>
            <a:round/>
          </a:ln>
        </c:spPr>
        <c:crossAx val="274699024"/>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2024. Gobierno Escolar</a:t>
            </a:r>
          </a:p>
        </c:rich>
      </c:tx>
      <c:layout>
        <c:manualLayout>
          <c:xMode val="edge"/>
          <c:yMode val="edge"/>
          <c:x val="0.19620000000000001"/>
          <c:y val="0"/>
          <c:w val="0.607599"/>
          <c:h val="0.274731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73199999999998"/>
          <c:w val="0.99"/>
          <c:h val="0.71276799999999996"/>
        </c:manualLayout>
      </c:layout>
      <c:bar3DChart>
        <c:barDir val="col"/>
        <c:grouping val="clustered"/>
        <c:varyColors val="0"/>
        <c:ser>
          <c:idx val="0"/>
          <c:order val="0"/>
          <c:tx>
            <c:strRef>
              <c:f>Academica!$B$6</c:f>
              <c:strCache>
                <c:ptCount val="1"/>
                <c:pt idx="0">
                  <c:v>Gestion de aula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0557-4A29-8336-0F89C789BC27}"/>
              </c:ext>
            </c:extLst>
          </c:dPt>
          <c:dPt>
            <c:idx val="1"/>
            <c:invertIfNegative val="1"/>
            <c:bubble3D val="0"/>
            <c:extLst>
              <c:ext xmlns:c16="http://schemas.microsoft.com/office/drawing/2014/chart" uri="{C3380CC4-5D6E-409C-BE32-E72D297353CC}">
                <c16:uniqueId val="{00000001-0557-4A29-8336-0F89C789BC27}"/>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0557-4A29-8336-0F89C789BC27}"/>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0557-4A29-8336-0F89C789BC27}"/>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0557-4A29-8336-0F89C789BC27}"/>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0557-4A29-8336-0F89C789BC27}"/>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0557-4A29-8336-0F89C789BC27}"/>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0557-4A29-8336-0F89C789BC27}"/>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Academica!$H$6:$K$6</c:f>
              <c:numCache>
                <c:formatCode>0%</c:formatCode>
                <c:ptCount val="4"/>
                <c:pt idx="0">
                  <c:v>0</c:v>
                </c:pt>
                <c:pt idx="1">
                  <c:v>0</c:v>
                </c:pt>
                <c:pt idx="2">
                  <c:v>0</c:v>
                </c:pt>
                <c:pt idx="3">
                  <c:v>0</c:v>
                </c:pt>
              </c:numCache>
            </c:numRef>
          </c:val>
          <c:extLst>
            <c:ext xmlns:c16="http://schemas.microsoft.com/office/drawing/2014/chart" uri="{C3380CC4-5D6E-409C-BE32-E72D297353CC}">
              <c16:uniqueId val="{00000006-0557-4A29-8336-0F89C789BC27}"/>
            </c:ext>
          </c:extLst>
        </c:ser>
        <c:dLbls>
          <c:showLegendKey val="0"/>
          <c:showVal val="0"/>
          <c:showCatName val="0"/>
          <c:showSerName val="0"/>
          <c:showPercent val="0"/>
          <c:showBubbleSize val="0"/>
        </c:dLbls>
        <c:gapWidth val="100"/>
        <c:shape val="box"/>
        <c:axId val="282889592"/>
        <c:axId val="282888024"/>
        <c:axId val="271515776"/>
      </c:bar3DChart>
      <c:catAx>
        <c:axId val="28288959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88024"/>
        <c:crosses val="autoZero"/>
        <c:auto val="1"/>
        <c:lblAlgn val="ctr"/>
        <c:lblOffset val="100"/>
        <c:noMultiLvlLbl val="1"/>
      </c:catAx>
      <c:valAx>
        <c:axId val="282888024"/>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89592"/>
        <c:crosses val="autoZero"/>
        <c:crossBetween val="between"/>
        <c:majorUnit val="1"/>
        <c:minorUnit val="0.5"/>
      </c:valAx>
      <c:serAx>
        <c:axId val="271515776"/>
        <c:scaling>
          <c:orientation val="minMax"/>
        </c:scaling>
        <c:delete val="0"/>
        <c:axPos val="b"/>
        <c:majorTickMark val="out"/>
        <c:minorTickMark val="none"/>
        <c:tickLblPos val="none"/>
        <c:spPr>
          <a:ln w="12700" cap="flat">
            <a:noFill/>
            <a:prstDash val="solid"/>
            <a:round/>
          </a:ln>
        </c:spPr>
        <c:crossAx val="282888024"/>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8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2024. Proyección a la comunidad</a:t>
            </a:r>
          </a:p>
        </c:rich>
      </c:tx>
      <c:layout>
        <c:manualLayout>
          <c:xMode val="edge"/>
          <c:yMode val="edge"/>
          <c:x val="9.7028799999999998E-2"/>
          <c:y val="0"/>
          <c:w val="0.80594200000000005"/>
          <c:h val="0.26695600000000003"/>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695600000000003"/>
          <c:w val="0.99"/>
          <c:h val="0.72054399999999996"/>
        </c:manualLayout>
      </c:layout>
      <c:bar3DChart>
        <c:barDir val="col"/>
        <c:grouping val="clustered"/>
        <c:varyColors val="0"/>
        <c:ser>
          <c:idx val="0"/>
          <c:order val="0"/>
          <c:tx>
            <c:v>Proyección a la comunidad</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4075-417C-BE2E-55B5E73F7D4F}"/>
              </c:ext>
            </c:extLst>
          </c:dPt>
          <c:dPt>
            <c:idx val="1"/>
            <c:invertIfNegative val="1"/>
            <c:bubble3D val="0"/>
            <c:extLst>
              <c:ext xmlns:c16="http://schemas.microsoft.com/office/drawing/2014/chart" uri="{C3380CC4-5D6E-409C-BE32-E72D297353CC}">
                <c16:uniqueId val="{00000001-4075-417C-BE2E-55B5E73F7D4F}"/>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4075-417C-BE2E-55B5E73F7D4F}"/>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4075-417C-BE2E-55B5E73F7D4F}"/>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075-417C-BE2E-55B5E73F7D4F}"/>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075-417C-BE2E-55B5E73F7D4F}"/>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075-417C-BE2E-55B5E73F7D4F}"/>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4075-417C-BE2E-55B5E73F7D4F}"/>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0.75</c:v>
              </c:pt>
              <c:pt idx="3">
                <c:v>0.25</c:v>
              </c:pt>
            </c:numLit>
          </c:val>
          <c:extLst>
            <c:ext xmlns:c16="http://schemas.microsoft.com/office/drawing/2014/chart" uri="{C3380CC4-5D6E-409C-BE32-E72D297353CC}">
              <c16:uniqueId val="{00000006-4075-417C-BE2E-55B5E73F7D4F}"/>
            </c:ext>
          </c:extLst>
        </c:ser>
        <c:dLbls>
          <c:showLegendKey val="0"/>
          <c:showVal val="0"/>
          <c:showCatName val="0"/>
          <c:showSerName val="0"/>
          <c:showPercent val="0"/>
          <c:showBubbleSize val="0"/>
        </c:dLbls>
        <c:gapWidth val="100"/>
        <c:shape val="box"/>
        <c:axId val="278452024"/>
        <c:axId val="278452416"/>
        <c:axId val="275368968"/>
      </c:bar3DChart>
      <c:catAx>
        <c:axId val="27845202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8452416"/>
        <c:crosses val="autoZero"/>
        <c:auto val="1"/>
        <c:lblAlgn val="ctr"/>
        <c:lblOffset val="100"/>
        <c:noMultiLvlLbl val="1"/>
      </c:catAx>
      <c:valAx>
        <c:axId val="278452416"/>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52024"/>
        <c:crosses val="autoZero"/>
        <c:crossBetween val="between"/>
        <c:majorUnit val="0.2"/>
        <c:minorUnit val="0.1"/>
      </c:valAx>
      <c:serAx>
        <c:axId val="275368968"/>
        <c:scaling>
          <c:orientation val="minMax"/>
        </c:scaling>
        <c:delete val="0"/>
        <c:axPos val="b"/>
        <c:majorTickMark val="out"/>
        <c:minorTickMark val="none"/>
        <c:tickLblPos val="none"/>
        <c:spPr>
          <a:ln w="12700" cap="flat">
            <a:noFill/>
            <a:prstDash val="solid"/>
            <a:round/>
          </a:ln>
        </c:spPr>
        <c:crossAx val="278452416"/>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8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2025. Proyección a la comunidad</a:t>
            </a:r>
          </a:p>
        </c:rich>
      </c:tx>
      <c:layout>
        <c:manualLayout>
          <c:xMode val="edge"/>
          <c:yMode val="edge"/>
          <c:x val="0.102824"/>
          <c:y val="0"/>
          <c:w val="0.79435100000000003"/>
          <c:h val="0.26695600000000003"/>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695600000000003"/>
          <c:w val="0.99"/>
          <c:h val="0.72054399999999996"/>
        </c:manualLayout>
      </c:layout>
      <c:bar3DChart>
        <c:barDir val="col"/>
        <c:grouping val="clustered"/>
        <c:varyColors val="0"/>
        <c:ser>
          <c:idx val="0"/>
          <c:order val="0"/>
          <c:tx>
            <c:v>Proyección a la comunidad</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24F-449E-A5A4-68CB5655F403}"/>
              </c:ext>
            </c:extLst>
          </c:dPt>
          <c:dPt>
            <c:idx val="1"/>
            <c:invertIfNegative val="1"/>
            <c:bubble3D val="0"/>
            <c:extLst>
              <c:ext xmlns:c16="http://schemas.microsoft.com/office/drawing/2014/chart" uri="{C3380CC4-5D6E-409C-BE32-E72D297353CC}">
                <c16:uniqueId val="{00000001-924F-449E-A5A4-68CB5655F403}"/>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24F-449E-A5A4-68CB5655F403}"/>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24F-449E-A5A4-68CB5655F403}"/>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24F-449E-A5A4-68CB5655F403}"/>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24F-449E-A5A4-68CB5655F403}"/>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24F-449E-A5A4-68CB5655F403}"/>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24F-449E-A5A4-68CB5655F403}"/>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extLst>
            <c:ext xmlns:c16="http://schemas.microsoft.com/office/drawing/2014/chart" uri="{C3380CC4-5D6E-409C-BE32-E72D297353CC}">
              <c16:uniqueId val="{00000006-924F-449E-A5A4-68CB5655F403}"/>
            </c:ext>
          </c:extLst>
        </c:ser>
        <c:dLbls>
          <c:showLegendKey val="0"/>
          <c:showVal val="0"/>
          <c:showCatName val="0"/>
          <c:showSerName val="0"/>
          <c:showPercent val="0"/>
          <c:showBubbleSize val="0"/>
        </c:dLbls>
        <c:gapWidth val="100"/>
        <c:shape val="box"/>
        <c:axId val="278451240"/>
        <c:axId val="278452808"/>
        <c:axId val="275369392"/>
      </c:bar3DChart>
      <c:catAx>
        <c:axId val="27845124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8452808"/>
        <c:crosses val="autoZero"/>
        <c:auto val="1"/>
        <c:lblAlgn val="ctr"/>
        <c:lblOffset val="100"/>
        <c:noMultiLvlLbl val="1"/>
      </c:catAx>
      <c:valAx>
        <c:axId val="278452808"/>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51240"/>
        <c:crosses val="autoZero"/>
        <c:crossBetween val="between"/>
        <c:majorUnit val="1"/>
        <c:minorUnit val="0.5"/>
      </c:valAx>
      <c:serAx>
        <c:axId val="275369392"/>
        <c:scaling>
          <c:orientation val="minMax"/>
        </c:scaling>
        <c:delete val="0"/>
        <c:axPos val="b"/>
        <c:majorTickMark val="out"/>
        <c:minorTickMark val="none"/>
        <c:tickLblPos val="none"/>
        <c:spPr>
          <a:ln w="12700" cap="flat">
            <a:noFill/>
            <a:prstDash val="solid"/>
            <a:round/>
          </a:ln>
        </c:spPr>
        <c:crossAx val="278452808"/>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8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Participación y convivencia</a:t>
            </a:r>
          </a:p>
        </c:rich>
      </c:tx>
      <c:layout>
        <c:manualLayout>
          <c:xMode val="edge"/>
          <c:yMode val="edge"/>
          <c:x val="8.8599200000000003E-2"/>
          <c:y val="0"/>
          <c:w val="0.82280200000000003"/>
          <c:h val="0.27214300000000002"/>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14300000000002"/>
          <c:w val="0.99"/>
          <c:h val="0.71535700000000002"/>
        </c:manualLayout>
      </c:layout>
      <c:bar3DChart>
        <c:barDir val="col"/>
        <c:grouping val="clustered"/>
        <c:varyColors val="0"/>
        <c:ser>
          <c:idx val="0"/>
          <c:order val="0"/>
          <c:tx>
            <c:v>Participación y convivencia</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D417-4B88-BC8B-C7FA34DE965D}"/>
              </c:ext>
            </c:extLst>
          </c:dPt>
          <c:dPt>
            <c:idx val="1"/>
            <c:invertIfNegative val="1"/>
            <c:bubble3D val="0"/>
            <c:extLst>
              <c:ext xmlns:c16="http://schemas.microsoft.com/office/drawing/2014/chart" uri="{C3380CC4-5D6E-409C-BE32-E72D297353CC}">
                <c16:uniqueId val="{00000001-D417-4B88-BC8B-C7FA34DE965D}"/>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D417-4B88-BC8B-C7FA34DE965D}"/>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D417-4B88-BC8B-C7FA34DE965D}"/>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D417-4B88-BC8B-C7FA34DE965D}"/>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D417-4B88-BC8B-C7FA34DE965D}"/>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D417-4B88-BC8B-C7FA34DE965D}"/>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D417-4B88-BC8B-C7FA34DE965D}"/>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0.66666700000000001</c:v>
              </c:pt>
              <c:pt idx="3">
                <c:v>0.33333299999999999</c:v>
              </c:pt>
            </c:numLit>
          </c:val>
          <c:extLst>
            <c:ext xmlns:c16="http://schemas.microsoft.com/office/drawing/2014/chart" uri="{C3380CC4-5D6E-409C-BE32-E72D297353CC}">
              <c16:uniqueId val="{00000006-D417-4B88-BC8B-C7FA34DE965D}"/>
            </c:ext>
          </c:extLst>
        </c:ser>
        <c:dLbls>
          <c:showLegendKey val="0"/>
          <c:showVal val="0"/>
          <c:showCatName val="0"/>
          <c:showSerName val="0"/>
          <c:showPercent val="0"/>
          <c:showBubbleSize val="0"/>
        </c:dLbls>
        <c:gapWidth val="100"/>
        <c:shape val="box"/>
        <c:axId val="278450064"/>
        <c:axId val="278450456"/>
        <c:axId val="278464968"/>
      </c:bar3DChart>
      <c:catAx>
        <c:axId val="27845006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8450456"/>
        <c:crosses val="autoZero"/>
        <c:auto val="1"/>
        <c:lblAlgn val="ctr"/>
        <c:lblOffset val="100"/>
        <c:noMultiLvlLbl val="1"/>
      </c:catAx>
      <c:valAx>
        <c:axId val="278450456"/>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50064"/>
        <c:crosses val="autoZero"/>
        <c:crossBetween val="between"/>
        <c:majorUnit val="0.17499999999999999"/>
        <c:minorUnit val="8.7499999999999994E-2"/>
      </c:valAx>
      <c:serAx>
        <c:axId val="278464968"/>
        <c:scaling>
          <c:orientation val="minMax"/>
        </c:scaling>
        <c:delete val="0"/>
        <c:axPos val="b"/>
        <c:majorTickMark val="out"/>
        <c:minorTickMark val="none"/>
        <c:tickLblPos val="none"/>
        <c:spPr>
          <a:ln w="12700" cap="flat">
            <a:noFill/>
            <a:prstDash val="solid"/>
            <a:round/>
          </a:ln>
        </c:spPr>
        <c:crossAx val="278450456"/>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8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2024. Participación y convivencia</a:t>
            </a:r>
          </a:p>
        </c:rich>
      </c:tx>
      <c:layout>
        <c:manualLayout>
          <c:xMode val="edge"/>
          <c:yMode val="edge"/>
          <c:x val="7.9838699999999999E-2"/>
          <c:y val="0"/>
          <c:w val="0.84032300000000004"/>
          <c:h val="0.274731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73199999999998"/>
          <c:w val="0.99"/>
          <c:h val="0.71276799999999996"/>
        </c:manualLayout>
      </c:layout>
      <c:bar3DChart>
        <c:barDir val="col"/>
        <c:grouping val="clustered"/>
        <c:varyColors val="0"/>
        <c:ser>
          <c:idx val="0"/>
          <c:order val="0"/>
          <c:tx>
            <c:v>Participación y convivencia</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D83-4FCE-B800-916ED1378840}"/>
              </c:ext>
            </c:extLst>
          </c:dPt>
          <c:dPt>
            <c:idx val="1"/>
            <c:invertIfNegative val="1"/>
            <c:bubble3D val="0"/>
            <c:extLst>
              <c:ext xmlns:c16="http://schemas.microsoft.com/office/drawing/2014/chart" uri="{C3380CC4-5D6E-409C-BE32-E72D297353CC}">
                <c16:uniqueId val="{00000001-9D83-4FCE-B800-916ED1378840}"/>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D83-4FCE-B800-916ED1378840}"/>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D83-4FCE-B800-916ED1378840}"/>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D83-4FCE-B800-916ED1378840}"/>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D83-4FCE-B800-916ED1378840}"/>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D83-4FCE-B800-916ED1378840}"/>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D83-4FCE-B800-916ED1378840}"/>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0.66666700000000001</c:v>
              </c:pt>
              <c:pt idx="3">
                <c:v>0.33333299999999999</c:v>
              </c:pt>
            </c:numLit>
          </c:val>
          <c:extLst>
            <c:ext xmlns:c16="http://schemas.microsoft.com/office/drawing/2014/chart" uri="{C3380CC4-5D6E-409C-BE32-E72D297353CC}">
              <c16:uniqueId val="{00000006-9D83-4FCE-B800-916ED1378840}"/>
            </c:ext>
          </c:extLst>
        </c:ser>
        <c:dLbls>
          <c:showLegendKey val="0"/>
          <c:showVal val="0"/>
          <c:showCatName val="0"/>
          <c:showSerName val="0"/>
          <c:showPercent val="0"/>
          <c:showBubbleSize val="0"/>
        </c:dLbls>
        <c:gapWidth val="100"/>
        <c:shape val="box"/>
        <c:axId val="278445752"/>
        <c:axId val="278446144"/>
        <c:axId val="278454368"/>
      </c:bar3DChart>
      <c:catAx>
        <c:axId val="27844575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8446144"/>
        <c:crosses val="autoZero"/>
        <c:auto val="1"/>
        <c:lblAlgn val="ctr"/>
        <c:lblOffset val="100"/>
        <c:noMultiLvlLbl val="1"/>
      </c:catAx>
      <c:valAx>
        <c:axId val="278446144"/>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45752"/>
        <c:crosses val="autoZero"/>
        <c:crossBetween val="between"/>
        <c:majorUnit val="0.17499999999999999"/>
        <c:minorUnit val="8.7499999999999994E-2"/>
      </c:valAx>
      <c:serAx>
        <c:axId val="278454368"/>
        <c:scaling>
          <c:orientation val="minMax"/>
        </c:scaling>
        <c:delete val="0"/>
        <c:axPos val="b"/>
        <c:majorTickMark val="out"/>
        <c:minorTickMark val="none"/>
        <c:tickLblPos val="none"/>
        <c:spPr>
          <a:ln w="12700" cap="flat">
            <a:noFill/>
            <a:prstDash val="solid"/>
            <a:round/>
          </a:ln>
        </c:spPr>
        <c:crossAx val="278446144"/>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8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Participación y convivencia</a:t>
            </a:r>
          </a:p>
        </c:rich>
      </c:tx>
      <c:layout>
        <c:manualLayout>
          <c:xMode val="edge"/>
          <c:yMode val="edge"/>
          <c:x val="8.8442300000000001E-2"/>
          <c:y val="0"/>
          <c:w val="0.82311500000000004"/>
          <c:h val="0.27286500000000002"/>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86500000000002"/>
          <c:w val="0.99"/>
          <c:h val="0.71463500000000002"/>
        </c:manualLayout>
      </c:layout>
      <c:bar3DChart>
        <c:barDir val="col"/>
        <c:grouping val="clustered"/>
        <c:varyColors val="0"/>
        <c:ser>
          <c:idx val="0"/>
          <c:order val="0"/>
          <c:tx>
            <c:v>Participación y convivencia</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6DB3-4489-95C5-13171D6EF3BF}"/>
              </c:ext>
            </c:extLst>
          </c:dPt>
          <c:dPt>
            <c:idx val="1"/>
            <c:invertIfNegative val="1"/>
            <c:bubble3D val="0"/>
            <c:extLst>
              <c:ext xmlns:c16="http://schemas.microsoft.com/office/drawing/2014/chart" uri="{C3380CC4-5D6E-409C-BE32-E72D297353CC}">
                <c16:uniqueId val="{00000001-6DB3-4489-95C5-13171D6EF3BF}"/>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6DB3-4489-95C5-13171D6EF3BF}"/>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6DB3-4489-95C5-13171D6EF3BF}"/>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DB3-4489-95C5-13171D6EF3BF}"/>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DB3-4489-95C5-13171D6EF3BF}"/>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DB3-4489-95C5-13171D6EF3BF}"/>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6DB3-4489-95C5-13171D6EF3BF}"/>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extLst>
            <c:ext xmlns:c16="http://schemas.microsoft.com/office/drawing/2014/chart" uri="{C3380CC4-5D6E-409C-BE32-E72D297353CC}">
              <c16:uniqueId val="{00000006-6DB3-4489-95C5-13171D6EF3BF}"/>
            </c:ext>
          </c:extLst>
        </c:ser>
        <c:dLbls>
          <c:showLegendKey val="0"/>
          <c:showVal val="0"/>
          <c:showCatName val="0"/>
          <c:showSerName val="0"/>
          <c:showPercent val="0"/>
          <c:showBubbleSize val="0"/>
        </c:dLbls>
        <c:gapWidth val="100"/>
        <c:shape val="box"/>
        <c:axId val="278437520"/>
        <c:axId val="278446536"/>
        <c:axId val="278456488"/>
      </c:bar3DChart>
      <c:catAx>
        <c:axId val="27843752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8446536"/>
        <c:crosses val="autoZero"/>
        <c:auto val="1"/>
        <c:lblAlgn val="ctr"/>
        <c:lblOffset val="100"/>
        <c:noMultiLvlLbl val="1"/>
      </c:catAx>
      <c:valAx>
        <c:axId val="278446536"/>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37520"/>
        <c:crosses val="autoZero"/>
        <c:crossBetween val="between"/>
        <c:majorUnit val="1"/>
        <c:minorUnit val="0.5"/>
      </c:valAx>
      <c:serAx>
        <c:axId val="278456488"/>
        <c:scaling>
          <c:orientation val="minMax"/>
        </c:scaling>
        <c:delete val="0"/>
        <c:axPos val="b"/>
        <c:majorTickMark val="out"/>
        <c:minorTickMark val="none"/>
        <c:tickLblPos val="none"/>
        <c:spPr>
          <a:ln w="12700" cap="flat">
            <a:noFill/>
            <a:prstDash val="solid"/>
            <a:round/>
          </a:ln>
        </c:spPr>
        <c:crossAx val="278446536"/>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8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ACCESIBILIDAD</a:t>
            </a:r>
          </a:p>
        </c:rich>
      </c:tx>
      <c:layout>
        <c:manualLayout>
          <c:xMode val="edge"/>
          <c:yMode val="edge"/>
          <c:x val="0.39113399999999998"/>
          <c:y val="0"/>
          <c:w val="0.21773100000000001"/>
          <c:h val="0.19417499999999999"/>
        </c:manualLayout>
      </c:layout>
      <c:overlay val="1"/>
      <c:spPr>
        <a:noFill/>
        <a:effectLst/>
      </c:spPr>
    </c:title>
    <c:autoTitleDeleted val="0"/>
    <c:plotArea>
      <c:layout>
        <c:manualLayout>
          <c:layoutTarget val="inner"/>
          <c:xMode val="edge"/>
          <c:yMode val="edge"/>
          <c:x val="1.9277099999999998E-2"/>
          <c:y val="0.19417499999999999"/>
          <c:w val="0.97494000000000003"/>
          <c:h val="0.57466399999999995"/>
        </c:manualLayout>
      </c:layout>
      <c:lineChart>
        <c:grouping val="standard"/>
        <c:varyColors val="0"/>
        <c:ser>
          <c:idx val="0"/>
          <c:order val="0"/>
          <c:tx>
            <c:v>AÑO 2023</c:v>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1</c:v>
              </c:pt>
              <c:pt idx="3">
                <c:v>0</c:v>
              </c:pt>
            </c:numLit>
          </c:val>
          <c:smooth val="0"/>
          <c:extLst>
            <c:ext xmlns:c16="http://schemas.microsoft.com/office/drawing/2014/chart" uri="{C3380CC4-5D6E-409C-BE32-E72D297353CC}">
              <c16:uniqueId val="{00000000-0EDB-4293-B109-E2C17C8AA30D}"/>
            </c:ext>
          </c:extLst>
        </c:ser>
        <c:ser>
          <c:idx val="1"/>
          <c:order val="1"/>
          <c:tx>
            <c:v>AÑO 2024</c:v>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0.25</c:v>
              </c:pt>
              <c:pt idx="1">
                <c:v>0</c:v>
              </c:pt>
              <c:pt idx="2">
                <c:v>0.75</c:v>
              </c:pt>
              <c:pt idx="3">
                <c:v>0</c:v>
              </c:pt>
            </c:numLit>
          </c:val>
          <c:smooth val="0"/>
          <c:extLst>
            <c:ext xmlns:c16="http://schemas.microsoft.com/office/drawing/2014/chart" uri="{C3380CC4-5D6E-409C-BE32-E72D297353CC}">
              <c16:uniqueId val="{00000001-0EDB-4293-B109-E2C17C8AA30D}"/>
            </c:ext>
          </c:extLst>
        </c:ser>
        <c:ser>
          <c:idx val="2"/>
          <c:order val="2"/>
          <c:tx>
            <c:v>AÑO 2025</c:v>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smooth val="0"/>
          <c:extLst>
            <c:ext xmlns:c16="http://schemas.microsoft.com/office/drawing/2014/chart" uri="{C3380CC4-5D6E-409C-BE32-E72D297353CC}">
              <c16:uniqueId val="{00000002-0EDB-4293-B109-E2C17C8AA30D}"/>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smooth val="0"/>
          <c:extLst>
            <c:ext xmlns:c16="http://schemas.microsoft.com/office/drawing/2014/chart" uri="{C3380CC4-5D6E-409C-BE32-E72D297353CC}">
              <c16:uniqueId val="{00000003-0EDB-4293-B109-E2C17C8AA30D}"/>
            </c:ext>
          </c:extLst>
        </c:ser>
        <c:dLbls>
          <c:showLegendKey val="0"/>
          <c:showVal val="0"/>
          <c:showCatName val="0"/>
          <c:showSerName val="0"/>
          <c:showPercent val="0"/>
          <c:showBubbleSize val="0"/>
        </c:dLbls>
        <c:smooth val="0"/>
        <c:axId val="278438304"/>
        <c:axId val="278440656"/>
      </c:lineChart>
      <c:catAx>
        <c:axId val="27843830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8440656"/>
        <c:crosses val="autoZero"/>
        <c:auto val="1"/>
        <c:lblAlgn val="ctr"/>
        <c:lblOffset val="100"/>
        <c:noMultiLvlLbl val="1"/>
      </c:catAx>
      <c:valAx>
        <c:axId val="278440656"/>
        <c:scaling>
          <c:orientation val="minMax"/>
        </c:scaling>
        <c:delete val="0"/>
        <c:axPos val="l"/>
        <c:numFmt formatCode="General"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8438304"/>
        <c:crosses val="autoZero"/>
        <c:crossBetween val="between"/>
        <c:majorUnit val="0.25"/>
        <c:minorUnit val="0.125"/>
      </c:valAx>
      <c:spPr>
        <a:solidFill>
          <a:srgbClr val="FFFFFF"/>
        </a:solidFill>
        <a:ln w="12700" cap="flat">
          <a:noFill/>
          <a:miter lim="400000"/>
        </a:ln>
        <a:effectLst/>
      </c:spPr>
    </c:plotArea>
    <c:legend>
      <c:legendPos val="b"/>
      <c:layout>
        <c:manualLayout>
          <c:xMode val="edge"/>
          <c:yMode val="edge"/>
          <c:x val="0.178505"/>
          <c:y val="0.92966599999999999"/>
          <c:w val="0.65648300000000004"/>
          <c:h val="7.0333800000000002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8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PROYECCIÓN A LA COMUNIDAD</a:t>
            </a:r>
          </a:p>
        </c:rich>
      </c:tx>
      <c:layout>
        <c:manualLayout>
          <c:xMode val="edge"/>
          <c:yMode val="edge"/>
          <c:x val="0.26966299999999999"/>
          <c:y val="0"/>
          <c:w val="0.46067399999999997"/>
          <c:h val="0.190219"/>
        </c:manualLayout>
      </c:layout>
      <c:overlay val="1"/>
      <c:spPr>
        <a:noFill/>
        <a:effectLst/>
      </c:spPr>
    </c:title>
    <c:autoTitleDeleted val="0"/>
    <c:plotArea>
      <c:layout>
        <c:manualLayout>
          <c:layoutTarget val="inner"/>
          <c:xMode val="edge"/>
          <c:yMode val="edge"/>
          <c:x val="1.9277099999999998E-2"/>
          <c:y val="0.190219"/>
          <c:w val="0.97494000000000003"/>
          <c:h val="0.58307399999999998"/>
        </c:manualLayout>
      </c:layout>
      <c:lineChart>
        <c:grouping val="standard"/>
        <c:varyColors val="0"/>
        <c:ser>
          <c:idx val="0"/>
          <c:order val="0"/>
          <c:tx>
            <c:v>AÑO 2023</c:v>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0.75</c:v>
              </c:pt>
              <c:pt idx="3">
                <c:v>0.25</c:v>
              </c:pt>
            </c:numLit>
          </c:val>
          <c:smooth val="0"/>
          <c:extLst>
            <c:ext xmlns:c16="http://schemas.microsoft.com/office/drawing/2014/chart" uri="{C3380CC4-5D6E-409C-BE32-E72D297353CC}">
              <c16:uniqueId val="{00000000-6CF3-4664-A13F-A48374104A42}"/>
            </c:ext>
          </c:extLst>
        </c:ser>
        <c:ser>
          <c:idx val="1"/>
          <c:order val="1"/>
          <c:tx>
            <c:v>AÑO 2024</c:v>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0.75</c:v>
              </c:pt>
              <c:pt idx="3">
                <c:v>0.25</c:v>
              </c:pt>
            </c:numLit>
          </c:val>
          <c:smooth val="0"/>
          <c:extLst>
            <c:ext xmlns:c16="http://schemas.microsoft.com/office/drawing/2014/chart" uri="{C3380CC4-5D6E-409C-BE32-E72D297353CC}">
              <c16:uniqueId val="{00000001-6CF3-4664-A13F-A48374104A42}"/>
            </c:ext>
          </c:extLst>
        </c:ser>
        <c:ser>
          <c:idx val="2"/>
          <c:order val="2"/>
          <c:tx>
            <c:v>AÑO 2025</c:v>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smooth val="0"/>
          <c:extLst>
            <c:ext xmlns:c16="http://schemas.microsoft.com/office/drawing/2014/chart" uri="{C3380CC4-5D6E-409C-BE32-E72D297353CC}">
              <c16:uniqueId val="{00000002-6CF3-4664-A13F-A48374104A42}"/>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smooth val="0"/>
          <c:extLst>
            <c:ext xmlns:c16="http://schemas.microsoft.com/office/drawing/2014/chart" uri="{C3380CC4-5D6E-409C-BE32-E72D297353CC}">
              <c16:uniqueId val="{00000003-6CF3-4664-A13F-A48374104A42}"/>
            </c:ext>
          </c:extLst>
        </c:ser>
        <c:dLbls>
          <c:showLegendKey val="0"/>
          <c:showVal val="0"/>
          <c:showCatName val="0"/>
          <c:showSerName val="0"/>
          <c:showPercent val="0"/>
          <c:showBubbleSize val="0"/>
        </c:dLbls>
        <c:smooth val="0"/>
        <c:axId val="278440264"/>
        <c:axId val="278437128"/>
      </c:lineChart>
      <c:catAx>
        <c:axId val="27844026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8437128"/>
        <c:crosses val="autoZero"/>
        <c:auto val="1"/>
        <c:lblAlgn val="ctr"/>
        <c:lblOffset val="100"/>
        <c:noMultiLvlLbl val="1"/>
      </c:catAx>
      <c:valAx>
        <c:axId val="278437128"/>
        <c:scaling>
          <c:orientation val="minMax"/>
        </c:scaling>
        <c:delete val="0"/>
        <c:axPos val="l"/>
        <c:numFmt formatCode="General"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8440264"/>
        <c:crosses val="autoZero"/>
        <c:crossBetween val="between"/>
        <c:majorUnit val="0.2"/>
        <c:minorUnit val="0.1"/>
      </c:valAx>
      <c:spPr>
        <a:solidFill>
          <a:srgbClr val="FFFFFF"/>
        </a:solidFill>
        <a:ln w="12700" cap="flat">
          <a:noFill/>
          <a:miter lim="400000"/>
        </a:ln>
        <a:effectLst/>
      </c:spPr>
    </c:plotArea>
    <c:legend>
      <c:legendPos val="b"/>
      <c:layout>
        <c:manualLayout>
          <c:xMode val="edge"/>
          <c:yMode val="edge"/>
          <c:x val="0.178505"/>
          <c:y val="0.93084500000000003"/>
          <c:w val="0.65648300000000004"/>
          <c:h val="6.9155400000000006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8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PARTICIPACION Y CONVIVENCIA</a:t>
            </a:r>
          </a:p>
        </c:rich>
      </c:tx>
      <c:layout>
        <c:manualLayout>
          <c:xMode val="edge"/>
          <c:yMode val="edge"/>
          <c:x val="0.26818900000000001"/>
          <c:y val="0"/>
          <c:w val="0.46362199999999998"/>
          <c:h val="0.19651099999999999"/>
        </c:manualLayout>
      </c:layout>
      <c:overlay val="1"/>
      <c:spPr>
        <a:noFill/>
        <a:effectLst/>
      </c:spPr>
    </c:title>
    <c:autoTitleDeleted val="0"/>
    <c:plotArea>
      <c:layout>
        <c:manualLayout>
          <c:layoutTarget val="inner"/>
          <c:xMode val="edge"/>
          <c:yMode val="edge"/>
          <c:x val="1.9277099999999998E-2"/>
          <c:y val="0.19651099999999999"/>
          <c:w val="0.97494000000000003"/>
          <c:h val="0.56969700000000001"/>
        </c:manualLayout>
      </c:layout>
      <c:lineChart>
        <c:grouping val="standard"/>
        <c:varyColors val="0"/>
        <c:ser>
          <c:idx val="0"/>
          <c:order val="0"/>
          <c:tx>
            <c:v>AÑO 2023</c:v>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0.66666700000000001</c:v>
              </c:pt>
              <c:pt idx="3">
                <c:v>0.33333299999999999</c:v>
              </c:pt>
            </c:numLit>
          </c:val>
          <c:smooth val="0"/>
          <c:extLst>
            <c:ext xmlns:c16="http://schemas.microsoft.com/office/drawing/2014/chart" uri="{C3380CC4-5D6E-409C-BE32-E72D297353CC}">
              <c16:uniqueId val="{00000000-4590-4FC4-AE88-FE1106022808}"/>
            </c:ext>
          </c:extLst>
        </c:ser>
        <c:ser>
          <c:idx val="1"/>
          <c:order val="1"/>
          <c:tx>
            <c:v>AÑO 2024</c:v>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c:v>
              </c:pt>
              <c:pt idx="1">
                <c:v>0</c:v>
              </c:pt>
              <c:pt idx="2">
                <c:v>0.66666700000000001</c:v>
              </c:pt>
              <c:pt idx="3">
                <c:v>0.33333299999999999</c:v>
              </c:pt>
            </c:numLit>
          </c:val>
          <c:smooth val="0"/>
          <c:extLst>
            <c:ext xmlns:c16="http://schemas.microsoft.com/office/drawing/2014/chart" uri="{C3380CC4-5D6E-409C-BE32-E72D297353CC}">
              <c16:uniqueId val="{00000001-4590-4FC4-AE88-FE1106022808}"/>
            </c:ext>
          </c:extLst>
        </c:ser>
        <c:ser>
          <c:idx val="2"/>
          <c:order val="2"/>
          <c:tx>
            <c:v>AÑO 2025</c:v>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smooth val="0"/>
          <c:extLst>
            <c:ext xmlns:c16="http://schemas.microsoft.com/office/drawing/2014/chart" uri="{C3380CC4-5D6E-409C-BE32-E72D297353CC}">
              <c16:uniqueId val="{00000002-4590-4FC4-AE88-FE1106022808}"/>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smooth val="0"/>
          <c:extLst>
            <c:ext xmlns:c16="http://schemas.microsoft.com/office/drawing/2014/chart" uri="{C3380CC4-5D6E-409C-BE32-E72D297353CC}">
              <c16:uniqueId val="{00000003-4590-4FC4-AE88-FE1106022808}"/>
            </c:ext>
          </c:extLst>
        </c:ser>
        <c:dLbls>
          <c:showLegendKey val="0"/>
          <c:showVal val="0"/>
          <c:showCatName val="0"/>
          <c:showSerName val="0"/>
          <c:showPercent val="0"/>
          <c:showBubbleSize val="0"/>
        </c:dLbls>
        <c:smooth val="0"/>
        <c:axId val="278446928"/>
        <c:axId val="278444576"/>
      </c:lineChart>
      <c:catAx>
        <c:axId val="27844692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8444576"/>
        <c:crosses val="autoZero"/>
        <c:auto val="1"/>
        <c:lblAlgn val="ctr"/>
        <c:lblOffset val="100"/>
        <c:noMultiLvlLbl val="1"/>
      </c:catAx>
      <c:valAx>
        <c:axId val="278444576"/>
        <c:scaling>
          <c:orientation val="minMax"/>
        </c:scaling>
        <c:delete val="0"/>
        <c:axPos val="l"/>
        <c:numFmt formatCode="General"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8446928"/>
        <c:crosses val="autoZero"/>
        <c:crossBetween val="between"/>
        <c:majorUnit val="0.17499999999999999"/>
        <c:minorUnit val="8.7499999999999994E-2"/>
      </c:valAx>
      <c:spPr>
        <a:solidFill>
          <a:srgbClr val="FFFFFF"/>
        </a:solidFill>
        <a:ln w="12700" cap="flat">
          <a:noFill/>
          <a:miter lim="400000"/>
        </a:ln>
        <a:effectLst/>
      </c:spPr>
    </c:plotArea>
    <c:legend>
      <c:legendPos val="b"/>
      <c:layout>
        <c:manualLayout>
          <c:xMode val="edge"/>
          <c:yMode val="edge"/>
          <c:x val="0.178505"/>
          <c:y val="0.92897099999999999"/>
          <c:w val="0.65648300000000004"/>
          <c:h val="7.1029300000000004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8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2023. Prevención de riesgos</a:t>
            </a:r>
          </a:p>
        </c:rich>
      </c:tx>
      <c:layout>
        <c:manualLayout>
          <c:xMode val="edge"/>
          <c:yMode val="edge"/>
          <c:x val="0.14554400000000001"/>
          <c:y val="0"/>
          <c:w val="0.70891099999999996"/>
          <c:h val="0.27449299999999999"/>
        </c:manualLayout>
      </c:layout>
      <c:overlay val="1"/>
      <c:spPr>
        <a:noFill/>
        <a:effectLst/>
      </c:spPr>
    </c:title>
    <c:autoTitleDeleted val="0"/>
    <c:view3D>
      <c:rotX val="15"/>
      <c:hPercent val="46"/>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49299999999999"/>
          <c:w val="0.99"/>
          <c:h val="0.71300699999999995"/>
        </c:manualLayout>
      </c:layout>
      <c:bar3DChart>
        <c:barDir val="col"/>
        <c:grouping val="clustered"/>
        <c:varyColors val="0"/>
        <c:ser>
          <c:idx val="0"/>
          <c:order val="0"/>
          <c:tx>
            <c:v>Prevención de riesgos</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676E-459A-B2ED-74D8EFF6F03C}"/>
              </c:ext>
            </c:extLst>
          </c:dPt>
          <c:dPt>
            <c:idx val="1"/>
            <c:invertIfNegative val="1"/>
            <c:bubble3D val="0"/>
            <c:extLst>
              <c:ext xmlns:c16="http://schemas.microsoft.com/office/drawing/2014/chart" uri="{C3380CC4-5D6E-409C-BE32-E72D297353CC}">
                <c16:uniqueId val="{00000001-676E-459A-B2ED-74D8EFF6F03C}"/>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676E-459A-B2ED-74D8EFF6F03C}"/>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676E-459A-B2ED-74D8EFF6F03C}"/>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76E-459A-B2ED-74D8EFF6F03C}"/>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76E-459A-B2ED-74D8EFF6F03C}"/>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76E-459A-B2ED-74D8EFF6F03C}"/>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676E-459A-B2ED-74D8EFF6F03C}"/>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0.33333299999999999</c:v>
              </c:pt>
              <c:pt idx="1">
                <c:v>0.33333299999999999</c:v>
              </c:pt>
              <c:pt idx="2">
                <c:v>0.33333299999999999</c:v>
              </c:pt>
              <c:pt idx="3">
                <c:v>0</c:v>
              </c:pt>
            </c:numLit>
          </c:val>
          <c:extLst>
            <c:ext xmlns:c16="http://schemas.microsoft.com/office/drawing/2014/chart" uri="{C3380CC4-5D6E-409C-BE32-E72D297353CC}">
              <c16:uniqueId val="{00000006-676E-459A-B2ED-74D8EFF6F03C}"/>
            </c:ext>
          </c:extLst>
        </c:ser>
        <c:dLbls>
          <c:showLegendKey val="0"/>
          <c:showVal val="0"/>
          <c:showCatName val="0"/>
          <c:showSerName val="0"/>
          <c:showPercent val="0"/>
          <c:showBubbleSize val="0"/>
        </c:dLbls>
        <c:gapWidth val="100"/>
        <c:shape val="box"/>
        <c:axId val="278447320"/>
        <c:axId val="278443008"/>
        <c:axId val="278457760"/>
      </c:bar3DChart>
      <c:catAx>
        <c:axId val="27844732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8443008"/>
        <c:crosses val="autoZero"/>
        <c:auto val="1"/>
        <c:lblAlgn val="ctr"/>
        <c:lblOffset val="100"/>
        <c:noMultiLvlLbl val="1"/>
      </c:catAx>
      <c:valAx>
        <c:axId val="278443008"/>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47320"/>
        <c:crosses val="autoZero"/>
        <c:crossBetween val="between"/>
        <c:majorUnit val="0.1"/>
        <c:minorUnit val="0.05"/>
      </c:valAx>
      <c:serAx>
        <c:axId val="278457760"/>
        <c:scaling>
          <c:orientation val="minMax"/>
        </c:scaling>
        <c:delete val="0"/>
        <c:axPos val="b"/>
        <c:majorTickMark val="out"/>
        <c:minorTickMark val="none"/>
        <c:tickLblPos val="none"/>
        <c:spPr>
          <a:ln w="12700" cap="flat">
            <a:noFill/>
            <a:prstDash val="solid"/>
            <a:round/>
          </a:ln>
        </c:spPr>
        <c:crossAx val="278443008"/>
        <c:crosses val="autoZero"/>
        <c:tickLblSkip val="1"/>
      </c:serAx>
      <c:spPr>
        <a:noFill/>
        <a:ln w="12700" cap="flat">
          <a:noFill/>
          <a:miter lim="400000"/>
        </a:ln>
        <a:effectLst/>
      </c:spPr>
    </c:plotArea>
    <c:plotVisOnly val="1"/>
    <c:dispBlanksAs val="gap"/>
    <c:showDLblsOverMax val="1"/>
  </c:chart>
  <c:spPr>
    <a:solidFill>
      <a:srgbClr val="FDEADA"/>
    </a:solidFill>
    <a:ln w="12700" cap="flat">
      <a:solidFill>
        <a:srgbClr val="888888"/>
      </a:solidFill>
      <a:prstDash val="solid"/>
      <a:round/>
    </a:ln>
    <a:effectLst/>
  </c:spPr>
  <c:printSettings>
    <c:headerFooter/>
    <c:pageMargins b="0.75" l="0.7" r="0.7" t="0.75" header="0.3" footer="0.3"/>
    <c:pageSetup/>
  </c:printSettings>
</c:chartSpace>
</file>

<file path=xl/charts/chart8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2024. Prevención de riesgos</a:t>
            </a:r>
          </a:p>
        </c:rich>
      </c:tx>
      <c:layout>
        <c:manualLayout>
          <c:xMode val="edge"/>
          <c:yMode val="edge"/>
          <c:x val="0.13827999999999999"/>
          <c:y val="0"/>
          <c:w val="0.723441"/>
          <c:h val="0.27429999999999999"/>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429999999999999"/>
          <c:w val="0.99"/>
          <c:h val="0.71319999999999995"/>
        </c:manualLayout>
      </c:layout>
      <c:bar3DChart>
        <c:barDir val="col"/>
        <c:grouping val="clustered"/>
        <c:varyColors val="0"/>
        <c:ser>
          <c:idx val="0"/>
          <c:order val="0"/>
          <c:tx>
            <c:v>Prevención de riesgos</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BD74-4A66-9C36-CC2760DD5980}"/>
              </c:ext>
            </c:extLst>
          </c:dPt>
          <c:dPt>
            <c:idx val="1"/>
            <c:invertIfNegative val="1"/>
            <c:bubble3D val="0"/>
            <c:extLst>
              <c:ext xmlns:c16="http://schemas.microsoft.com/office/drawing/2014/chart" uri="{C3380CC4-5D6E-409C-BE32-E72D297353CC}">
                <c16:uniqueId val="{00000001-BD74-4A66-9C36-CC2760DD5980}"/>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BD74-4A66-9C36-CC2760DD5980}"/>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BD74-4A66-9C36-CC2760DD5980}"/>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BD74-4A66-9C36-CC2760DD5980}"/>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BD74-4A66-9C36-CC2760DD5980}"/>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BD74-4A66-9C36-CC2760DD5980}"/>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BD74-4A66-9C36-CC2760DD5980}"/>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0.33333299999999999</c:v>
              </c:pt>
              <c:pt idx="1">
                <c:v>0.33333299999999999</c:v>
              </c:pt>
              <c:pt idx="2">
                <c:v>0.33333299999999999</c:v>
              </c:pt>
              <c:pt idx="3">
                <c:v>0</c:v>
              </c:pt>
            </c:numLit>
          </c:val>
          <c:extLst>
            <c:ext xmlns:c16="http://schemas.microsoft.com/office/drawing/2014/chart" uri="{C3380CC4-5D6E-409C-BE32-E72D297353CC}">
              <c16:uniqueId val="{00000006-BD74-4A66-9C36-CC2760DD5980}"/>
            </c:ext>
          </c:extLst>
        </c:ser>
        <c:dLbls>
          <c:showLegendKey val="0"/>
          <c:showVal val="0"/>
          <c:showCatName val="0"/>
          <c:showSerName val="0"/>
          <c:showPercent val="0"/>
          <c:showBubbleSize val="0"/>
        </c:dLbls>
        <c:gapWidth val="100"/>
        <c:shape val="box"/>
        <c:axId val="278447712"/>
        <c:axId val="278441048"/>
        <c:axId val="278458184"/>
      </c:bar3DChart>
      <c:catAx>
        <c:axId val="27844771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8441048"/>
        <c:crosses val="autoZero"/>
        <c:auto val="1"/>
        <c:lblAlgn val="ctr"/>
        <c:lblOffset val="100"/>
        <c:noMultiLvlLbl val="1"/>
      </c:catAx>
      <c:valAx>
        <c:axId val="278441048"/>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47712"/>
        <c:crosses val="autoZero"/>
        <c:crossBetween val="between"/>
        <c:majorUnit val="0.1"/>
        <c:minorUnit val="0.05"/>
      </c:valAx>
      <c:serAx>
        <c:axId val="278458184"/>
        <c:scaling>
          <c:orientation val="minMax"/>
        </c:scaling>
        <c:delete val="0"/>
        <c:axPos val="b"/>
        <c:majorTickMark val="out"/>
        <c:minorTickMark val="none"/>
        <c:tickLblPos val="none"/>
        <c:spPr>
          <a:ln w="12700" cap="flat">
            <a:noFill/>
            <a:prstDash val="solid"/>
            <a:round/>
          </a:ln>
        </c:spPr>
        <c:crossAx val="278441048"/>
        <c:crosses val="autoZero"/>
        <c:tickLblSkip val="1"/>
      </c:serAx>
      <c:spPr>
        <a:noFill/>
        <a:ln w="12700" cap="flat">
          <a:noFill/>
          <a:miter lim="400000"/>
        </a:ln>
        <a:effectLst/>
      </c:spPr>
    </c:plotArea>
    <c:plotVisOnly val="1"/>
    <c:dispBlanksAs val="gap"/>
    <c:showDLblsOverMax val="1"/>
  </c:chart>
  <c:spPr>
    <a:solidFill>
      <a:srgbClr val="C6D9F1"/>
    </a:solidFill>
    <a:ln w="12700" cap="flat">
      <a:solidFill>
        <a:srgbClr val="888888"/>
      </a:solidFill>
      <a:prstDash val="solid"/>
      <a:round/>
    </a:ln>
    <a:effectLst/>
  </c:sp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Gobierno Escolar</a:t>
            </a:r>
          </a:p>
        </c:rich>
      </c:tx>
      <c:layout>
        <c:manualLayout>
          <c:xMode val="edge"/>
          <c:yMode val="edge"/>
          <c:x val="0.19792000000000001"/>
          <c:y val="0"/>
          <c:w val="0.60416099999999995"/>
          <c:h val="0.27286500000000002"/>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86500000000002"/>
          <c:w val="0.99"/>
          <c:h val="0.71463500000000002"/>
        </c:manualLayout>
      </c:layout>
      <c:bar3DChart>
        <c:barDir val="col"/>
        <c:grouping val="clustered"/>
        <c:varyColors val="0"/>
        <c:ser>
          <c:idx val="0"/>
          <c:order val="0"/>
          <c:tx>
            <c:strRef>
              <c:f>Academica!$B$6</c:f>
              <c:strCache>
                <c:ptCount val="1"/>
                <c:pt idx="0">
                  <c:v>Gestion de aula</c:v>
                </c:pt>
              </c:strCache>
            </c:strRef>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4D14-4AE3-A679-C5E872D2B024}"/>
              </c:ext>
            </c:extLst>
          </c:dPt>
          <c:dPt>
            <c:idx val="1"/>
            <c:invertIfNegative val="1"/>
            <c:bubble3D val="0"/>
            <c:extLst>
              <c:ext xmlns:c16="http://schemas.microsoft.com/office/drawing/2014/chart" uri="{C3380CC4-5D6E-409C-BE32-E72D297353CC}">
                <c16:uniqueId val="{00000001-4D14-4AE3-A679-C5E872D2B024}"/>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4D14-4AE3-A679-C5E872D2B024}"/>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4D14-4AE3-A679-C5E872D2B024}"/>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4D14-4AE3-A679-C5E872D2B024}"/>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4D14-4AE3-A679-C5E872D2B024}"/>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4D14-4AE3-A679-C5E872D2B024}"/>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4D14-4AE3-A679-C5E872D2B024}"/>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Academica!$M$6:$P$6</c:f>
              <c:numCache>
                <c:formatCode>0%</c:formatCode>
                <c:ptCount val="4"/>
                <c:pt idx="0">
                  <c:v>0</c:v>
                </c:pt>
                <c:pt idx="1">
                  <c:v>0</c:v>
                </c:pt>
                <c:pt idx="2">
                  <c:v>0</c:v>
                </c:pt>
                <c:pt idx="3">
                  <c:v>0</c:v>
                </c:pt>
              </c:numCache>
            </c:numRef>
          </c:val>
          <c:extLst>
            <c:ext xmlns:c16="http://schemas.microsoft.com/office/drawing/2014/chart" uri="{C3380CC4-5D6E-409C-BE32-E72D297353CC}">
              <c16:uniqueId val="{00000006-4D14-4AE3-A679-C5E872D2B024}"/>
            </c:ext>
          </c:extLst>
        </c:ser>
        <c:dLbls>
          <c:showLegendKey val="0"/>
          <c:showVal val="0"/>
          <c:showCatName val="0"/>
          <c:showSerName val="0"/>
          <c:showPercent val="0"/>
          <c:showBubbleSize val="0"/>
        </c:dLbls>
        <c:gapWidth val="100"/>
        <c:shape val="box"/>
        <c:axId val="282890376"/>
        <c:axId val="282879008"/>
        <c:axId val="271509416"/>
      </c:bar3DChart>
      <c:catAx>
        <c:axId val="28289037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82879008"/>
        <c:crosses val="autoZero"/>
        <c:auto val="1"/>
        <c:lblAlgn val="ctr"/>
        <c:lblOffset val="100"/>
        <c:noMultiLvlLbl val="1"/>
      </c:catAx>
      <c:valAx>
        <c:axId val="282879008"/>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82890376"/>
        <c:crosses val="autoZero"/>
        <c:crossBetween val="between"/>
        <c:majorUnit val="1"/>
        <c:minorUnit val="0.5"/>
      </c:valAx>
      <c:serAx>
        <c:axId val="271509416"/>
        <c:scaling>
          <c:orientation val="minMax"/>
        </c:scaling>
        <c:delete val="0"/>
        <c:axPos val="b"/>
        <c:majorTickMark val="out"/>
        <c:minorTickMark val="none"/>
        <c:tickLblPos val="none"/>
        <c:spPr>
          <a:ln w="12700" cap="flat">
            <a:noFill/>
            <a:prstDash val="solid"/>
            <a:round/>
          </a:ln>
        </c:spPr>
        <c:crossAx val="282879008"/>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9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2025. Prevención de riesgos</a:t>
            </a:r>
          </a:p>
        </c:rich>
      </c:tx>
      <c:layout>
        <c:manualLayout>
          <c:xMode val="edge"/>
          <c:yMode val="edge"/>
          <c:x val="0.14030899999999999"/>
          <c:y val="0"/>
          <c:w val="0.71938100000000005"/>
          <c:h val="0.27213399999999999"/>
        </c:manualLayout>
      </c:layout>
      <c:overlay val="1"/>
      <c:spPr>
        <a:noFill/>
        <a:effectLst/>
      </c:spPr>
    </c:title>
    <c:autoTitleDeleted val="0"/>
    <c:view3D>
      <c:rotX val="15"/>
      <c:hPercent val="49"/>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7213399999999999"/>
          <c:w val="0.99"/>
          <c:h val="0.71536599999999995"/>
        </c:manualLayout>
      </c:layout>
      <c:bar3DChart>
        <c:barDir val="col"/>
        <c:grouping val="clustered"/>
        <c:varyColors val="0"/>
        <c:ser>
          <c:idx val="0"/>
          <c:order val="0"/>
          <c:tx>
            <c:v>Prevención de riesgos</c:v>
          </c:tx>
          <c:spPr>
            <a:solidFill>
              <a:schemeClr val="accent3"/>
            </a:solidFill>
            <a:ln w="12700" cap="flat">
              <a:noFill/>
              <a:miter lim="400000"/>
            </a:ln>
            <a:effectLst/>
            <a:sp3d prstMaterial="matte"/>
          </c:spPr>
          <c:invertIfNegative val="0"/>
          <c:dLbls>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Ref>
              <c:f>Comunidad!$M$8:$P$8</c:f>
              <c:numCache>
                <c:formatCode>0%</c:formatCode>
                <c:ptCount val="4"/>
              </c:numCache>
            </c:numRef>
          </c:val>
          <c:extLst>
            <c:ext xmlns:c16="http://schemas.microsoft.com/office/drawing/2014/chart" uri="{C3380CC4-5D6E-409C-BE32-E72D297353CC}">
              <c16:uniqueId val="{00000000-E10A-4543-8D3F-D415E2C07C33}"/>
            </c:ext>
          </c:extLst>
        </c:ser>
        <c:dLbls>
          <c:showLegendKey val="0"/>
          <c:showVal val="0"/>
          <c:showCatName val="0"/>
          <c:showSerName val="0"/>
          <c:showPercent val="0"/>
          <c:showBubbleSize val="0"/>
        </c:dLbls>
        <c:gapWidth val="150"/>
        <c:shape val="box"/>
        <c:axId val="278448496"/>
        <c:axId val="278437912"/>
        <c:axId val="278465816"/>
      </c:bar3DChart>
      <c:catAx>
        <c:axId val="27844849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200" b="1" i="0" u="none" strike="noStrike">
                <a:solidFill>
                  <a:srgbClr val="000000"/>
                </a:solidFill>
                <a:latin typeface="Calibri"/>
              </a:defRPr>
            </a:pPr>
            <a:endParaRPr lang="es-CO"/>
          </a:p>
        </c:txPr>
        <c:crossAx val="278437912"/>
        <c:crosses val="autoZero"/>
        <c:auto val="1"/>
        <c:lblAlgn val="ctr"/>
        <c:lblOffset val="100"/>
        <c:noMultiLvlLbl val="1"/>
      </c:catAx>
      <c:valAx>
        <c:axId val="278437912"/>
        <c:scaling>
          <c:orientation val="minMax"/>
        </c:scaling>
        <c:delete val="0"/>
        <c:axPos val="l"/>
        <c:numFmt formatCode="0%"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48496"/>
        <c:crosses val="autoZero"/>
        <c:crossBetween val="between"/>
        <c:majorUnit val="1"/>
        <c:minorUnit val="0.5"/>
      </c:valAx>
      <c:serAx>
        <c:axId val="278465816"/>
        <c:scaling>
          <c:orientation val="minMax"/>
        </c:scaling>
        <c:delete val="0"/>
        <c:axPos val="b"/>
        <c:majorTickMark val="out"/>
        <c:minorTickMark val="none"/>
        <c:tickLblPos val="none"/>
        <c:spPr>
          <a:ln w="12700" cap="flat">
            <a:noFill/>
            <a:prstDash val="solid"/>
            <a:round/>
          </a:ln>
        </c:spPr>
        <c:crossAx val="278437912"/>
        <c:crosses val="autoZero"/>
        <c:tickLblSkip val="1"/>
      </c:serAx>
      <c:spPr>
        <a:noFill/>
        <a:ln w="12700" cap="flat">
          <a:noFill/>
          <a:miter lim="400000"/>
        </a:ln>
        <a:effectLst/>
      </c:spPr>
    </c:plotArea>
    <c:plotVisOnly val="1"/>
    <c:dispBlanksAs val="gap"/>
    <c:showDLblsOverMax val="1"/>
  </c:chart>
  <c:spPr>
    <a:solidFill>
      <a:srgbClr val="EBF1DE"/>
    </a:solidFill>
    <a:ln w="12700" cap="flat">
      <a:solidFill>
        <a:srgbClr val="888888"/>
      </a:solidFill>
      <a:prstDash val="solid"/>
      <a:round/>
    </a:ln>
    <a:effectLst/>
  </c:spPr>
  <c:printSettings>
    <c:headerFooter/>
    <c:pageMargins b="0.75" l="0.7" r="0.7" t="0.75" header="0.3" footer="0.3"/>
    <c:pageSetup/>
  </c:printSettings>
</c:chartSpace>
</file>

<file path=xl/charts/chart9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PREVENCIÓN DE RIESGOS</a:t>
            </a:r>
          </a:p>
        </c:rich>
      </c:tx>
      <c:layout>
        <c:manualLayout>
          <c:xMode val="edge"/>
          <c:yMode val="edge"/>
          <c:x val="0.31612899999999999"/>
          <c:y val="0"/>
          <c:w val="0.36774299999999999"/>
          <c:h val="0.19528300000000001"/>
        </c:manualLayout>
      </c:layout>
      <c:overlay val="1"/>
      <c:spPr>
        <a:noFill/>
        <a:effectLst/>
      </c:spPr>
    </c:title>
    <c:autoTitleDeleted val="0"/>
    <c:plotArea>
      <c:layout>
        <c:manualLayout>
          <c:layoutTarget val="inner"/>
          <c:xMode val="edge"/>
          <c:yMode val="edge"/>
          <c:x val="1.9277099999999998E-2"/>
          <c:y val="0.19528300000000001"/>
          <c:w val="0.97494000000000003"/>
          <c:h val="0.57230800000000004"/>
        </c:manualLayout>
      </c:layout>
      <c:lineChart>
        <c:grouping val="standard"/>
        <c:varyColors val="0"/>
        <c:ser>
          <c:idx val="0"/>
          <c:order val="0"/>
          <c:tx>
            <c:v>AÑO 2023</c:v>
          </c:tx>
          <c:spPr>
            <a:ln w="63500" cap="flat">
              <a:solidFill>
                <a:srgbClr val="98B955"/>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0.33333299999999999</c:v>
              </c:pt>
              <c:pt idx="1">
                <c:v>0.33333299999999999</c:v>
              </c:pt>
              <c:pt idx="2">
                <c:v>0.33333299999999999</c:v>
              </c:pt>
              <c:pt idx="3">
                <c:v>0</c:v>
              </c:pt>
            </c:numLit>
          </c:val>
          <c:smooth val="0"/>
          <c:extLst>
            <c:ext xmlns:c16="http://schemas.microsoft.com/office/drawing/2014/chart" uri="{C3380CC4-5D6E-409C-BE32-E72D297353CC}">
              <c16:uniqueId val="{00000000-81DF-4AC5-B522-D15169099608}"/>
            </c:ext>
          </c:extLst>
        </c:ser>
        <c:ser>
          <c:idx val="1"/>
          <c:order val="1"/>
          <c:tx>
            <c:v>AÑO 2024</c:v>
          </c:tx>
          <c:spPr>
            <a:ln w="63500" cap="flat">
              <a:solidFill>
                <a:srgbClr val="4A7EBB"/>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formatCode>General</c:formatCode>
              <c:ptCount val="4"/>
              <c:pt idx="0">
                <c:v>0.33333299999999999</c:v>
              </c:pt>
              <c:pt idx="1">
                <c:v>0.33333299999999999</c:v>
              </c:pt>
              <c:pt idx="2">
                <c:v>0.33333299999999999</c:v>
              </c:pt>
              <c:pt idx="3">
                <c:v>0</c:v>
              </c:pt>
            </c:numLit>
          </c:val>
          <c:smooth val="0"/>
          <c:extLst>
            <c:ext xmlns:c16="http://schemas.microsoft.com/office/drawing/2014/chart" uri="{C3380CC4-5D6E-409C-BE32-E72D297353CC}">
              <c16:uniqueId val="{00000001-81DF-4AC5-B522-D15169099608}"/>
            </c:ext>
          </c:extLst>
        </c:ser>
        <c:ser>
          <c:idx val="2"/>
          <c:order val="2"/>
          <c:tx>
            <c:v>AÑO 2025</c:v>
          </c:tx>
          <c:spPr>
            <a:ln w="63500" cap="flat">
              <a:solidFill>
                <a:srgbClr val="BE4B48"/>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smooth val="0"/>
          <c:extLst>
            <c:ext xmlns:c16="http://schemas.microsoft.com/office/drawing/2014/chart" uri="{C3380CC4-5D6E-409C-BE32-E72D297353CC}">
              <c16:uniqueId val="{00000002-81DF-4AC5-B522-D15169099608}"/>
            </c:ext>
          </c:extLst>
        </c:ser>
        <c:ser>
          <c:idx val="3"/>
          <c:order val="3"/>
          <c:tx>
            <c:v>AÑO 2014</c:v>
          </c:tx>
          <c:spPr>
            <a:ln w="28575" cap="flat">
              <a:solidFill>
                <a:srgbClr val="7D60A0"/>
              </a:solidFill>
              <a:prstDash val="solid"/>
              <a:round/>
            </a:ln>
            <a:effectLst/>
          </c:spPr>
          <c:marker>
            <c:symbol val="none"/>
          </c:marker>
          <c:dLbls>
            <c:numFmt formatCode="0%" sourceLinked="0"/>
            <c:spPr>
              <a:noFill/>
              <a:ln>
                <a:noFill/>
              </a:ln>
              <a:effectLst/>
            </c:spPr>
            <c:txPr>
              <a:bodyPr/>
              <a:lstStyle/>
              <a:p>
                <a:pPr>
                  <a:defRPr sz="1600" b="0" i="0" u="none" strike="noStrike">
                    <a:solidFill>
                      <a:srgbClr val="000000"/>
                    </a:solidFill>
                    <a:latin typeface="Calibri"/>
                  </a:defRPr>
                </a:pPr>
                <a:endParaRPr lang="es-CO"/>
              </a:p>
            </c:txPr>
            <c:dLblPos val="ct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smooth val="0"/>
          <c:extLst>
            <c:ext xmlns:c16="http://schemas.microsoft.com/office/drawing/2014/chart" uri="{C3380CC4-5D6E-409C-BE32-E72D297353CC}">
              <c16:uniqueId val="{00000003-81DF-4AC5-B522-D15169099608}"/>
            </c:ext>
          </c:extLst>
        </c:ser>
        <c:dLbls>
          <c:showLegendKey val="0"/>
          <c:showVal val="0"/>
          <c:showCatName val="0"/>
          <c:showSerName val="0"/>
          <c:showPercent val="0"/>
          <c:showBubbleSize val="0"/>
        </c:dLbls>
        <c:smooth val="0"/>
        <c:axId val="278441440"/>
        <c:axId val="278439480"/>
      </c:lineChart>
      <c:catAx>
        <c:axId val="278441440"/>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600" b="1" i="0" u="none" strike="noStrike">
                <a:solidFill>
                  <a:srgbClr val="000000"/>
                </a:solidFill>
                <a:latin typeface="Calibri"/>
              </a:defRPr>
            </a:pPr>
            <a:endParaRPr lang="es-CO"/>
          </a:p>
        </c:txPr>
        <c:crossAx val="278439480"/>
        <c:crosses val="autoZero"/>
        <c:auto val="1"/>
        <c:lblAlgn val="ctr"/>
        <c:lblOffset val="100"/>
        <c:noMultiLvlLbl val="1"/>
      </c:catAx>
      <c:valAx>
        <c:axId val="278439480"/>
        <c:scaling>
          <c:orientation val="minMax"/>
        </c:scaling>
        <c:delete val="0"/>
        <c:axPos val="l"/>
        <c:numFmt formatCode="General" sourceLinked="1"/>
        <c:majorTickMark val="none"/>
        <c:minorTickMark val="none"/>
        <c:tickLblPos val="none"/>
        <c:spPr>
          <a:ln w="12700" cap="flat">
            <a:noFill/>
            <a:prstDash val="solid"/>
            <a:round/>
          </a:ln>
        </c:spPr>
        <c:txPr>
          <a:bodyPr rot="0"/>
          <a:lstStyle/>
          <a:p>
            <a:pPr>
              <a:defRPr sz="1000" b="0" i="0" u="none" strike="noStrike">
                <a:solidFill>
                  <a:srgbClr val="000000"/>
                </a:solidFill>
                <a:latin typeface="Calibri"/>
              </a:defRPr>
            </a:pPr>
            <a:endParaRPr lang="es-CO"/>
          </a:p>
        </c:txPr>
        <c:crossAx val="278441440"/>
        <c:crosses val="autoZero"/>
        <c:crossBetween val="between"/>
        <c:majorUnit val="0.1"/>
        <c:minorUnit val="0.05"/>
      </c:valAx>
      <c:spPr>
        <a:solidFill>
          <a:srgbClr val="FFFFFF"/>
        </a:solidFill>
        <a:ln w="12700" cap="flat">
          <a:noFill/>
          <a:miter lim="400000"/>
        </a:ln>
        <a:effectLst/>
      </c:spPr>
    </c:plotArea>
    <c:legend>
      <c:legendPos val="b"/>
      <c:layout>
        <c:manualLayout>
          <c:xMode val="edge"/>
          <c:yMode val="edge"/>
          <c:x val="0.178505"/>
          <c:y val="0.92933600000000005"/>
          <c:w val="0.65648300000000004"/>
          <c:h val="7.0663699999999996E-2"/>
        </c:manualLayout>
      </c:layout>
      <c:overlay val="1"/>
      <c:spPr>
        <a:noFill/>
        <a:ln w="12700" cap="flat">
          <a:noFill/>
          <a:miter lim="400000"/>
        </a:ln>
        <a:effectLst/>
      </c:spPr>
      <c:txPr>
        <a:bodyPr rot="0"/>
        <a:lstStyle/>
        <a:p>
          <a:pPr>
            <a:defRPr sz="1100" b="1" i="0" u="none" strike="noStrike">
              <a:solidFill>
                <a:srgbClr val="000000"/>
              </a:solidFill>
              <a:latin typeface="Calibri"/>
            </a:defRPr>
          </a:pPr>
          <a:endParaRPr lang="es-CO"/>
        </a:p>
      </c:txPr>
    </c:legend>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9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2026. Accesibilidad</a:t>
            </a:r>
          </a:p>
        </c:rich>
      </c:tx>
      <c:layout>
        <c:manualLayout>
          <c:xMode val="edge"/>
          <c:yMode val="edge"/>
          <c:x val="0.24342800000000001"/>
          <c:y val="0"/>
          <c:w val="0.51314300000000002"/>
          <c:h val="0.26677200000000001"/>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677200000000001"/>
          <c:w val="0.99"/>
          <c:h val="0.72072800000000004"/>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3A72-4200-900A-FF500F8B2D99}"/>
              </c:ext>
            </c:extLst>
          </c:dPt>
          <c:dPt>
            <c:idx val="1"/>
            <c:invertIfNegative val="1"/>
            <c:bubble3D val="0"/>
            <c:extLst>
              <c:ext xmlns:c16="http://schemas.microsoft.com/office/drawing/2014/chart" uri="{C3380CC4-5D6E-409C-BE32-E72D297353CC}">
                <c16:uniqueId val="{00000001-3A72-4200-900A-FF500F8B2D9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3A72-4200-900A-FF500F8B2D9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3A72-4200-900A-FF500F8B2D9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3A72-4200-900A-FF500F8B2D9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3A72-4200-900A-FF500F8B2D9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3A72-4200-900A-FF500F8B2D9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3A72-4200-900A-FF500F8B2D9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extLst>
            <c:ext xmlns:c16="http://schemas.microsoft.com/office/drawing/2014/chart" uri="{C3380CC4-5D6E-409C-BE32-E72D297353CC}">
              <c16:uniqueId val="{00000006-3A72-4200-900A-FF500F8B2D99}"/>
            </c:ext>
          </c:extLst>
        </c:ser>
        <c:dLbls>
          <c:showLegendKey val="0"/>
          <c:showVal val="0"/>
          <c:showCatName val="0"/>
          <c:showSerName val="0"/>
          <c:showPercent val="0"/>
          <c:showBubbleSize val="0"/>
        </c:dLbls>
        <c:gapWidth val="100"/>
        <c:shape val="box"/>
        <c:axId val="278439872"/>
        <c:axId val="278445360"/>
        <c:axId val="278463696"/>
      </c:bar3DChart>
      <c:catAx>
        <c:axId val="278439872"/>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8445360"/>
        <c:crosses val="autoZero"/>
        <c:auto val="1"/>
        <c:lblAlgn val="ctr"/>
        <c:lblOffset val="100"/>
        <c:noMultiLvlLbl val="1"/>
      </c:catAx>
      <c:valAx>
        <c:axId val="278445360"/>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39872"/>
        <c:crosses val="autoZero"/>
        <c:crossBetween val="between"/>
        <c:majorUnit val="1"/>
        <c:minorUnit val="0.5"/>
      </c:valAx>
      <c:serAx>
        <c:axId val="278463696"/>
        <c:scaling>
          <c:orientation val="minMax"/>
        </c:scaling>
        <c:delete val="0"/>
        <c:axPos val="b"/>
        <c:majorTickMark val="out"/>
        <c:minorTickMark val="none"/>
        <c:tickLblPos val="none"/>
        <c:spPr>
          <a:ln w="12700" cap="flat">
            <a:noFill/>
            <a:prstDash val="solid"/>
            <a:round/>
          </a:ln>
        </c:spPr>
        <c:crossAx val="278445360"/>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9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lang="es-ES" sz="1800" b="1" i="0" u="none" strike="noStrike">
                <a:solidFill>
                  <a:srgbClr val="000000"/>
                </a:solidFill>
                <a:latin typeface="Calibri"/>
              </a:rPr>
              <a:t>Año 2026. Proyección a la comunidad</a:t>
            </a:r>
          </a:p>
        </c:rich>
      </c:tx>
      <c:layout>
        <c:manualLayout>
          <c:xMode val="edge"/>
          <c:yMode val="edge"/>
          <c:x val="9.5361299999999996E-2"/>
          <c:y val="0"/>
          <c:w val="0.80927700000000002"/>
          <c:h val="0.26529000000000003"/>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529000000000003"/>
          <c:w val="0.99"/>
          <c:h val="0.72221000000000002"/>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9E5-4460-B124-019803561A7D}"/>
              </c:ext>
            </c:extLst>
          </c:dPt>
          <c:dPt>
            <c:idx val="1"/>
            <c:invertIfNegative val="1"/>
            <c:bubble3D val="0"/>
            <c:extLst>
              <c:ext xmlns:c16="http://schemas.microsoft.com/office/drawing/2014/chart" uri="{C3380CC4-5D6E-409C-BE32-E72D297353CC}">
                <c16:uniqueId val="{00000001-99E5-4460-B124-019803561A7D}"/>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9E5-4460-B124-019803561A7D}"/>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9E5-4460-B124-019803561A7D}"/>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9E5-4460-B124-019803561A7D}"/>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9E5-4460-B124-019803561A7D}"/>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9E5-4460-B124-019803561A7D}"/>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9E5-4460-B124-019803561A7D}"/>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extLst>
            <c:ext xmlns:c16="http://schemas.microsoft.com/office/drawing/2014/chart" uri="{C3380CC4-5D6E-409C-BE32-E72D297353CC}">
              <c16:uniqueId val="{00000006-99E5-4460-B124-019803561A7D}"/>
            </c:ext>
          </c:extLst>
        </c:ser>
        <c:dLbls>
          <c:showLegendKey val="0"/>
          <c:showVal val="0"/>
          <c:showCatName val="0"/>
          <c:showSerName val="0"/>
          <c:showPercent val="0"/>
          <c:showBubbleSize val="0"/>
        </c:dLbls>
        <c:gapWidth val="100"/>
        <c:shape val="box"/>
        <c:axId val="278444184"/>
        <c:axId val="278444968"/>
        <c:axId val="278466240"/>
      </c:bar3DChart>
      <c:catAx>
        <c:axId val="278444184"/>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8444968"/>
        <c:crosses val="autoZero"/>
        <c:auto val="1"/>
        <c:lblAlgn val="ctr"/>
        <c:lblOffset val="100"/>
        <c:noMultiLvlLbl val="1"/>
      </c:catAx>
      <c:valAx>
        <c:axId val="278444968"/>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8444184"/>
        <c:crosses val="autoZero"/>
        <c:crossBetween val="between"/>
        <c:majorUnit val="1"/>
        <c:minorUnit val="0.5"/>
      </c:valAx>
      <c:serAx>
        <c:axId val="278466240"/>
        <c:scaling>
          <c:orientation val="minMax"/>
        </c:scaling>
        <c:delete val="0"/>
        <c:axPos val="b"/>
        <c:majorTickMark val="out"/>
        <c:minorTickMark val="none"/>
        <c:tickLblPos val="none"/>
        <c:spPr>
          <a:ln w="12700" cap="flat">
            <a:noFill/>
            <a:prstDash val="solid"/>
            <a:round/>
          </a:ln>
        </c:spPr>
        <c:crossAx val="278444968"/>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9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Participación y convivencia</a:t>
            </a:r>
          </a:p>
        </c:rich>
      </c:tx>
      <c:layout>
        <c:manualLayout>
          <c:xMode val="edge"/>
          <c:yMode val="edge"/>
          <c:x val="9.7543699999999997E-2"/>
          <c:y val="0"/>
          <c:w val="0.80491299999999999"/>
          <c:h val="0.26493899999999998"/>
        </c:manualLayout>
      </c:layout>
      <c:overlay val="1"/>
      <c:spPr>
        <a:noFill/>
        <a:effectLst/>
      </c:spPr>
    </c:title>
    <c:autoTitleDeleted val="0"/>
    <c:view3D>
      <c:rotX val="15"/>
      <c:hPercent val="48"/>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493899999999998"/>
          <c:w val="0.99"/>
          <c:h val="0.72256100000000001"/>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9E1D-4BFB-AA29-B9703B0E46B9}"/>
              </c:ext>
            </c:extLst>
          </c:dPt>
          <c:dPt>
            <c:idx val="1"/>
            <c:invertIfNegative val="1"/>
            <c:bubble3D val="0"/>
            <c:extLst>
              <c:ext xmlns:c16="http://schemas.microsoft.com/office/drawing/2014/chart" uri="{C3380CC4-5D6E-409C-BE32-E72D297353CC}">
                <c16:uniqueId val="{00000001-9E1D-4BFB-AA29-B9703B0E46B9}"/>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9E1D-4BFB-AA29-B9703B0E46B9}"/>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9E1D-4BFB-AA29-B9703B0E46B9}"/>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9E1D-4BFB-AA29-B9703B0E46B9}"/>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9E1D-4BFB-AA29-B9703B0E46B9}"/>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9E1D-4BFB-AA29-B9703B0E46B9}"/>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9E1D-4BFB-AA29-B9703B0E46B9}"/>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extLst>
            <c:ext xmlns:c16="http://schemas.microsoft.com/office/drawing/2014/chart" uri="{C3380CC4-5D6E-409C-BE32-E72D297353CC}">
              <c16:uniqueId val="{00000006-9E1D-4BFB-AA29-B9703B0E46B9}"/>
            </c:ext>
          </c:extLst>
        </c:ser>
        <c:dLbls>
          <c:showLegendKey val="0"/>
          <c:showVal val="0"/>
          <c:showCatName val="0"/>
          <c:showSerName val="0"/>
          <c:showPercent val="0"/>
          <c:showBubbleSize val="0"/>
        </c:dLbls>
        <c:gapWidth val="100"/>
        <c:shape val="box"/>
        <c:axId val="276960936"/>
        <c:axId val="276962896"/>
        <c:axId val="278467088"/>
      </c:bar3DChart>
      <c:catAx>
        <c:axId val="276960936"/>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6962896"/>
        <c:crosses val="autoZero"/>
        <c:auto val="1"/>
        <c:lblAlgn val="ctr"/>
        <c:lblOffset val="100"/>
        <c:noMultiLvlLbl val="1"/>
      </c:catAx>
      <c:valAx>
        <c:axId val="276962896"/>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6960936"/>
        <c:crosses val="autoZero"/>
        <c:crossBetween val="between"/>
        <c:majorUnit val="1"/>
        <c:minorUnit val="0.5"/>
      </c:valAx>
      <c:serAx>
        <c:axId val="278467088"/>
        <c:scaling>
          <c:orientation val="minMax"/>
        </c:scaling>
        <c:delete val="0"/>
        <c:axPos val="b"/>
        <c:majorTickMark val="out"/>
        <c:minorTickMark val="none"/>
        <c:tickLblPos val="none"/>
        <c:spPr>
          <a:ln w="12700" cap="flat">
            <a:noFill/>
            <a:prstDash val="solid"/>
            <a:round/>
          </a:ln>
        </c:spPr>
        <c:crossAx val="276962896"/>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charts/chart9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c:style val="2"/>
  <c:chart>
    <c:title>
      <c:tx>
        <c:rich>
          <a:bodyPr rot="0"/>
          <a:lstStyle/>
          <a:p>
            <a:pPr>
              <a:defRPr sz="1800" b="1" i="0" u="none" strike="noStrike">
                <a:solidFill>
                  <a:srgbClr val="000000"/>
                </a:solidFill>
                <a:latin typeface="Calibri"/>
              </a:defRPr>
            </a:pPr>
            <a:r>
              <a:rPr sz="1800" b="1" i="0" u="none" strike="noStrike">
                <a:solidFill>
                  <a:srgbClr val="000000"/>
                </a:solidFill>
                <a:latin typeface="Calibri"/>
              </a:rPr>
              <a:t>Año 2026. Prevención de riesgos</a:t>
            </a:r>
          </a:p>
        </c:rich>
      </c:tx>
      <c:layout>
        <c:manualLayout>
          <c:xMode val="edge"/>
          <c:yMode val="edge"/>
          <c:x val="0.153752"/>
          <c:y val="0"/>
          <c:w val="0.69249700000000003"/>
          <c:h val="0.26521299999999998"/>
        </c:manualLayout>
      </c:layout>
      <c:overlay val="1"/>
      <c:spPr>
        <a:noFill/>
        <a:effectLst/>
      </c:spPr>
    </c:title>
    <c:autoTitleDeleted val="0"/>
    <c:view3D>
      <c:rotX val="15"/>
      <c:hPercent val="47"/>
      <c:rotY val="0"/>
      <c:depthPercent val="50"/>
      <c:rAngAx val="0"/>
    </c:view3D>
    <c:floor>
      <c:thickness val="0"/>
      <c:spPr>
        <a:noFill/>
        <a:ln>
          <a:noFill/>
        </a:ln>
        <a:effectLst/>
        <a:sp3d/>
      </c:spPr>
    </c:floor>
    <c:sideWall>
      <c:thickness val="0"/>
      <c:spPr>
        <a:noFill/>
        <a:ln>
          <a:noFill/>
        </a:ln>
        <a:effectLst/>
        <a:sp3d/>
      </c:spPr>
    </c:sideWall>
    <c:backWall>
      <c:thickness val="0"/>
      <c:spPr>
        <a:noFill/>
        <a:ln>
          <a:noFill/>
        </a:ln>
        <a:effectLst/>
        <a:sp3d/>
      </c:spPr>
    </c:backWall>
    <c:plotArea>
      <c:layout>
        <c:manualLayout>
          <c:layoutTarget val="inner"/>
          <c:xMode val="edge"/>
          <c:yMode val="edge"/>
          <c:x val="5.0000000000000001E-3"/>
          <c:y val="0.26521299999999998"/>
          <c:w val="0.99"/>
          <c:h val="0.72228700000000001"/>
        </c:manualLayout>
      </c:layout>
      <c:bar3DChart>
        <c:barDir val="col"/>
        <c:grouping val="clustered"/>
        <c:varyColors val="0"/>
        <c:ser>
          <c:idx val="0"/>
          <c:order val="0"/>
          <c:tx>
            <c:v/>
          </c:tx>
          <c:spPr>
            <a:solidFill>
              <a:srgbClr val="C00000"/>
            </a:solidFill>
            <a:ln w="12700" cap="flat">
              <a:noFill/>
              <a:miter lim="400000"/>
            </a:ln>
            <a:effectLst/>
            <a:sp3d prstMaterial="matte"/>
          </c:spPr>
          <c:invertIfNegative val="0"/>
          <c:dPt>
            <c:idx val="0"/>
            <c:invertIfNegative val="1"/>
            <c:bubble3D val="0"/>
            <c:extLst>
              <c:ext xmlns:c16="http://schemas.microsoft.com/office/drawing/2014/chart" uri="{C3380CC4-5D6E-409C-BE32-E72D297353CC}">
                <c16:uniqueId val="{00000000-683D-498E-90D0-96126DDDEE40}"/>
              </c:ext>
            </c:extLst>
          </c:dPt>
          <c:dPt>
            <c:idx val="1"/>
            <c:invertIfNegative val="1"/>
            <c:bubble3D val="0"/>
            <c:extLst>
              <c:ext xmlns:c16="http://schemas.microsoft.com/office/drawing/2014/chart" uri="{C3380CC4-5D6E-409C-BE32-E72D297353CC}">
                <c16:uniqueId val="{00000001-683D-498E-90D0-96126DDDEE40}"/>
              </c:ext>
            </c:extLst>
          </c:dPt>
          <c:dPt>
            <c:idx val="2"/>
            <c:invertIfNegative val="1"/>
            <c:bubble3D val="0"/>
            <c:spPr>
              <a:solidFill>
                <a:srgbClr val="E46C0A"/>
              </a:solidFill>
              <a:ln w="12700" cap="flat">
                <a:noFill/>
                <a:miter lim="400000"/>
              </a:ln>
              <a:effectLst/>
              <a:sp3d prstMaterial="matte"/>
            </c:spPr>
            <c:extLst>
              <c:ext xmlns:c16="http://schemas.microsoft.com/office/drawing/2014/chart" uri="{C3380CC4-5D6E-409C-BE32-E72D297353CC}">
                <c16:uniqueId val="{00000003-683D-498E-90D0-96126DDDEE40}"/>
              </c:ext>
            </c:extLst>
          </c:dPt>
          <c:dPt>
            <c:idx val="3"/>
            <c:invertIfNegative val="1"/>
            <c:bubble3D val="0"/>
            <c:spPr>
              <a:solidFill>
                <a:srgbClr val="4F6228"/>
              </a:solidFill>
              <a:ln w="12700" cap="flat">
                <a:noFill/>
                <a:miter lim="400000"/>
              </a:ln>
              <a:effectLst/>
              <a:sp3d prstMaterial="matte"/>
            </c:spPr>
            <c:extLst>
              <c:ext xmlns:c16="http://schemas.microsoft.com/office/drawing/2014/chart" uri="{C3380CC4-5D6E-409C-BE32-E72D297353CC}">
                <c16:uniqueId val="{00000005-683D-498E-90D0-96126DDDEE40}"/>
              </c:ext>
            </c:extLst>
          </c:dPt>
          <c:dLbls>
            <c:dLbl>
              <c:idx val="0"/>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0-683D-498E-90D0-96126DDDEE40}"/>
                </c:ext>
              </c:extLst>
            </c:dLbl>
            <c:dLbl>
              <c:idx val="1"/>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1-683D-498E-90D0-96126DDDEE40}"/>
                </c:ext>
              </c:extLst>
            </c:dLbl>
            <c:dLbl>
              <c:idx val="2"/>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3-683D-498E-90D0-96126DDDEE40}"/>
                </c:ext>
              </c:extLst>
            </c:dLbl>
            <c:dLbl>
              <c:idx val="3"/>
              <c:numFmt formatCode="0%" sourceLinked="0"/>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extLst>
                <c:ext xmlns:c16="http://schemas.microsoft.com/office/drawing/2014/chart" uri="{C3380CC4-5D6E-409C-BE32-E72D297353CC}">
                  <c16:uniqueId val="{00000005-683D-498E-90D0-96126DDDEE40}"/>
                </c:ext>
              </c:extLst>
            </c:dLbl>
            <c:numFmt formatCode="0%" sourceLinked="0"/>
            <c:spPr>
              <a:noFill/>
              <a:ln>
                <a:noFill/>
              </a:ln>
              <a:effectLst/>
            </c:spPr>
            <c:txPr>
              <a:bodyPr/>
              <a:lstStyle/>
              <a:p>
                <a:pPr>
                  <a:defRPr sz="1600" b="0" i="0" u="none" strike="noStrike">
                    <a:solidFill>
                      <a:srgbClr val="000000"/>
                    </a:solidFill>
                    <a:latin typeface="Calibri"/>
                  </a:defRPr>
                </a:pPr>
                <a:endParaRPr lang="es-CO"/>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Lit>
              <c:ptCount val="4"/>
              <c:pt idx="0">
                <c:v>1</c:v>
              </c:pt>
              <c:pt idx="1">
                <c:v>2</c:v>
              </c:pt>
              <c:pt idx="2">
                <c:v>3</c:v>
              </c:pt>
              <c:pt idx="3">
                <c:v>4</c:v>
              </c:pt>
            </c:strLit>
          </c:cat>
          <c:val>
            <c:numLit>
              <c:ptCount val="0"/>
            </c:numLit>
          </c:val>
          <c:extLst>
            <c:ext xmlns:c16="http://schemas.microsoft.com/office/drawing/2014/chart" uri="{C3380CC4-5D6E-409C-BE32-E72D297353CC}">
              <c16:uniqueId val="{00000006-683D-498E-90D0-96126DDDEE40}"/>
            </c:ext>
          </c:extLst>
        </c:ser>
        <c:dLbls>
          <c:showLegendKey val="0"/>
          <c:showVal val="0"/>
          <c:showCatName val="0"/>
          <c:showSerName val="0"/>
          <c:showPercent val="0"/>
          <c:showBubbleSize val="0"/>
        </c:dLbls>
        <c:gapWidth val="100"/>
        <c:shape val="box"/>
        <c:axId val="276957408"/>
        <c:axId val="276963288"/>
        <c:axId val="278469208"/>
      </c:bar3DChart>
      <c:catAx>
        <c:axId val="276957408"/>
        <c:scaling>
          <c:orientation val="minMax"/>
        </c:scaling>
        <c:delete val="0"/>
        <c:axPos val="b"/>
        <c:numFmt formatCode="General" sourceLinked="1"/>
        <c:majorTickMark val="none"/>
        <c:minorTickMark val="none"/>
        <c:tickLblPos val="low"/>
        <c:spPr>
          <a:ln w="12700" cap="flat">
            <a:noFill/>
            <a:prstDash val="solid"/>
            <a:round/>
          </a:ln>
        </c:spPr>
        <c:txPr>
          <a:bodyPr rot="0"/>
          <a:lstStyle/>
          <a:p>
            <a:pPr>
              <a:defRPr sz="1000" b="0" i="0" u="none" strike="noStrike">
                <a:solidFill>
                  <a:srgbClr val="000000"/>
                </a:solidFill>
                <a:latin typeface="Calibri"/>
              </a:defRPr>
            </a:pPr>
            <a:endParaRPr lang="es-CO"/>
          </a:p>
        </c:txPr>
        <c:crossAx val="276963288"/>
        <c:crosses val="autoZero"/>
        <c:auto val="1"/>
        <c:lblAlgn val="ctr"/>
        <c:lblOffset val="100"/>
        <c:noMultiLvlLbl val="1"/>
      </c:catAx>
      <c:valAx>
        <c:axId val="276963288"/>
        <c:scaling>
          <c:orientation val="minMax"/>
        </c:scaling>
        <c:delete val="0"/>
        <c:axPos val="l"/>
        <c:numFmt formatCode="General" sourceLinked="1"/>
        <c:majorTickMark val="none"/>
        <c:minorTickMark val="none"/>
        <c:tickLblPos val="nextTo"/>
        <c:spPr>
          <a:ln w="12700" cap="flat">
            <a:noFill/>
            <a:prstDash val="solid"/>
            <a:round/>
          </a:ln>
        </c:spPr>
        <c:txPr>
          <a:bodyPr rot="0"/>
          <a:lstStyle/>
          <a:p>
            <a:pPr>
              <a:defRPr sz="1000" b="0" i="0" u="none" strike="noStrike">
                <a:solidFill>
                  <a:srgbClr val="000000"/>
                </a:solidFill>
                <a:latin typeface="Calibri"/>
              </a:defRPr>
            </a:pPr>
            <a:endParaRPr lang="es-CO"/>
          </a:p>
        </c:txPr>
        <c:crossAx val="276957408"/>
        <c:crosses val="autoZero"/>
        <c:crossBetween val="between"/>
        <c:majorUnit val="1"/>
        <c:minorUnit val="0.5"/>
      </c:valAx>
      <c:serAx>
        <c:axId val="278469208"/>
        <c:scaling>
          <c:orientation val="minMax"/>
        </c:scaling>
        <c:delete val="0"/>
        <c:axPos val="b"/>
        <c:majorTickMark val="out"/>
        <c:minorTickMark val="none"/>
        <c:tickLblPos val="none"/>
        <c:spPr>
          <a:ln w="12700" cap="flat">
            <a:noFill/>
            <a:prstDash val="solid"/>
            <a:round/>
          </a:ln>
        </c:spPr>
        <c:crossAx val="276963288"/>
        <c:crosses val="autoZero"/>
        <c:tickLblSkip val="1"/>
      </c:serAx>
      <c:spPr>
        <a:noFill/>
        <a:ln w="12700" cap="flat">
          <a:noFill/>
          <a:miter lim="400000"/>
        </a:ln>
        <a:effectLst/>
      </c:spPr>
    </c:plotArea>
    <c:plotVisOnly val="1"/>
    <c:dispBlanksAs val="gap"/>
    <c:showDLblsOverMax val="1"/>
  </c:chart>
  <c:spPr>
    <a:solidFill>
      <a:srgbClr val="FFFFFF"/>
    </a:solidFill>
    <a:ln w="12700" cap="flat">
      <a:solidFill>
        <a:srgbClr val="888888"/>
      </a:solidFill>
      <a:prstDash val="solid"/>
      <a:round/>
    </a:ln>
    <a:effectLst/>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3" Type="http://schemas.openxmlformats.org/officeDocument/2006/relationships/image" Target="../media/image2.png"/><Relationship Id="rId2" Type="http://schemas.openxmlformats.org/officeDocument/2006/relationships/hyperlink" Target="#'Autoevaluaci&#243;n'!R1C1"/><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8" Type="http://schemas.openxmlformats.org/officeDocument/2006/relationships/hyperlink" Target="#'Admon'!R1C1"/><Relationship Id="rId13" Type="http://schemas.openxmlformats.org/officeDocument/2006/relationships/image" Target="../media/image10.png"/><Relationship Id="rId3" Type="http://schemas.openxmlformats.org/officeDocument/2006/relationships/image" Target="../media/image4.png"/><Relationship Id="rId7" Type="http://schemas.openxmlformats.org/officeDocument/2006/relationships/image" Target="../media/image7.png"/><Relationship Id="rId12" Type="http://schemas.openxmlformats.org/officeDocument/2006/relationships/hyperlink" Target="#'Instituci&#243;n'!R1C1"/><Relationship Id="rId2" Type="http://schemas.openxmlformats.org/officeDocument/2006/relationships/image" Target="../media/image3.png"/><Relationship Id="rId1" Type="http://schemas.openxmlformats.org/officeDocument/2006/relationships/hyperlink" Target="#'Directiva'!R1C1"/><Relationship Id="rId6" Type="http://schemas.openxmlformats.org/officeDocument/2006/relationships/image" Target="../media/image6.png"/><Relationship Id="rId11" Type="http://schemas.openxmlformats.org/officeDocument/2006/relationships/hyperlink" Target="#'Comunidad'!R1C1"/><Relationship Id="rId5" Type="http://schemas.openxmlformats.org/officeDocument/2006/relationships/hyperlink" Target="#'Academica'!R1C1"/><Relationship Id="rId10" Type="http://schemas.openxmlformats.org/officeDocument/2006/relationships/image" Target="../media/image9.png"/><Relationship Id="rId4" Type="http://schemas.openxmlformats.org/officeDocument/2006/relationships/image" Target="../media/image5.png"/><Relationship Id="rId9" Type="http://schemas.openxmlformats.org/officeDocument/2006/relationships/image" Target="../media/image8.png"/><Relationship Id="rId14" Type="http://schemas.openxmlformats.org/officeDocument/2006/relationships/image" Target="../media/image11.png"/></Relationships>
</file>

<file path=xl/drawings/_rels/drawing3.xml.rels><?xml version="1.0" encoding="UTF-8" standalone="yes"?>
<Relationships xmlns="http://schemas.openxmlformats.org/package/2006/relationships"><Relationship Id="rId13" Type="http://schemas.openxmlformats.org/officeDocument/2006/relationships/chart" Target="../charts/chart10.xml"/><Relationship Id="rId18" Type="http://schemas.openxmlformats.org/officeDocument/2006/relationships/chart" Target="../charts/chart15.xml"/><Relationship Id="rId26" Type="http://schemas.openxmlformats.org/officeDocument/2006/relationships/chart" Target="../charts/chart23.xml"/><Relationship Id="rId3" Type="http://schemas.openxmlformats.org/officeDocument/2006/relationships/image" Target="../media/image12.png"/><Relationship Id="rId21" Type="http://schemas.openxmlformats.org/officeDocument/2006/relationships/chart" Target="../charts/chart18.xml"/><Relationship Id="rId7" Type="http://schemas.openxmlformats.org/officeDocument/2006/relationships/chart" Target="../charts/chart4.xml"/><Relationship Id="rId12" Type="http://schemas.openxmlformats.org/officeDocument/2006/relationships/chart" Target="../charts/chart9.xml"/><Relationship Id="rId17" Type="http://schemas.openxmlformats.org/officeDocument/2006/relationships/chart" Target="../charts/chart14.xml"/><Relationship Id="rId25" Type="http://schemas.openxmlformats.org/officeDocument/2006/relationships/chart" Target="../charts/chart22.xml"/><Relationship Id="rId33" Type="http://schemas.openxmlformats.org/officeDocument/2006/relationships/chart" Target="../charts/chart30.xml"/><Relationship Id="rId2" Type="http://schemas.openxmlformats.org/officeDocument/2006/relationships/image" Target="../media/image2.png"/><Relationship Id="rId16" Type="http://schemas.openxmlformats.org/officeDocument/2006/relationships/chart" Target="../charts/chart13.xml"/><Relationship Id="rId20" Type="http://schemas.openxmlformats.org/officeDocument/2006/relationships/chart" Target="../charts/chart17.xml"/><Relationship Id="rId29" Type="http://schemas.openxmlformats.org/officeDocument/2006/relationships/chart" Target="../charts/chart26.xml"/><Relationship Id="rId1" Type="http://schemas.openxmlformats.org/officeDocument/2006/relationships/hyperlink" Target="#'Academica'!R1C1"/><Relationship Id="rId6" Type="http://schemas.openxmlformats.org/officeDocument/2006/relationships/chart" Target="../charts/chart3.xml"/><Relationship Id="rId11" Type="http://schemas.openxmlformats.org/officeDocument/2006/relationships/chart" Target="../charts/chart8.xml"/><Relationship Id="rId24" Type="http://schemas.openxmlformats.org/officeDocument/2006/relationships/chart" Target="../charts/chart21.xml"/><Relationship Id="rId32" Type="http://schemas.openxmlformats.org/officeDocument/2006/relationships/chart" Target="../charts/chart29.xml"/><Relationship Id="rId5" Type="http://schemas.openxmlformats.org/officeDocument/2006/relationships/chart" Target="../charts/chart2.xml"/><Relationship Id="rId15" Type="http://schemas.openxmlformats.org/officeDocument/2006/relationships/chart" Target="../charts/chart12.xml"/><Relationship Id="rId23" Type="http://schemas.openxmlformats.org/officeDocument/2006/relationships/chart" Target="../charts/chart20.xml"/><Relationship Id="rId28" Type="http://schemas.openxmlformats.org/officeDocument/2006/relationships/chart" Target="../charts/chart25.xml"/><Relationship Id="rId10" Type="http://schemas.openxmlformats.org/officeDocument/2006/relationships/chart" Target="../charts/chart7.xml"/><Relationship Id="rId19" Type="http://schemas.openxmlformats.org/officeDocument/2006/relationships/chart" Target="../charts/chart16.xml"/><Relationship Id="rId31" Type="http://schemas.openxmlformats.org/officeDocument/2006/relationships/chart" Target="../charts/chart28.xml"/><Relationship Id="rId4" Type="http://schemas.openxmlformats.org/officeDocument/2006/relationships/chart" Target="../charts/chart1.xml"/><Relationship Id="rId9" Type="http://schemas.openxmlformats.org/officeDocument/2006/relationships/chart" Target="../charts/chart6.xml"/><Relationship Id="rId14" Type="http://schemas.openxmlformats.org/officeDocument/2006/relationships/chart" Target="../charts/chart11.xml"/><Relationship Id="rId22" Type="http://schemas.openxmlformats.org/officeDocument/2006/relationships/chart" Target="../charts/chart19.xml"/><Relationship Id="rId27" Type="http://schemas.openxmlformats.org/officeDocument/2006/relationships/chart" Target="../charts/chart24.xml"/><Relationship Id="rId30" Type="http://schemas.openxmlformats.org/officeDocument/2006/relationships/chart" Target="../charts/chart27.xml"/><Relationship Id="rId8" Type="http://schemas.openxmlformats.org/officeDocument/2006/relationships/chart" Target="../charts/chart5.xml"/></Relationships>
</file>

<file path=xl/drawings/_rels/drawing4.xml.rels><?xml version="1.0" encoding="UTF-8" standalone="yes"?>
<Relationships xmlns="http://schemas.openxmlformats.org/package/2006/relationships"><Relationship Id="rId8" Type="http://schemas.openxmlformats.org/officeDocument/2006/relationships/chart" Target="../charts/chart35.xml"/><Relationship Id="rId13" Type="http://schemas.openxmlformats.org/officeDocument/2006/relationships/chart" Target="../charts/chart40.xml"/><Relationship Id="rId18" Type="http://schemas.openxmlformats.org/officeDocument/2006/relationships/chart" Target="../charts/chart45.xml"/><Relationship Id="rId3" Type="http://schemas.openxmlformats.org/officeDocument/2006/relationships/image" Target="../media/image13.png"/><Relationship Id="rId21" Type="http://schemas.openxmlformats.org/officeDocument/2006/relationships/chart" Target="../charts/chart48.xml"/><Relationship Id="rId7" Type="http://schemas.openxmlformats.org/officeDocument/2006/relationships/chart" Target="../charts/chart34.xml"/><Relationship Id="rId12" Type="http://schemas.openxmlformats.org/officeDocument/2006/relationships/chart" Target="../charts/chart39.xml"/><Relationship Id="rId17" Type="http://schemas.openxmlformats.org/officeDocument/2006/relationships/chart" Target="../charts/chart44.xml"/><Relationship Id="rId2" Type="http://schemas.openxmlformats.org/officeDocument/2006/relationships/image" Target="../media/image2.png"/><Relationship Id="rId16" Type="http://schemas.openxmlformats.org/officeDocument/2006/relationships/chart" Target="../charts/chart43.xml"/><Relationship Id="rId20" Type="http://schemas.openxmlformats.org/officeDocument/2006/relationships/chart" Target="../charts/chart47.xml"/><Relationship Id="rId1" Type="http://schemas.openxmlformats.org/officeDocument/2006/relationships/hyperlink" Target="#'Admon'!R1C1"/><Relationship Id="rId6" Type="http://schemas.openxmlformats.org/officeDocument/2006/relationships/chart" Target="../charts/chart33.xml"/><Relationship Id="rId11" Type="http://schemas.openxmlformats.org/officeDocument/2006/relationships/chart" Target="../charts/chart38.xml"/><Relationship Id="rId5" Type="http://schemas.openxmlformats.org/officeDocument/2006/relationships/chart" Target="../charts/chart32.xml"/><Relationship Id="rId15" Type="http://schemas.openxmlformats.org/officeDocument/2006/relationships/chart" Target="../charts/chart42.xml"/><Relationship Id="rId23" Type="http://schemas.openxmlformats.org/officeDocument/2006/relationships/chart" Target="../charts/chart50.xml"/><Relationship Id="rId10" Type="http://schemas.openxmlformats.org/officeDocument/2006/relationships/chart" Target="../charts/chart37.xml"/><Relationship Id="rId19" Type="http://schemas.openxmlformats.org/officeDocument/2006/relationships/chart" Target="../charts/chart46.xml"/><Relationship Id="rId4" Type="http://schemas.openxmlformats.org/officeDocument/2006/relationships/chart" Target="../charts/chart31.xml"/><Relationship Id="rId9" Type="http://schemas.openxmlformats.org/officeDocument/2006/relationships/chart" Target="../charts/chart36.xml"/><Relationship Id="rId14" Type="http://schemas.openxmlformats.org/officeDocument/2006/relationships/chart" Target="../charts/chart41.xml"/><Relationship Id="rId22" Type="http://schemas.openxmlformats.org/officeDocument/2006/relationships/chart" Target="../charts/chart49.xml"/></Relationships>
</file>

<file path=xl/drawings/_rels/drawing5.xml.rels><?xml version="1.0" encoding="UTF-8" standalone="yes"?>
<Relationships xmlns="http://schemas.openxmlformats.org/package/2006/relationships"><Relationship Id="rId8" Type="http://schemas.openxmlformats.org/officeDocument/2006/relationships/chart" Target="../charts/chart55.xml"/><Relationship Id="rId13" Type="http://schemas.openxmlformats.org/officeDocument/2006/relationships/chart" Target="../charts/chart60.xml"/><Relationship Id="rId18" Type="http://schemas.openxmlformats.org/officeDocument/2006/relationships/chart" Target="../charts/chart65.xml"/><Relationship Id="rId26" Type="http://schemas.openxmlformats.org/officeDocument/2006/relationships/chart" Target="../charts/chart73.xml"/><Relationship Id="rId3" Type="http://schemas.openxmlformats.org/officeDocument/2006/relationships/image" Target="../media/image14.png"/><Relationship Id="rId21" Type="http://schemas.openxmlformats.org/officeDocument/2006/relationships/chart" Target="../charts/chart68.xml"/><Relationship Id="rId7" Type="http://schemas.openxmlformats.org/officeDocument/2006/relationships/chart" Target="../charts/chart54.xml"/><Relationship Id="rId12" Type="http://schemas.openxmlformats.org/officeDocument/2006/relationships/chart" Target="../charts/chart59.xml"/><Relationship Id="rId17" Type="http://schemas.openxmlformats.org/officeDocument/2006/relationships/chart" Target="../charts/chart64.xml"/><Relationship Id="rId25" Type="http://schemas.openxmlformats.org/officeDocument/2006/relationships/chart" Target="../charts/chart72.xml"/><Relationship Id="rId2" Type="http://schemas.openxmlformats.org/officeDocument/2006/relationships/hyperlink" Target="#'Comunidad'!R1C1"/><Relationship Id="rId16" Type="http://schemas.openxmlformats.org/officeDocument/2006/relationships/chart" Target="../charts/chart63.xml"/><Relationship Id="rId20" Type="http://schemas.openxmlformats.org/officeDocument/2006/relationships/chart" Target="../charts/chart67.xml"/><Relationship Id="rId1" Type="http://schemas.openxmlformats.org/officeDocument/2006/relationships/image" Target="../media/image2.png"/><Relationship Id="rId6" Type="http://schemas.openxmlformats.org/officeDocument/2006/relationships/chart" Target="../charts/chart53.xml"/><Relationship Id="rId11" Type="http://schemas.openxmlformats.org/officeDocument/2006/relationships/chart" Target="../charts/chart58.xml"/><Relationship Id="rId24" Type="http://schemas.openxmlformats.org/officeDocument/2006/relationships/chart" Target="../charts/chart71.xml"/><Relationship Id="rId5" Type="http://schemas.openxmlformats.org/officeDocument/2006/relationships/chart" Target="../charts/chart52.xml"/><Relationship Id="rId15" Type="http://schemas.openxmlformats.org/officeDocument/2006/relationships/chart" Target="../charts/chart62.xml"/><Relationship Id="rId23" Type="http://schemas.openxmlformats.org/officeDocument/2006/relationships/chart" Target="../charts/chart70.xml"/><Relationship Id="rId28" Type="http://schemas.openxmlformats.org/officeDocument/2006/relationships/chart" Target="../charts/chart75.xml"/><Relationship Id="rId10" Type="http://schemas.openxmlformats.org/officeDocument/2006/relationships/chart" Target="../charts/chart57.xml"/><Relationship Id="rId19" Type="http://schemas.openxmlformats.org/officeDocument/2006/relationships/chart" Target="../charts/chart66.xml"/><Relationship Id="rId4" Type="http://schemas.openxmlformats.org/officeDocument/2006/relationships/chart" Target="../charts/chart51.xml"/><Relationship Id="rId9" Type="http://schemas.openxmlformats.org/officeDocument/2006/relationships/chart" Target="../charts/chart56.xml"/><Relationship Id="rId14" Type="http://schemas.openxmlformats.org/officeDocument/2006/relationships/chart" Target="../charts/chart61.xml"/><Relationship Id="rId22" Type="http://schemas.openxmlformats.org/officeDocument/2006/relationships/chart" Target="../charts/chart69.xml"/><Relationship Id="rId27" Type="http://schemas.openxmlformats.org/officeDocument/2006/relationships/chart" Target="../charts/chart74.xml"/></Relationships>
</file>

<file path=xl/drawings/_rels/drawing6.xml.rels><?xml version="1.0" encoding="UTF-8" standalone="yes"?>
<Relationships xmlns="http://schemas.openxmlformats.org/package/2006/relationships"><Relationship Id="rId8" Type="http://schemas.openxmlformats.org/officeDocument/2006/relationships/chart" Target="../charts/chart81.xml"/><Relationship Id="rId13" Type="http://schemas.openxmlformats.org/officeDocument/2006/relationships/chart" Target="../charts/chart86.xml"/><Relationship Id="rId18" Type="http://schemas.openxmlformats.org/officeDocument/2006/relationships/chart" Target="../charts/chart91.xml"/><Relationship Id="rId3" Type="http://schemas.openxmlformats.org/officeDocument/2006/relationships/chart" Target="../charts/chart76.xml"/><Relationship Id="rId21" Type="http://schemas.openxmlformats.org/officeDocument/2006/relationships/chart" Target="../charts/chart94.xml"/><Relationship Id="rId7" Type="http://schemas.openxmlformats.org/officeDocument/2006/relationships/chart" Target="../charts/chart80.xml"/><Relationship Id="rId12" Type="http://schemas.openxmlformats.org/officeDocument/2006/relationships/chart" Target="../charts/chart85.xml"/><Relationship Id="rId17" Type="http://schemas.openxmlformats.org/officeDocument/2006/relationships/chart" Target="../charts/chart90.xml"/><Relationship Id="rId2" Type="http://schemas.openxmlformats.org/officeDocument/2006/relationships/image" Target="../media/image2.png"/><Relationship Id="rId16" Type="http://schemas.openxmlformats.org/officeDocument/2006/relationships/chart" Target="../charts/chart89.xml"/><Relationship Id="rId20" Type="http://schemas.openxmlformats.org/officeDocument/2006/relationships/chart" Target="../charts/chart93.xml"/><Relationship Id="rId1" Type="http://schemas.openxmlformats.org/officeDocument/2006/relationships/hyperlink" Target="#'Instituci&#243;n'!R1C1"/><Relationship Id="rId6" Type="http://schemas.openxmlformats.org/officeDocument/2006/relationships/chart" Target="../charts/chart79.xml"/><Relationship Id="rId11" Type="http://schemas.openxmlformats.org/officeDocument/2006/relationships/chart" Target="../charts/chart84.xml"/><Relationship Id="rId5" Type="http://schemas.openxmlformats.org/officeDocument/2006/relationships/chart" Target="../charts/chart78.xml"/><Relationship Id="rId15" Type="http://schemas.openxmlformats.org/officeDocument/2006/relationships/chart" Target="../charts/chart88.xml"/><Relationship Id="rId10" Type="http://schemas.openxmlformats.org/officeDocument/2006/relationships/chart" Target="../charts/chart83.xml"/><Relationship Id="rId19" Type="http://schemas.openxmlformats.org/officeDocument/2006/relationships/chart" Target="../charts/chart92.xml"/><Relationship Id="rId4" Type="http://schemas.openxmlformats.org/officeDocument/2006/relationships/chart" Target="../charts/chart77.xml"/><Relationship Id="rId9" Type="http://schemas.openxmlformats.org/officeDocument/2006/relationships/chart" Target="../charts/chart82.xml"/><Relationship Id="rId14" Type="http://schemas.openxmlformats.org/officeDocument/2006/relationships/chart" Target="../charts/chart87.xml"/><Relationship Id="rId22" Type="http://schemas.openxmlformats.org/officeDocument/2006/relationships/chart" Target="../charts/chart95.xml"/></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171450</xdr:rowOff>
    </xdr:from>
    <xdr:to>
      <xdr:col>1</xdr:col>
      <xdr:colOff>714375</xdr:colOff>
      <xdr:row>2</xdr:row>
      <xdr:rowOff>95250</xdr:rowOff>
    </xdr:to>
    <xdr:pic>
      <xdr:nvPicPr>
        <xdr:cNvPr id="2" name="1 Imagen" descr="1 Imagen">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38100" y="171450"/>
          <a:ext cx="1552575" cy="504825"/>
        </a:xfrm>
        <a:prstGeom prst="rect">
          <a:avLst/>
        </a:prstGeom>
        <a:ln w="12700" cap="flat">
          <a:noFill/>
          <a:miter lim="400000"/>
        </a:ln>
        <a:effectLst/>
      </xdr:spPr>
    </xdr:pic>
    <xdr:clientData/>
  </xdr:twoCellAnchor>
  <xdr:twoCellAnchor>
    <xdr:from>
      <xdr:col>10</xdr:col>
      <xdr:colOff>133350</xdr:colOff>
      <xdr:row>0</xdr:row>
      <xdr:rowOff>114300</xdr:rowOff>
    </xdr:from>
    <xdr:to>
      <xdr:col>10</xdr:col>
      <xdr:colOff>828675</xdr:colOff>
      <xdr:row>2</xdr:row>
      <xdr:rowOff>219075</xdr:rowOff>
    </xdr:to>
    <xdr:pic>
      <xdr:nvPicPr>
        <xdr:cNvPr id="3" name="Picture 3995" descr="Picture 3995">
          <a:hlinkClick xmlns:r="http://schemas.openxmlformats.org/officeDocument/2006/relationships" r:id="rId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3"/>
        <a:stretch>
          <a:fillRect/>
        </a:stretch>
      </xdr:blipFill>
      <xdr:spPr>
        <a:xfrm>
          <a:off x="10166350" y="114300"/>
          <a:ext cx="695325" cy="685800"/>
        </a:xfrm>
        <a:prstGeom prst="rect">
          <a:avLst/>
        </a:prstGeom>
        <a:ln w="12700" cap="flat">
          <a:noFill/>
          <a:miter lim="400000"/>
        </a:ln>
        <a:effec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2</xdr:col>
      <xdr:colOff>2771775</xdr:colOff>
      <xdr:row>5</xdr:row>
      <xdr:rowOff>9525</xdr:rowOff>
    </xdr:from>
    <xdr:to>
      <xdr:col>3</xdr:col>
      <xdr:colOff>38100</xdr:colOff>
      <xdr:row>6</xdr:row>
      <xdr:rowOff>28575</xdr:rowOff>
    </xdr:to>
    <xdr:pic>
      <xdr:nvPicPr>
        <xdr:cNvPr id="5" name="2 Imagen" descr="2 Imagen">
          <a:hlinkClick xmlns:r="http://schemas.openxmlformats.org/officeDocument/2006/relationships" r:id="rId1"/>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2"/>
        <a:stretch>
          <a:fillRect/>
        </a:stretch>
      </xdr:blipFill>
      <xdr:spPr>
        <a:xfrm>
          <a:off x="2987675" y="1219200"/>
          <a:ext cx="669925" cy="257175"/>
        </a:xfrm>
        <a:prstGeom prst="rect">
          <a:avLst/>
        </a:prstGeom>
        <a:ln w="12700" cap="flat">
          <a:noFill/>
          <a:miter lim="400000"/>
        </a:ln>
        <a:effectLst/>
      </xdr:spPr>
    </xdr:pic>
    <xdr:clientData/>
  </xdr:twoCellAnchor>
  <xdr:twoCellAnchor>
    <xdr:from>
      <xdr:col>2</xdr:col>
      <xdr:colOff>2762250</xdr:colOff>
      <xdr:row>11</xdr:row>
      <xdr:rowOff>9523</xdr:rowOff>
    </xdr:from>
    <xdr:to>
      <xdr:col>3</xdr:col>
      <xdr:colOff>28575</xdr:colOff>
      <xdr:row>12</xdr:row>
      <xdr:rowOff>19048</xdr:rowOff>
    </xdr:to>
    <xdr:pic>
      <xdr:nvPicPr>
        <xdr:cNvPr id="6" name="3 Imagen" descr="3 Imagen">
          <a:hlinkClick xmlns:r="http://schemas.openxmlformats.org/officeDocument/2006/relationships" r:id="rId1"/>
          <a:extLst>
            <a:ext uri="{FF2B5EF4-FFF2-40B4-BE49-F238E27FC236}">
              <a16:creationId xmlns:a16="http://schemas.microsoft.com/office/drawing/2014/main" id="{00000000-0008-0000-0200-000006000000}"/>
            </a:ext>
          </a:extLst>
        </xdr:cNvPr>
        <xdr:cNvPicPr>
          <a:picLocks noChangeAspect="1"/>
        </xdr:cNvPicPr>
      </xdr:nvPicPr>
      <xdr:blipFill>
        <a:blip xmlns:r="http://schemas.openxmlformats.org/officeDocument/2006/relationships" r:embed="rId3"/>
        <a:stretch>
          <a:fillRect/>
        </a:stretch>
      </xdr:blipFill>
      <xdr:spPr>
        <a:xfrm>
          <a:off x="2978150" y="3588383"/>
          <a:ext cx="669925" cy="247651"/>
        </a:xfrm>
        <a:prstGeom prst="rect">
          <a:avLst/>
        </a:prstGeom>
        <a:ln w="12700" cap="flat">
          <a:noFill/>
          <a:miter lim="400000"/>
        </a:ln>
        <a:effectLst/>
      </xdr:spPr>
    </xdr:pic>
    <xdr:clientData/>
  </xdr:twoCellAnchor>
  <xdr:twoCellAnchor>
    <xdr:from>
      <xdr:col>2</xdr:col>
      <xdr:colOff>2752725</xdr:colOff>
      <xdr:row>18</xdr:row>
      <xdr:rowOff>9525</xdr:rowOff>
    </xdr:from>
    <xdr:to>
      <xdr:col>3</xdr:col>
      <xdr:colOff>28575</xdr:colOff>
      <xdr:row>19</xdr:row>
      <xdr:rowOff>19050</xdr:rowOff>
    </xdr:to>
    <xdr:pic>
      <xdr:nvPicPr>
        <xdr:cNvPr id="7" name="4 Imagen" descr="4 Imagen">
          <a:hlinkClick xmlns:r="http://schemas.openxmlformats.org/officeDocument/2006/relationships" r:id="rId1"/>
          <a:extLst>
            <a:ext uri="{FF2B5EF4-FFF2-40B4-BE49-F238E27FC236}">
              <a16:creationId xmlns:a16="http://schemas.microsoft.com/office/drawing/2014/main" id="{00000000-0008-0000-0200-000007000000}"/>
            </a:ext>
          </a:extLst>
        </xdr:cNvPr>
        <xdr:cNvPicPr>
          <a:picLocks noChangeAspect="1"/>
        </xdr:cNvPicPr>
      </xdr:nvPicPr>
      <xdr:blipFill>
        <a:blip xmlns:r="http://schemas.openxmlformats.org/officeDocument/2006/relationships" r:embed="rId4"/>
        <a:stretch>
          <a:fillRect/>
        </a:stretch>
      </xdr:blipFill>
      <xdr:spPr>
        <a:xfrm>
          <a:off x="2968625" y="6464935"/>
          <a:ext cx="679450" cy="247651"/>
        </a:xfrm>
        <a:prstGeom prst="rect">
          <a:avLst/>
        </a:prstGeom>
        <a:ln w="12700" cap="flat">
          <a:noFill/>
          <a:miter lim="400000"/>
        </a:ln>
        <a:effectLst/>
      </xdr:spPr>
    </xdr:pic>
    <xdr:clientData/>
  </xdr:twoCellAnchor>
  <xdr:twoCellAnchor>
    <xdr:from>
      <xdr:col>2</xdr:col>
      <xdr:colOff>2781300</xdr:colOff>
      <xdr:row>28</xdr:row>
      <xdr:rowOff>9527</xdr:rowOff>
    </xdr:from>
    <xdr:to>
      <xdr:col>3</xdr:col>
      <xdr:colOff>47625</xdr:colOff>
      <xdr:row>29</xdr:row>
      <xdr:rowOff>19052</xdr:rowOff>
    </xdr:to>
    <xdr:pic>
      <xdr:nvPicPr>
        <xdr:cNvPr id="8" name="5 Imagen" descr="5 Imagen">
          <a:hlinkClick xmlns:r="http://schemas.openxmlformats.org/officeDocument/2006/relationships" r:id="rId1"/>
          <a:extLst>
            <a:ext uri="{FF2B5EF4-FFF2-40B4-BE49-F238E27FC236}">
              <a16:creationId xmlns:a16="http://schemas.microsoft.com/office/drawing/2014/main" id="{00000000-0008-0000-0200-000008000000}"/>
            </a:ext>
          </a:extLst>
        </xdr:cNvPr>
        <xdr:cNvPicPr>
          <a:picLocks noChangeAspect="1"/>
        </xdr:cNvPicPr>
      </xdr:nvPicPr>
      <xdr:blipFill>
        <a:blip xmlns:r="http://schemas.openxmlformats.org/officeDocument/2006/relationships" r:embed="rId3"/>
        <a:stretch>
          <a:fillRect/>
        </a:stretch>
      </xdr:blipFill>
      <xdr:spPr>
        <a:xfrm>
          <a:off x="2997200" y="10863582"/>
          <a:ext cx="669925" cy="247651"/>
        </a:xfrm>
        <a:prstGeom prst="rect">
          <a:avLst/>
        </a:prstGeom>
        <a:ln w="12700" cap="flat">
          <a:noFill/>
          <a:miter lim="400000"/>
        </a:ln>
        <a:effectLst/>
      </xdr:spPr>
    </xdr:pic>
    <xdr:clientData/>
  </xdr:twoCellAnchor>
  <xdr:twoCellAnchor>
    <xdr:from>
      <xdr:col>2</xdr:col>
      <xdr:colOff>2743200</xdr:colOff>
      <xdr:row>34</xdr:row>
      <xdr:rowOff>19054</xdr:rowOff>
    </xdr:from>
    <xdr:to>
      <xdr:col>3</xdr:col>
      <xdr:colOff>9525</xdr:colOff>
      <xdr:row>35</xdr:row>
      <xdr:rowOff>28579</xdr:rowOff>
    </xdr:to>
    <xdr:pic>
      <xdr:nvPicPr>
        <xdr:cNvPr id="9" name="7 Imagen" descr="7 Imagen">
          <a:hlinkClick xmlns:r="http://schemas.openxmlformats.org/officeDocument/2006/relationships" r:id="rId1"/>
          <a:extLst>
            <a:ext uri="{FF2B5EF4-FFF2-40B4-BE49-F238E27FC236}">
              <a16:creationId xmlns:a16="http://schemas.microsoft.com/office/drawing/2014/main" id="{00000000-0008-0000-0200-000009000000}"/>
            </a:ext>
          </a:extLst>
        </xdr:cNvPr>
        <xdr:cNvPicPr>
          <a:picLocks noChangeAspect="1"/>
        </xdr:cNvPicPr>
      </xdr:nvPicPr>
      <xdr:blipFill>
        <a:blip xmlns:r="http://schemas.openxmlformats.org/officeDocument/2006/relationships" r:embed="rId3"/>
        <a:stretch>
          <a:fillRect/>
        </a:stretch>
      </xdr:blipFill>
      <xdr:spPr>
        <a:xfrm>
          <a:off x="2959100" y="13254994"/>
          <a:ext cx="669925" cy="247651"/>
        </a:xfrm>
        <a:prstGeom prst="rect">
          <a:avLst/>
        </a:prstGeom>
        <a:ln w="12700" cap="flat">
          <a:noFill/>
          <a:miter lim="400000"/>
        </a:ln>
        <a:effectLst/>
      </xdr:spPr>
    </xdr:pic>
    <xdr:clientData/>
  </xdr:twoCellAnchor>
  <xdr:twoCellAnchor>
    <xdr:from>
      <xdr:col>2</xdr:col>
      <xdr:colOff>2752725</xdr:colOff>
      <xdr:row>45</xdr:row>
      <xdr:rowOff>9517</xdr:rowOff>
    </xdr:from>
    <xdr:to>
      <xdr:col>3</xdr:col>
      <xdr:colOff>19050</xdr:colOff>
      <xdr:row>46</xdr:row>
      <xdr:rowOff>28567</xdr:rowOff>
    </xdr:to>
    <xdr:pic>
      <xdr:nvPicPr>
        <xdr:cNvPr id="10" name="8 Imagen" descr="8 Imagen">
          <a:hlinkClick xmlns:r="http://schemas.openxmlformats.org/officeDocument/2006/relationships" r:id="rId1"/>
          <a:extLst>
            <a:ext uri="{FF2B5EF4-FFF2-40B4-BE49-F238E27FC236}">
              <a16:creationId xmlns:a16="http://schemas.microsoft.com/office/drawing/2014/main" id="{00000000-0008-0000-0200-00000A000000}"/>
            </a:ext>
          </a:extLst>
        </xdr:cNvPr>
        <xdr:cNvPicPr>
          <a:picLocks noChangeAspect="1"/>
        </xdr:cNvPicPr>
      </xdr:nvPicPr>
      <xdr:blipFill>
        <a:blip xmlns:r="http://schemas.openxmlformats.org/officeDocument/2006/relationships" r:embed="rId2"/>
        <a:stretch>
          <a:fillRect/>
        </a:stretch>
      </xdr:blipFill>
      <xdr:spPr>
        <a:xfrm>
          <a:off x="2968625" y="18151467"/>
          <a:ext cx="669925" cy="257176"/>
        </a:xfrm>
        <a:prstGeom prst="rect">
          <a:avLst/>
        </a:prstGeom>
        <a:ln w="12700" cap="flat">
          <a:noFill/>
          <a:miter lim="400000"/>
        </a:ln>
        <a:effectLst/>
      </xdr:spPr>
    </xdr:pic>
    <xdr:clientData/>
  </xdr:twoCellAnchor>
  <xdr:twoCellAnchor>
    <xdr:from>
      <xdr:col>2</xdr:col>
      <xdr:colOff>2771775</xdr:colOff>
      <xdr:row>53</xdr:row>
      <xdr:rowOff>9513</xdr:rowOff>
    </xdr:from>
    <xdr:to>
      <xdr:col>3</xdr:col>
      <xdr:colOff>38100</xdr:colOff>
      <xdr:row>54</xdr:row>
      <xdr:rowOff>19038</xdr:rowOff>
    </xdr:to>
    <xdr:pic>
      <xdr:nvPicPr>
        <xdr:cNvPr id="11" name="9 Imagen" descr="9 Imagen">
          <a:hlinkClick xmlns:r="http://schemas.openxmlformats.org/officeDocument/2006/relationships" r:id="rId5"/>
          <a:extLst>
            <a:ext uri="{FF2B5EF4-FFF2-40B4-BE49-F238E27FC236}">
              <a16:creationId xmlns:a16="http://schemas.microsoft.com/office/drawing/2014/main" id="{00000000-0008-0000-0200-00000B000000}"/>
            </a:ext>
          </a:extLst>
        </xdr:cNvPr>
        <xdr:cNvPicPr>
          <a:picLocks noChangeAspect="1"/>
        </xdr:cNvPicPr>
      </xdr:nvPicPr>
      <xdr:blipFill>
        <a:blip xmlns:r="http://schemas.openxmlformats.org/officeDocument/2006/relationships" r:embed="rId3"/>
        <a:stretch>
          <a:fillRect/>
        </a:stretch>
      </xdr:blipFill>
      <xdr:spPr>
        <a:xfrm>
          <a:off x="2987675" y="21247723"/>
          <a:ext cx="669925" cy="247651"/>
        </a:xfrm>
        <a:prstGeom prst="rect">
          <a:avLst/>
        </a:prstGeom>
        <a:ln w="12700" cap="flat">
          <a:noFill/>
          <a:miter lim="400000"/>
        </a:ln>
        <a:effectLst/>
      </xdr:spPr>
    </xdr:pic>
    <xdr:clientData/>
  </xdr:twoCellAnchor>
  <xdr:twoCellAnchor>
    <xdr:from>
      <xdr:col>2</xdr:col>
      <xdr:colOff>2743200</xdr:colOff>
      <xdr:row>59</xdr:row>
      <xdr:rowOff>90438</xdr:rowOff>
    </xdr:from>
    <xdr:to>
      <xdr:col>3</xdr:col>
      <xdr:colOff>9525</xdr:colOff>
      <xdr:row>61</xdr:row>
      <xdr:rowOff>7888</xdr:rowOff>
    </xdr:to>
    <xdr:pic>
      <xdr:nvPicPr>
        <xdr:cNvPr id="12" name="10 Imagen" descr="10 Imagen">
          <a:hlinkClick xmlns:r="http://schemas.openxmlformats.org/officeDocument/2006/relationships" r:id="rId5"/>
          <a:extLst>
            <a:ext uri="{FF2B5EF4-FFF2-40B4-BE49-F238E27FC236}">
              <a16:creationId xmlns:a16="http://schemas.microsoft.com/office/drawing/2014/main" id="{00000000-0008-0000-0200-00000C000000}"/>
            </a:ext>
          </a:extLst>
        </xdr:cNvPr>
        <xdr:cNvPicPr>
          <a:picLocks noChangeAspect="1"/>
        </xdr:cNvPicPr>
      </xdr:nvPicPr>
      <xdr:blipFill>
        <a:blip xmlns:r="http://schemas.openxmlformats.org/officeDocument/2006/relationships" r:embed="rId6"/>
        <a:stretch>
          <a:fillRect/>
        </a:stretch>
      </xdr:blipFill>
      <xdr:spPr>
        <a:xfrm>
          <a:off x="2959100" y="23921353"/>
          <a:ext cx="669925" cy="257176"/>
        </a:xfrm>
        <a:prstGeom prst="rect">
          <a:avLst/>
        </a:prstGeom>
        <a:ln w="12700" cap="flat">
          <a:noFill/>
          <a:miter lim="400000"/>
        </a:ln>
        <a:effectLst/>
      </xdr:spPr>
    </xdr:pic>
    <xdr:clientData/>
  </xdr:twoCellAnchor>
  <xdr:twoCellAnchor>
    <xdr:from>
      <xdr:col>2</xdr:col>
      <xdr:colOff>2752725</xdr:colOff>
      <xdr:row>66</xdr:row>
      <xdr:rowOff>20426</xdr:rowOff>
    </xdr:from>
    <xdr:to>
      <xdr:col>3</xdr:col>
      <xdr:colOff>19050</xdr:colOff>
      <xdr:row>67</xdr:row>
      <xdr:rowOff>29951</xdr:rowOff>
    </xdr:to>
    <xdr:pic>
      <xdr:nvPicPr>
        <xdr:cNvPr id="13" name="11 Imagen" descr="11 Imagen">
          <a:hlinkClick xmlns:r="http://schemas.openxmlformats.org/officeDocument/2006/relationships" r:id="rId5"/>
          <a:extLst>
            <a:ext uri="{FF2B5EF4-FFF2-40B4-BE49-F238E27FC236}">
              <a16:creationId xmlns:a16="http://schemas.microsoft.com/office/drawing/2014/main" id="{00000000-0008-0000-0200-00000D000000}"/>
            </a:ext>
          </a:extLst>
        </xdr:cNvPr>
        <xdr:cNvPicPr>
          <a:picLocks noChangeAspect="1"/>
        </xdr:cNvPicPr>
      </xdr:nvPicPr>
      <xdr:blipFill>
        <a:blip xmlns:r="http://schemas.openxmlformats.org/officeDocument/2006/relationships" r:embed="rId3"/>
        <a:stretch>
          <a:fillRect/>
        </a:stretch>
      </xdr:blipFill>
      <xdr:spPr>
        <a:xfrm>
          <a:off x="2968625" y="26363401"/>
          <a:ext cx="669925" cy="247651"/>
        </a:xfrm>
        <a:prstGeom prst="rect">
          <a:avLst/>
        </a:prstGeom>
        <a:ln w="12700" cap="flat">
          <a:noFill/>
          <a:miter lim="400000"/>
        </a:ln>
        <a:effectLst/>
      </xdr:spPr>
    </xdr:pic>
    <xdr:clientData/>
  </xdr:twoCellAnchor>
  <xdr:twoCellAnchor>
    <xdr:from>
      <xdr:col>2</xdr:col>
      <xdr:colOff>2771775</xdr:colOff>
      <xdr:row>72</xdr:row>
      <xdr:rowOff>1993</xdr:rowOff>
    </xdr:from>
    <xdr:to>
      <xdr:col>3</xdr:col>
      <xdr:colOff>47625</xdr:colOff>
      <xdr:row>73</xdr:row>
      <xdr:rowOff>21043</xdr:rowOff>
    </xdr:to>
    <xdr:pic>
      <xdr:nvPicPr>
        <xdr:cNvPr id="14" name="12 Imagen" descr="12 Imagen">
          <a:hlinkClick xmlns:r="http://schemas.openxmlformats.org/officeDocument/2006/relationships" r:id="rId5"/>
          <a:extLst>
            <a:ext uri="{FF2B5EF4-FFF2-40B4-BE49-F238E27FC236}">
              <a16:creationId xmlns:a16="http://schemas.microsoft.com/office/drawing/2014/main" id="{00000000-0008-0000-0200-00000E000000}"/>
            </a:ext>
          </a:extLst>
        </xdr:cNvPr>
        <xdr:cNvPicPr>
          <a:picLocks noChangeAspect="1"/>
        </xdr:cNvPicPr>
      </xdr:nvPicPr>
      <xdr:blipFill>
        <a:blip xmlns:r="http://schemas.openxmlformats.org/officeDocument/2006/relationships" r:embed="rId7"/>
        <a:stretch>
          <a:fillRect/>
        </a:stretch>
      </xdr:blipFill>
      <xdr:spPr>
        <a:xfrm>
          <a:off x="2987675" y="28893858"/>
          <a:ext cx="679450" cy="257176"/>
        </a:xfrm>
        <a:prstGeom prst="rect">
          <a:avLst/>
        </a:prstGeom>
        <a:ln w="12700" cap="flat">
          <a:noFill/>
          <a:miter lim="400000"/>
        </a:ln>
        <a:effectLst/>
      </xdr:spPr>
    </xdr:pic>
    <xdr:clientData/>
  </xdr:twoCellAnchor>
  <xdr:twoCellAnchor>
    <xdr:from>
      <xdr:col>2</xdr:col>
      <xdr:colOff>2762250</xdr:colOff>
      <xdr:row>82</xdr:row>
      <xdr:rowOff>11867</xdr:rowOff>
    </xdr:from>
    <xdr:to>
      <xdr:col>3</xdr:col>
      <xdr:colOff>28575</xdr:colOff>
      <xdr:row>83</xdr:row>
      <xdr:rowOff>30917</xdr:rowOff>
    </xdr:to>
    <xdr:pic>
      <xdr:nvPicPr>
        <xdr:cNvPr id="15" name="13 Imagen" descr="13 Imagen">
          <a:hlinkClick xmlns:r="http://schemas.openxmlformats.org/officeDocument/2006/relationships" r:id="rId8"/>
          <a:extLst>
            <a:ext uri="{FF2B5EF4-FFF2-40B4-BE49-F238E27FC236}">
              <a16:creationId xmlns:a16="http://schemas.microsoft.com/office/drawing/2014/main" id="{00000000-0008-0000-0200-00000F000000}"/>
            </a:ext>
          </a:extLst>
        </xdr:cNvPr>
        <xdr:cNvPicPr>
          <a:picLocks noChangeAspect="1"/>
        </xdr:cNvPicPr>
      </xdr:nvPicPr>
      <xdr:blipFill>
        <a:blip xmlns:r="http://schemas.openxmlformats.org/officeDocument/2006/relationships" r:embed="rId2"/>
        <a:stretch>
          <a:fillRect/>
        </a:stretch>
      </xdr:blipFill>
      <xdr:spPr>
        <a:xfrm>
          <a:off x="2978150" y="32500372"/>
          <a:ext cx="669925" cy="257176"/>
        </a:xfrm>
        <a:prstGeom prst="rect">
          <a:avLst/>
        </a:prstGeom>
        <a:ln w="12700" cap="flat">
          <a:noFill/>
          <a:miter lim="400000"/>
        </a:ln>
        <a:effectLst/>
      </xdr:spPr>
    </xdr:pic>
    <xdr:clientData/>
  </xdr:twoCellAnchor>
  <xdr:twoCellAnchor>
    <xdr:from>
      <xdr:col>4</xdr:col>
      <xdr:colOff>666750</xdr:colOff>
      <xdr:row>86</xdr:row>
      <xdr:rowOff>69017</xdr:rowOff>
    </xdr:from>
    <xdr:to>
      <xdr:col>4</xdr:col>
      <xdr:colOff>904875</xdr:colOff>
      <xdr:row>87</xdr:row>
      <xdr:rowOff>59492</xdr:rowOff>
    </xdr:to>
    <xdr:pic>
      <xdr:nvPicPr>
        <xdr:cNvPr id="16" name="14 Imagen" descr="14 Imagen">
          <a:hlinkClick xmlns:r="http://schemas.openxmlformats.org/officeDocument/2006/relationships" r:id="rId8"/>
          <a:extLst>
            <a:ext uri="{FF2B5EF4-FFF2-40B4-BE49-F238E27FC236}">
              <a16:creationId xmlns:a16="http://schemas.microsoft.com/office/drawing/2014/main" id="{00000000-0008-0000-0200-000010000000}"/>
            </a:ext>
          </a:extLst>
        </xdr:cNvPr>
        <xdr:cNvPicPr>
          <a:picLocks noChangeAspect="1"/>
        </xdr:cNvPicPr>
      </xdr:nvPicPr>
      <xdr:blipFill>
        <a:blip xmlns:r="http://schemas.openxmlformats.org/officeDocument/2006/relationships" r:embed="rId9"/>
        <a:stretch>
          <a:fillRect/>
        </a:stretch>
      </xdr:blipFill>
      <xdr:spPr>
        <a:xfrm>
          <a:off x="5175250" y="33938647"/>
          <a:ext cx="238125" cy="257176"/>
        </a:xfrm>
        <a:prstGeom prst="rect">
          <a:avLst/>
        </a:prstGeom>
        <a:ln w="12700" cap="flat">
          <a:noFill/>
          <a:miter lim="400000"/>
        </a:ln>
        <a:effectLst/>
      </xdr:spPr>
    </xdr:pic>
    <xdr:clientData/>
  </xdr:twoCellAnchor>
  <xdr:twoCellAnchor>
    <xdr:from>
      <xdr:col>4</xdr:col>
      <xdr:colOff>638175</xdr:colOff>
      <xdr:row>96</xdr:row>
      <xdr:rowOff>11867</xdr:rowOff>
    </xdr:from>
    <xdr:to>
      <xdr:col>4</xdr:col>
      <xdr:colOff>885825</xdr:colOff>
      <xdr:row>97</xdr:row>
      <xdr:rowOff>21392</xdr:rowOff>
    </xdr:to>
    <xdr:pic>
      <xdr:nvPicPr>
        <xdr:cNvPr id="17" name="15 Imagen" descr="15 Imagen">
          <a:hlinkClick xmlns:r="http://schemas.openxmlformats.org/officeDocument/2006/relationships" r:id="rId8"/>
          <a:extLst>
            <a:ext uri="{FF2B5EF4-FFF2-40B4-BE49-F238E27FC236}">
              <a16:creationId xmlns:a16="http://schemas.microsoft.com/office/drawing/2014/main" id="{00000000-0008-0000-0200-000011000000}"/>
            </a:ext>
          </a:extLst>
        </xdr:cNvPr>
        <xdr:cNvPicPr>
          <a:picLocks noChangeAspect="1"/>
        </xdr:cNvPicPr>
      </xdr:nvPicPr>
      <xdr:blipFill>
        <a:blip xmlns:r="http://schemas.openxmlformats.org/officeDocument/2006/relationships" r:embed="rId10"/>
        <a:stretch>
          <a:fillRect/>
        </a:stretch>
      </xdr:blipFill>
      <xdr:spPr>
        <a:xfrm>
          <a:off x="5146675" y="37154922"/>
          <a:ext cx="247650" cy="247651"/>
        </a:xfrm>
        <a:prstGeom prst="rect">
          <a:avLst/>
        </a:prstGeom>
        <a:ln w="12700" cap="flat">
          <a:noFill/>
          <a:miter lim="400000"/>
        </a:ln>
        <a:effectLst/>
      </xdr:spPr>
    </xdr:pic>
    <xdr:clientData/>
  </xdr:twoCellAnchor>
  <xdr:twoCellAnchor>
    <xdr:from>
      <xdr:col>2</xdr:col>
      <xdr:colOff>2705100</xdr:colOff>
      <xdr:row>100</xdr:row>
      <xdr:rowOff>21710</xdr:rowOff>
    </xdr:from>
    <xdr:to>
      <xdr:col>2</xdr:col>
      <xdr:colOff>2952750</xdr:colOff>
      <xdr:row>101</xdr:row>
      <xdr:rowOff>31235</xdr:rowOff>
    </xdr:to>
    <xdr:pic>
      <xdr:nvPicPr>
        <xdr:cNvPr id="18" name="16 Imagen" descr="16 Imagen">
          <a:hlinkClick xmlns:r="http://schemas.openxmlformats.org/officeDocument/2006/relationships" r:id="rId8"/>
          <a:extLst>
            <a:ext uri="{FF2B5EF4-FFF2-40B4-BE49-F238E27FC236}">
              <a16:creationId xmlns:a16="http://schemas.microsoft.com/office/drawing/2014/main" id="{00000000-0008-0000-0200-000012000000}"/>
            </a:ext>
          </a:extLst>
        </xdr:cNvPr>
        <xdr:cNvPicPr>
          <a:picLocks noChangeAspect="1"/>
        </xdr:cNvPicPr>
      </xdr:nvPicPr>
      <xdr:blipFill>
        <a:blip xmlns:r="http://schemas.openxmlformats.org/officeDocument/2006/relationships" r:embed="rId10"/>
        <a:stretch>
          <a:fillRect/>
        </a:stretch>
      </xdr:blipFill>
      <xdr:spPr>
        <a:xfrm>
          <a:off x="2921000" y="41836460"/>
          <a:ext cx="247650" cy="247651"/>
        </a:xfrm>
        <a:prstGeom prst="rect">
          <a:avLst/>
        </a:prstGeom>
        <a:ln w="12700" cap="flat">
          <a:noFill/>
          <a:miter lim="400000"/>
        </a:ln>
        <a:effectLst/>
      </xdr:spPr>
    </xdr:pic>
    <xdr:clientData/>
  </xdr:twoCellAnchor>
  <xdr:twoCellAnchor>
    <xdr:from>
      <xdr:col>2</xdr:col>
      <xdr:colOff>2762250</xdr:colOff>
      <xdr:row>112</xdr:row>
      <xdr:rowOff>21710</xdr:rowOff>
    </xdr:from>
    <xdr:to>
      <xdr:col>3</xdr:col>
      <xdr:colOff>28575</xdr:colOff>
      <xdr:row>113</xdr:row>
      <xdr:rowOff>31235</xdr:rowOff>
    </xdr:to>
    <xdr:pic>
      <xdr:nvPicPr>
        <xdr:cNvPr id="19" name="17 Imagen" descr="17 Imagen">
          <a:hlinkClick xmlns:r="http://schemas.openxmlformats.org/officeDocument/2006/relationships" r:id="rId8"/>
          <a:extLst>
            <a:ext uri="{FF2B5EF4-FFF2-40B4-BE49-F238E27FC236}">
              <a16:creationId xmlns:a16="http://schemas.microsoft.com/office/drawing/2014/main" id="{00000000-0008-0000-0200-000013000000}"/>
            </a:ext>
          </a:extLst>
        </xdr:cNvPr>
        <xdr:cNvPicPr>
          <a:picLocks noChangeAspect="1"/>
        </xdr:cNvPicPr>
      </xdr:nvPicPr>
      <xdr:blipFill>
        <a:blip xmlns:r="http://schemas.openxmlformats.org/officeDocument/2006/relationships" r:embed="rId3"/>
        <a:stretch>
          <a:fillRect/>
        </a:stretch>
      </xdr:blipFill>
      <xdr:spPr>
        <a:xfrm>
          <a:off x="2978150" y="45986185"/>
          <a:ext cx="669925" cy="247651"/>
        </a:xfrm>
        <a:prstGeom prst="rect">
          <a:avLst/>
        </a:prstGeom>
        <a:ln w="12700" cap="flat">
          <a:noFill/>
          <a:miter lim="400000"/>
        </a:ln>
        <a:effectLst/>
      </xdr:spPr>
    </xdr:pic>
    <xdr:clientData/>
  </xdr:twoCellAnchor>
  <xdr:twoCellAnchor>
    <xdr:from>
      <xdr:col>2</xdr:col>
      <xdr:colOff>2762250</xdr:colOff>
      <xdr:row>120</xdr:row>
      <xdr:rowOff>13166</xdr:rowOff>
    </xdr:from>
    <xdr:to>
      <xdr:col>3</xdr:col>
      <xdr:colOff>28575</xdr:colOff>
      <xdr:row>121</xdr:row>
      <xdr:rowOff>22691</xdr:rowOff>
    </xdr:to>
    <xdr:pic>
      <xdr:nvPicPr>
        <xdr:cNvPr id="20" name="18 Imagen" descr="18 Imagen">
          <a:hlinkClick xmlns:r="http://schemas.openxmlformats.org/officeDocument/2006/relationships" r:id="rId11"/>
          <a:extLst>
            <a:ext uri="{FF2B5EF4-FFF2-40B4-BE49-F238E27FC236}">
              <a16:creationId xmlns:a16="http://schemas.microsoft.com/office/drawing/2014/main" id="{00000000-0008-0000-0200-000014000000}"/>
            </a:ext>
          </a:extLst>
        </xdr:cNvPr>
        <xdr:cNvPicPr>
          <a:picLocks noChangeAspect="1"/>
        </xdr:cNvPicPr>
      </xdr:nvPicPr>
      <xdr:blipFill>
        <a:blip xmlns:r="http://schemas.openxmlformats.org/officeDocument/2006/relationships" r:embed="rId3"/>
        <a:stretch>
          <a:fillRect/>
        </a:stretch>
      </xdr:blipFill>
      <xdr:spPr>
        <a:xfrm>
          <a:off x="2978150" y="49874636"/>
          <a:ext cx="669925" cy="247651"/>
        </a:xfrm>
        <a:prstGeom prst="rect">
          <a:avLst/>
        </a:prstGeom>
        <a:ln w="12700" cap="flat">
          <a:noFill/>
          <a:miter lim="400000"/>
        </a:ln>
        <a:effectLst/>
      </xdr:spPr>
    </xdr:pic>
    <xdr:clientData/>
  </xdr:twoCellAnchor>
  <xdr:twoCellAnchor>
    <xdr:from>
      <xdr:col>2</xdr:col>
      <xdr:colOff>2771775</xdr:colOff>
      <xdr:row>126</xdr:row>
      <xdr:rowOff>4549</xdr:rowOff>
    </xdr:from>
    <xdr:to>
      <xdr:col>3</xdr:col>
      <xdr:colOff>38100</xdr:colOff>
      <xdr:row>127</xdr:row>
      <xdr:rowOff>14074</xdr:rowOff>
    </xdr:to>
    <xdr:pic>
      <xdr:nvPicPr>
        <xdr:cNvPr id="21" name="19 Imagen" descr="19 Imagen">
          <a:hlinkClick xmlns:r="http://schemas.openxmlformats.org/officeDocument/2006/relationships" r:id="rId11"/>
          <a:extLst>
            <a:ext uri="{FF2B5EF4-FFF2-40B4-BE49-F238E27FC236}">
              <a16:creationId xmlns:a16="http://schemas.microsoft.com/office/drawing/2014/main" id="{00000000-0008-0000-0200-000015000000}"/>
            </a:ext>
          </a:extLst>
        </xdr:cNvPr>
        <xdr:cNvPicPr>
          <a:picLocks noChangeAspect="1"/>
        </xdr:cNvPicPr>
      </xdr:nvPicPr>
      <xdr:blipFill>
        <a:blip xmlns:r="http://schemas.openxmlformats.org/officeDocument/2006/relationships" r:embed="rId3"/>
        <a:stretch>
          <a:fillRect/>
        </a:stretch>
      </xdr:blipFill>
      <xdr:spPr>
        <a:xfrm>
          <a:off x="2987675" y="52964184"/>
          <a:ext cx="669925" cy="247651"/>
        </a:xfrm>
        <a:prstGeom prst="rect">
          <a:avLst/>
        </a:prstGeom>
        <a:ln w="12700" cap="flat">
          <a:noFill/>
          <a:miter lim="400000"/>
        </a:ln>
        <a:effectLst/>
      </xdr:spPr>
    </xdr:pic>
    <xdr:clientData/>
  </xdr:twoCellAnchor>
  <xdr:twoCellAnchor>
    <xdr:from>
      <xdr:col>2</xdr:col>
      <xdr:colOff>2771775</xdr:colOff>
      <xdr:row>132</xdr:row>
      <xdr:rowOff>14598</xdr:rowOff>
    </xdr:from>
    <xdr:to>
      <xdr:col>3</xdr:col>
      <xdr:colOff>38100</xdr:colOff>
      <xdr:row>133</xdr:row>
      <xdr:rowOff>24123</xdr:rowOff>
    </xdr:to>
    <xdr:pic>
      <xdr:nvPicPr>
        <xdr:cNvPr id="22" name="20 Imagen" descr="20 Imagen">
          <a:hlinkClick xmlns:r="http://schemas.openxmlformats.org/officeDocument/2006/relationships" r:id="rId11"/>
          <a:extLst>
            <a:ext uri="{FF2B5EF4-FFF2-40B4-BE49-F238E27FC236}">
              <a16:creationId xmlns:a16="http://schemas.microsoft.com/office/drawing/2014/main" id="{00000000-0008-0000-0200-000016000000}"/>
            </a:ext>
          </a:extLst>
        </xdr:cNvPr>
        <xdr:cNvPicPr>
          <a:picLocks noChangeAspect="1"/>
        </xdr:cNvPicPr>
      </xdr:nvPicPr>
      <xdr:blipFill>
        <a:blip xmlns:r="http://schemas.openxmlformats.org/officeDocument/2006/relationships" r:embed="rId3"/>
        <a:stretch>
          <a:fillRect/>
        </a:stretch>
      </xdr:blipFill>
      <xdr:spPr>
        <a:xfrm>
          <a:off x="2987675" y="56330843"/>
          <a:ext cx="669925" cy="247651"/>
        </a:xfrm>
        <a:prstGeom prst="rect">
          <a:avLst/>
        </a:prstGeom>
        <a:ln w="12700" cap="flat">
          <a:noFill/>
          <a:miter lim="400000"/>
        </a:ln>
        <a:effectLst/>
      </xdr:spPr>
    </xdr:pic>
    <xdr:clientData/>
  </xdr:twoCellAnchor>
  <xdr:twoCellAnchor>
    <xdr:from>
      <xdr:col>2</xdr:col>
      <xdr:colOff>2781300</xdr:colOff>
      <xdr:row>137</xdr:row>
      <xdr:rowOff>24958</xdr:rowOff>
    </xdr:from>
    <xdr:to>
      <xdr:col>3</xdr:col>
      <xdr:colOff>47625</xdr:colOff>
      <xdr:row>138</xdr:row>
      <xdr:rowOff>34483</xdr:rowOff>
    </xdr:to>
    <xdr:pic>
      <xdr:nvPicPr>
        <xdr:cNvPr id="23" name="21 Imagen" descr="21 Imagen">
          <a:hlinkClick xmlns:r="http://schemas.openxmlformats.org/officeDocument/2006/relationships" r:id="rId11"/>
          <a:extLst>
            <a:ext uri="{FF2B5EF4-FFF2-40B4-BE49-F238E27FC236}">
              <a16:creationId xmlns:a16="http://schemas.microsoft.com/office/drawing/2014/main" id="{00000000-0008-0000-0200-000017000000}"/>
            </a:ext>
          </a:extLst>
        </xdr:cNvPr>
        <xdr:cNvPicPr>
          <a:picLocks noChangeAspect="1"/>
        </xdr:cNvPicPr>
      </xdr:nvPicPr>
      <xdr:blipFill>
        <a:blip xmlns:r="http://schemas.openxmlformats.org/officeDocument/2006/relationships" r:embed="rId3"/>
        <a:stretch>
          <a:fillRect/>
        </a:stretch>
      </xdr:blipFill>
      <xdr:spPr>
        <a:xfrm>
          <a:off x="2997200" y="58815163"/>
          <a:ext cx="669925" cy="247651"/>
        </a:xfrm>
        <a:prstGeom prst="rect">
          <a:avLst/>
        </a:prstGeom>
        <a:ln w="12700" cap="flat">
          <a:noFill/>
          <a:miter lim="400000"/>
        </a:ln>
        <a:effectLst/>
      </xdr:spPr>
    </xdr:pic>
    <xdr:clientData/>
  </xdr:twoCellAnchor>
  <xdr:twoCellAnchor>
    <xdr:from>
      <xdr:col>1</xdr:col>
      <xdr:colOff>85725</xdr:colOff>
      <xdr:row>0</xdr:row>
      <xdr:rowOff>9525</xdr:rowOff>
    </xdr:from>
    <xdr:to>
      <xdr:col>2</xdr:col>
      <xdr:colOff>371475</xdr:colOff>
      <xdr:row>0</xdr:row>
      <xdr:rowOff>381000</xdr:rowOff>
    </xdr:to>
    <xdr:pic>
      <xdr:nvPicPr>
        <xdr:cNvPr id="24" name="Picture 3995" descr="Picture 3995">
          <a:hlinkClick xmlns:r="http://schemas.openxmlformats.org/officeDocument/2006/relationships" r:id="rId12"/>
          <a:extLst>
            <a:ext uri="{FF2B5EF4-FFF2-40B4-BE49-F238E27FC236}">
              <a16:creationId xmlns:a16="http://schemas.microsoft.com/office/drawing/2014/main" id="{00000000-0008-0000-0200-000018000000}"/>
            </a:ext>
          </a:extLst>
        </xdr:cNvPr>
        <xdr:cNvPicPr>
          <a:picLocks noChangeAspect="1"/>
        </xdr:cNvPicPr>
      </xdr:nvPicPr>
      <xdr:blipFill>
        <a:blip xmlns:r="http://schemas.openxmlformats.org/officeDocument/2006/relationships" r:embed="rId13"/>
        <a:stretch>
          <a:fillRect/>
        </a:stretch>
      </xdr:blipFill>
      <xdr:spPr>
        <a:xfrm>
          <a:off x="187325" y="9525"/>
          <a:ext cx="400050" cy="371475"/>
        </a:xfrm>
        <a:prstGeom prst="rect">
          <a:avLst/>
        </a:prstGeom>
        <a:ln w="12700" cap="flat">
          <a:noFill/>
          <a:miter lim="400000"/>
        </a:ln>
        <a:effectLst/>
      </xdr:spPr>
    </xdr:pic>
    <xdr:clientData/>
  </xdr:twoCellAnchor>
  <xdr:twoCellAnchor>
    <xdr:from>
      <xdr:col>2</xdr:col>
      <xdr:colOff>466725</xdr:colOff>
      <xdr:row>0</xdr:row>
      <xdr:rowOff>19050</xdr:rowOff>
    </xdr:from>
    <xdr:to>
      <xdr:col>2</xdr:col>
      <xdr:colOff>847725</xdr:colOff>
      <xdr:row>0</xdr:row>
      <xdr:rowOff>400050</xdr:rowOff>
    </xdr:to>
    <xdr:pic>
      <xdr:nvPicPr>
        <xdr:cNvPr id="25" name="Picture 3995" descr="Picture 3995">
          <a:hlinkClick xmlns:r="http://schemas.openxmlformats.org/officeDocument/2006/relationships" r:id="rId1"/>
          <a:extLst>
            <a:ext uri="{FF2B5EF4-FFF2-40B4-BE49-F238E27FC236}">
              <a16:creationId xmlns:a16="http://schemas.microsoft.com/office/drawing/2014/main" id="{00000000-0008-0000-0200-000019000000}"/>
            </a:ext>
          </a:extLst>
        </xdr:cNvPr>
        <xdr:cNvPicPr>
          <a:picLocks noChangeAspect="1"/>
        </xdr:cNvPicPr>
      </xdr:nvPicPr>
      <xdr:blipFill>
        <a:blip xmlns:r="http://schemas.openxmlformats.org/officeDocument/2006/relationships" r:embed="rId14"/>
        <a:stretch>
          <a:fillRect/>
        </a:stretch>
      </xdr:blipFill>
      <xdr:spPr>
        <a:xfrm>
          <a:off x="682625" y="19050"/>
          <a:ext cx="381000" cy="381000"/>
        </a:xfrm>
        <a:prstGeom prst="rect">
          <a:avLst/>
        </a:prstGeom>
        <a:ln w="12700" cap="flat">
          <a:noFill/>
          <a:miter lim="400000"/>
        </a:ln>
        <a:effectLst/>
      </xdr:spPr>
    </xdr:pic>
    <xdr:clientData/>
  </xdr:twoCellAnchor>
  <xdr:twoCellAnchor>
    <xdr:from>
      <xdr:col>2</xdr:col>
      <xdr:colOff>2762250</xdr:colOff>
      <xdr:row>120</xdr:row>
      <xdr:rowOff>13166</xdr:rowOff>
    </xdr:from>
    <xdr:to>
      <xdr:col>3</xdr:col>
      <xdr:colOff>28575</xdr:colOff>
      <xdr:row>121</xdr:row>
      <xdr:rowOff>22691</xdr:rowOff>
    </xdr:to>
    <xdr:pic>
      <xdr:nvPicPr>
        <xdr:cNvPr id="26" name="18 Imagen" descr="18 Imagen">
          <a:hlinkClick xmlns:r="http://schemas.openxmlformats.org/officeDocument/2006/relationships" r:id="rId11"/>
          <a:extLst>
            <a:ext uri="{FF2B5EF4-FFF2-40B4-BE49-F238E27FC236}">
              <a16:creationId xmlns:a16="http://schemas.microsoft.com/office/drawing/2014/main" id="{00000000-0008-0000-0200-00001A000000}"/>
            </a:ext>
          </a:extLst>
        </xdr:cNvPr>
        <xdr:cNvPicPr>
          <a:picLocks noChangeAspect="1"/>
        </xdr:cNvPicPr>
      </xdr:nvPicPr>
      <xdr:blipFill>
        <a:blip xmlns:r="http://schemas.openxmlformats.org/officeDocument/2006/relationships" r:embed="rId3"/>
        <a:stretch>
          <a:fillRect/>
        </a:stretch>
      </xdr:blipFill>
      <xdr:spPr>
        <a:xfrm>
          <a:off x="2978150" y="49874636"/>
          <a:ext cx="669925" cy="247651"/>
        </a:xfrm>
        <a:prstGeom prst="rect">
          <a:avLst/>
        </a:prstGeom>
        <a:ln w="12700" cap="flat">
          <a:noFill/>
          <a:miter lim="400000"/>
        </a:ln>
        <a:effectLst/>
      </xdr:spPr>
    </xdr:pic>
    <xdr:clientData/>
  </xdr:twoCellAnchor>
  <xdr:twoCellAnchor>
    <xdr:from>
      <xdr:col>2</xdr:col>
      <xdr:colOff>2771775</xdr:colOff>
      <xdr:row>132</xdr:row>
      <xdr:rowOff>14598</xdr:rowOff>
    </xdr:from>
    <xdr:to>
      <xdr:col>3</xdr:col>
      <xdr:colOff>38100</xdr:colOff>
      <xdr:row>133</xdr:row>
      <xdr:rowOff>24123</xdr:rowOff>
    </xdr:to>
    <xdr:pic>
      <xdr:nvPicPr>
        <xdr:cNvPr id="27" name="20 Imagen" descr="20 Imagen">
          <a:hlinkClick xmlns:r="http://schemas.openxmlformats.org/officeDocument/2006/relationships" r:id="rId11"/>
          <a:extLst>
            <a:ext uri="{FF2B5EF4-FFF2-40B4-BE49-F238E27FC236}">
              <a16:creationId xmlns:a16="http://schemas.microsoft.com/office/drawing/2014/main" id="{00000000-0008-0000-0200-00001B000000}"/>
            </a:ext>
          </a:extLst>
        </xdr:cNvPr>
        <xdr:cNvPicPr>
          <a:picLocks noChangeAspect="1"/>
        </xdr:cNvPicPr>
      </xdr:nvPicPr>
      <xdr:blipFill>
        <a:blip xmlns:r="http://schemas.openxmlformats.org/officeDocument/2006/relationships" r:embed="rId3"/>
        <a:stretch>
          <a:fillRect/>
        </a:stretch>
      </xdr:blipFill>
      <xdr:spPr>
        <a:xfrm>
          <a:off x="2987675" y="56330843"/>
          <a:ext cx="669925" cy="247651"/>
        </a:xfrm>
        <a:prstGeom prst="rect">
          <a:avLst/>
        </a:prstGeom>
        <a:ln w="12700" cap="flat">
          <a:noFill/>
          <a:miter lim="400000"/>
        </a:ln>
        <a:effectLst/>
      </xdr:spPr>
    </xdr:pic>
    <xdr:clientData/>
  </xdr:twoCellAnchor>
  <xdr:twoCellAnchor>
    <xdr:from>
      <xdr:col>2</xdr:col>
      <xdr:colOff>2781300</xdr:colOff>
      <xdr:row>137</xdr:row>
      <xdr:rowOff>24958</xdr:rowOff>
    </xdr:from>
    <xdr:to>
      <xdr:col>3</xdr:col>
      <xdr:colOff>47625</xdr:colOff>
      <xdr:row>138</xdr:row>
      <xdr:rowOff>34483</xdr:rowOff>
    </xdr:to>
    <xdr:pic>
      <xdr:nvPicPr>
        <xdr:cNvPr id="28" name="21 Imagen" descr="21 Imagen">
          <a:hlinkClick xmlns:r="http://schemas.openxmlformats.org/officeDocument/2006/relationships" r:id="rId11"/>
          <a:extLst>
            <a:ext uri="{FF2B5EF4-FFF2-40B4-BE49-F238E27FC236}">
              <a16:creationId xmlns:a16="http://schemas.microsoft.com/office/drawing/2014/main" id="{00000000-0008-0000-0200-00001C000000}"/>
            </a:ext>
          </a:extLst>
        </xdr:cNvPr>
        <xdr:cNvPicPr>
          <a:picLocks noChangeAspect="1"/>
        </xdr:cNvPicPr>
      </xdr:nvPicPr>
      <xdr:blipFill>
        <a:blip xmlns:r="http://schemas.openxmlformats.org/officeDocument/2006/relationships" r:embed="rId3"/>
        <a:stretch>
          <a:fillRect/>
        </a:stretch>
      </xdr:blipFill>
      <xdr:spPr>
        <a:xfrm>
          <a:off x="2997200" y="58815163"/>
          <a:ext cx="669925" cy="247651"/>
        </a:xfrm>
        <a:prstGeom prst="rect">
          <a:avLst/>
        </a:prstGeom>
        <a:ln w="12700" cap="flat">
          <a:noFill/>
          <a:miter lim="400000"/>
        </a:ln>
        <a:effectLst/>
      </xdr:spPr>
    </xdr:pic>
    <xdr:clientData/>
  </xdr:twoCellAnchor>
  <xdr:twoCellAnchor>
    <xdr:from>
      <xdr:col>2</xdr:col>
      <xdr:colOff>2771775</xdr:colOff>
      <xdr:row>5</xdr:row>
      <xdr:rowOff>9525</xdr:rowOff>
    </xdr:from>
    <xdr:to>
      <xdr:col>3</xdr:col>
      <xdr:colOff>38100</xdr:colOff>
      <xdr:row>6</xdr:row>
      <xdr:rowOff>28575</xdr:rowOff>
    </xdr:to>
    <xdr:pic>
      <xdr:nvPicPr>
        <xdr:cNvPr id="29" name="2 Imagen" descr="2 Imagen">
          <a:hlinkClick xmlns:r="http://schemas.openxmlformats.org/officeDocument/2006/relationships" r:id="rId1"/>
          <a:extLst>
            <a:ext uri="{FF2B5EF4-FFF2-40B4-BE49-F238E27FC236}">
              <a16:creationId xmlns:a16="http://schemas.microsoft.com/office/drawing/2014/main" id="{00000000-0008-0000-0200-00001D000000}"/>
            </a:ext>
          </a:extLst>
        </xdr:cNvPr>
        <xdr:cNvPicPr>
          <a:picLocks noChangeAspect="1"/>
        </xdr:cNvPicPr>
      </xdr:nvPicPr>
      <xdr:blipFill>
        <a:blip xmlns:r="http://schemas.openxmlformats.org/officeDocument/2006/relationships" r:embed="rId2"/>
        <a:stretch>
          <a:fillRect/>
        </a:stretch>
      </xdr:blipFill>
      <xdr:spPr>
        <a:xfrm>
          <a:off x="2987675" y="1219200"/>
          <a:ext cx="669925" cy="257175"/>
        </a:xfrm>
        <a:prstGeom prst="rect">
          <a:avLst/>
        </a:prstGeom>
        <a:ln w="12700" cap="flat">
          <a:noFill/>
          <a:miter lim="400000"/>
        </a:ln>
        <a:effectLst/>
      </xdr:spPr>
    </xdr:pic>
    <xdr:clientData/>
  </xdr:twoCellAnchor>
  <xdr:twoCellAnchor>
    <xdr:from>
      <xdr:col>2</xdr:col>
      <xdr:colOff>2762250</xdr:colOff>
      <xdr:row>11</xdr:row>
      <xdr:rowOff>9523</xdr:rowOff>
    </xdr:from>
    <xdr:to>
      <xdr:col>3</xdr:col>
      <xdr:colOff>28575</xdr:colOff>
      <xdr:row>12</xdr:row>
      <xdr:rowOff>19048</xdr:rowOff>
    </xdr:to>
    <xdr:pic>
      <xdr:nvPicPr>
        <xdr:cNvPr id="30" name="3 Imagen" descr="3 Imagen">
          <a:hlinkClick xmlns:r="http://schemas.openxmlformats.org/officeDocument/2006/relationships" r:id="rId1"/>
          <a:extLst>
            <a:ext uri="{FF2B5EF4-FFF2-40B4-BE49-F238E27FC236}">
              <a16:creationId xmlns:a16="http://schemas.microsoft.com/office/drawing/2014/main" id="{00000000-0008-0000-0200-00001E000000}"/>
            </a:ext>
          </a:extLst>
        </xdr:cNvPr>
        <xdr:cNvPicPr>
          <a:picLocks noChangeAspect="1"/>
        </xdr:cNvPicPr>
      </xdr:nvPicPr>
      <xdr:blipFill>
        <a:blip xmlns:r="http://schemas.openxmlformats.org/officeDocument/2006/relationships" r:embed="rId3"/>
        <a:stretch>
          <a:fillRect/>
        </a:stretch>
      </xdr:blipFill>
      <xdr:spPr>
        <a:xfrm>
          <a:off x="2978150" y="3588383"/>
          <a:ext cx="669925" cy="247651"/>
        </a:xfrm>
        <a:prstGeom prst="rect">
          <a:avLst/>
        </a:prstGeom>
        <a:ln w="12700" cap="flat">
          <a:noFill/>
          <a:miter lim="400000"/>
        </a:ln>
        <a:effectLst/>
      </xdr:spPr>
    </xdr:pic>
    <xdr:clientData/>
  </xdr:twoCellAnchor>
  <xdr:twoCellAnchor>
    <xdr:from>
      <xdr:col>2</xdr:col>
      <xdr:colOff>2752725</xdr:colOff>
      <xdr:row>18</xdr:row>
      <xdr:rowOff>9525</xdr:rowOff>
    </xdr:from>
    <xdr:to>
      <xdr:col>3</xdr:col>
      <xdr:colOff>28575</xdr:colOff>
      <xdr:row>19</xdr:row>
      <xdr:rowOff>19050</xdr:rowOff>
    </xdr:to>
    <xdr:pic>
      <xdr:nvPicPr>
        <xdr:cNvPr id="31" name="4 Imagen" descr="4 Imagen">
          <a:hlinkClick xmlns:r="http://schemas.openxmlformats.org/officeDocument/2006/relationships" r:id="rId1"/>
          <a:extLst>
            <a:ext uri="{FF2B5EF4-FFF2-40B4-BE49-F238E27FC236}">
              <a16:creationId xmlns:a16="http://schemas.microsoft.com/office/drawing/2014/main" id="{00000000-0008-0000-0200-00001F000000}"/>
            </a:ext>
          </a:extLst>
        </xdr:cNvPr>
        <xdr:cNvPicPr>
          <a:picLocks noChangeAspect="1"/>
        </xdr:cNvPicPr>
      </xdr:nvPicPr>
      <xdr:blipFill>
        <a:blip xmlns:r="http://schemas.openxmlformats.org/officeDocument/2006/relationships" r:embed="rId4"/>
        <a:stretch>
          <a:fillRect/>
        </a:stretch>
      </xdr:blipFill>
      <xdr:spPr>
        <a:xfrm>
          <a:off x="2968625" y="6464935"/>
          <a:ext cx="679450" cy="247651"/>
        </a:xfrm>
        <a:prstGeom prst="rect">
          <a:avLst/>
        </a:prstGeom>
        <a:ln w="12700" cap="flat">
          <a:noFill/>
          <a:miter lim="400000"/>
        </a:ln>
        <a:effectLst/>
      </xdr:spPr>
    </xdr:pic>
    <xdr:clientData/>
  </xdr:twoCellAnchor>
  <xdr:twoCellAnchor>
    <xdr:from>
      <xdr:col>2</xdr:col>
      <xdr:colOff>2781300</xdr:colOff>
      <xdr:row>28</xdr:row>
      <xdr:rowOff>9527</xdr:rowOff>
    </xdr:from>
    <xdr:to>
      <xdr:col>3</xdr:col>
      <xdr:colOff>47625</xdr:colOff>
      <xdr:row>29</xdr:row>
      <xdr:rowOff>19052</xdr:rowOff>
    </xdr:to>
    <xdr:pic>
      <xdr:nvPicPr>
        <xdr:cNvPr id="32" name="5 Imagen" descr="5 Imagen">
          <a:hlinkClick xmlns:r="http://schemas.openxmlformats.org/officeDocument/2006/relationships" r:id="rId1"/>
          <a:extLst>
            <a:ext uri="{FF2B5EF4-FFF2-40B4-BE49-F238E27FC236}">
              <a16:creationId xmlns:a16="http://schemas.microsoft.com/office/drawing/2014/main" id="{00000000-0008-0000-0200-000020000000}"/>
            </a:ext>
          </a:extLst>
        </xdr:cNvPr>
        <xdr:cNvPicPr>
          <a:picLocks noChangeAspect="1"/>
        </xdr:cNvPicPr>
      </xdr:nvPicPr>
      <xdr:blipFill>
        <a:blip xmlns:r="http://schemas.openxmlformats.org/officeDocument/2006/relationships" r:embed="rId3"/>
        <a:stretch>
          <a:fillRect/>
        </a:stretch>
      </xdr:blipFill>
      <xdr:spPr>
        <a:xfrm>
          <a:off x="2997200" y="10863582"/>
          <a:ext cx="669925" cy="247651"/>
        </a:xfrm>
        <a:prstGeom prst="rect">
          <a:avLst/>
        </a:prstGeom>
        <a:ln w="12700" cap="flat">
          <a:noFill/>
          <a:miter lim="400000"/>
        </a:ln>
        <a:effectLst/>
      </xdr:spPr>
    </xdr:pic>
    <xdr:clientData/>
  </xdr:twoCellAnchor>
  <xdr:twoCellAnchor>
    <xdr:from>
      <xdr:col>2</xdr:col>
      <xdr:colOff>2743200</xdr:colOff>
      <xdr:row>34</xdr:row>
      <xdr:rowOff>19054</xdr:rowOff>
    </xdr:from>
    <xdr:to>
      <xdr:col>3</xdr:col>
      <xdr:colOff>9525</xdr:colOff>
      <xdr:row>35</xdr:row>
      <xdr:rowOff>28579</xdr:rowOff>
    </xdr:to>
    <xdr:pic>
      <xdr:nvPicPr>
        <xdr:cNvPr id="33" name="7 Imagen" descr="7 Imagen">
          <a:hlinkClick xmlns:r="http://schemas.openxmlformats.org/officeDocument/2006/relationships" r:id="rId1"/>
          <a:extLst>
            <a:ext uri="{FF2B5EF4-FFF2-40B4-BE49-F238E27FC236}">
              <a16:creationId xmlns:a16="http://schemas.microsoft.com/office/drawing/2014/main" id="{00000000-0008-0000-0200-000021000000}"/>
            </a:ext>
          </a:extLst>
        </xdr:cNvPr>
        <xdr:cNvPicPr>
          <a:picLocks noChangeAspect="1"/>
        </xdr:cNvPicPr>
      </xdr:nvPicPr>
      <xdr:blipFill>
        <a:blip xmlns:r="http://schemas.openxmlformats.org/officeDocument/2006/relationships" r:embed="rId3"/>
        <a:stretch>
          <a:fillRect/>
        </a:stretch>
      </xdr:blipFill>
      <xdr:spPr>
        <a:xfrm>
          <a:off x="2959100" y="13254994"/>
          <a:ext cx="669925" cy="247651"/>
        </a:xfrm>
        <a:prstGeom prst="rect">
          <a:avLst/>
        </a:prstGeom>
        <a:ln w="12700" cap="flat">
          <a:noFill/>
          <a:miter lim="400000"/>
        </a:ln>
        <a:effectLst/>
      </xdr:spPr>
    </xdr:pic>
    <xdr:clientData/>
  </xdr:twoCellAnchor>
  <xdr:twoCellAnchor>
    <xdr:from>
      <xdr:col>2</xdr:col>
      <xdr:colOff>2752725</xdr:colOff>
      <xdr:row>45</xdr:row>
      <xdr:rowOff>9517</xdr:rowOff>
    </xdr:from>
    <xdr:to>
      <xdr:col>3</xdr:col>
      <xdr:colOff>19050</xdr:colOff>
      <xdr:row>46</xdr:row>
      <xdr:rowOff>28567</xdr:rowOff>
    </xdr:to>
    <xdr:pic>
      <xdr:nvPicPr>
        <xdr:cNvPr id="34" name="8 Imagen" descr="8 Imagen">
          <a:hlinkClick xmlns:r="http://schemas.openxmlformats.org/officeDocument/2006/relationships" r:id="rId1"/>
          <a:extLst>
            <a:ext uri="{FF2B5EF4-FFF2-40B4-BE49-F238E27FC236}">
              <a16:creationId xmlns:a16="http://schemas.microsoft.com/office/drawing/2014/main" id="{00000000-0008-0000-0200-000022000000}"/>
            </a:ext>
          </a:extLst>
        </xdr:cNvPr>
        <xdr:cNvPicPr>
          <a:picLocks noChangeAspect="1"/>
        </xdr:cNvPicPr>
      </xdr:nvPicPr>
      <xdr:blipFill>
        <a:blip xmlns:r="http://schemas.openxmlformats.org/officeDocument/2006/relationships" r:embed="rId2"/>
        <a:stretch>
          <a:fillRect/>
        </a:stretch>
      </xdr:blipFill>
      <xdr:spPr>
        <a:xfrm>
          <a:off x="2968625" y="18151467"/>
          <a:ext cx="669925" cy="257176"/>
        </a:xfrm>
        <a:prstGeom prst="rect">
          <a:avLst/>
        </a:prstGeom>
        <a:ln w="12700" cap="flat">
          <a:noFill/>
          <a:miter lim="400000"/>
        </a:ln>
        <a:effectLst/>
      </xdr:spPr>
    </xdr:pic>
    <xdr:clientData/>
  </xdr:twoCellAnchor>
</xdr:wsDr>
</file>

<file path=xl/drawings/drawing3.xml><?xml version="1.0" encoding="utf-8"?>
<xdr:wsDr xmlns:xdr="http://schemas.openxmlformats.org/drawingml/2006/spreadsheetDrawing" xmlns:a="http://schemas.openxmlformats.org/drawingml/2006/main">
  <xdr:twoCellAnchor>
    <xdr:from>
      <xdr:col>21</xdr:col>
      <xdr:colOff>9525</xdr:colOff>
      <xdr:row>0</xdr:row>
      <xdr:rowOff>50800</xdr:rowOff>
    </xdr:from>
    <xdr:to>
      <xdr:col>21</xdr:col>
      <xdr:colOff>704850</xdr:colOff>
      <xdr:row>2</xdr:row>
      <xdr:rowOff>269875</xdr:rowOff>
    </xdr:to>
    <xdr:pic>
      <xdr:nvPicPr>
        <xdr:cNvPr id="36" name="Picture 3995" descr="Picture 3995">
          <a:hlinkClick xmlns:r="http://schemas.openxmlformats.org/officeDocument/2006/relationships" r:id="rId1"/>
          <a:extLst>
            <a:ext uri="{FF2B5EF4-FFF2-40B4-BE49-F238E27FC236}">
              <a16:creationId xmlns:a16="http://schemas.microsoft.com/office/drawing/2014/main" id="{00000000-0008-0000-0300-000024000000}"/>
            </a:ext>
          </a:extLst>
        </xdr:cNvPr>
        <xdr:cNvPicPr>
          <a:picLocks noChangeAspect="1"/>
        </xdr:cNvPicPr>
      </xdr:nvPicPr>
      <xdr:blipFill>
        <a:blip xmlns:r="http://schemas.openxmlformats.org/officeDocument/2006/relationships" r:embed="rId2"/>
        <a:stretch>
          <a:fillRect/>
        </a:stretch>
      </xdr:blipFill>
      <xdr:spPr>
        <a:xfrm>
          <a:off x="12531725" y="50800"/>
          <a:ext cx="695325" cy="695325"/>
        </a:xfrm>
        <a:prstGeom prst="rect">
          <a:avLst/>
        </a:prstGeom>
        <a:ln w="12700" cap="flat">
          <a:noFill/>
          <a:miter lim="400000"/>
        </a:ln>
        <a:effectLst/>
      </xdr:spPr>
    </xdr:pic>
    <xdr:clientData/>
  </xdr:twoCellAnchor>
  <xdr:twoCellAnchor>
    <xdr:from>
      <xdr:col>21</xdr:col>
      <xdr:colOff>190500</xdr:colOff>
      <xdr:row>3</xdr:row>
      <xdr:rowOff>6350</xdr:rowOff>
    </xdr:from>
    <xdr:to>
      <xdr:col>21</xdr:col>
      <xdr:colOff>571500</xdr:colOff>
      <xdr:row>3</xdr:row>
      <xdr:rowOff>423544</xdr:rowOff>
    </xdr:to>
    <xdr:pic>
      <xdr:nvPicPr>
        <xdr:cNvPr id="37" name="2 Imagen" descr="2 Imagen">
          <a:hlinkClick xmlns:r="http://schemas.openxmlformats.org/officeDocument/2006/relationships" r:id="rId1"/>
          <a:extLst>
            <a:ext uri="{FF2B5EF4-FFF2-40B4-BE49-F238E27FC236}">
              <a16:creationId xmlns:a16="http://schemas.microsoft.com/office/drawing/2014/main" id="{00000000-0008-0000-0300-000025000000}"/>
            </a:ext>
          </a:extLst>
        </xdr:cNvPr>
        <xdr:cNvPicPr>
          <a:picLocks noChangeAspect="1"/>
        </xdr:cNvPicPr>
      </xdr:nvPicPr>
      <xdr:blipFill>
        <a:blip xmlns:r="http://schemas.openxmlformats.org/officeDocument/2006/relationships" r:embed="rId3"/>
        <a:stretch>
          <a:fillRect/>
        </a:stretch>
      </xdr:blipFill>
      <xdr:spPr>
        <a:xfrm>
          <a:off x="12712700" y="796925"/>
          <a:ext cx="381000" cy="417195"/>
        </a:xfrm>
        <a:prstGeom prst="rect">
          <a:avLst/>
        </a:prstGeom>
        <a:ln w="12700" cap="flat">
          <a:noFill/>
          <a:miter lim="400000"/>
        </a:ln>
        <a:effectLst/>
      </xdr:spPr>
    </xdr:pic>
    <xdr:clientData/>
  </xdr:twoCellAnchor>
  <xdr:twoCellAnchor>
    <xdr:from>
      <xdr:col>21</xdr:col>
      <xdr:colOff>814241</xdr:colOff>
      <xdr:row>1</xdr:row>
      <xdr:rowOff>14394</xdr:rowOff>
    </xdr:from>
    <xdr:to>
      <xdr:col>26</xdr:col>
      <xdr:colOff>858301</xdr:colOff>
      <xdr:row>7</xdr:row>
      <xdr:rowOff>328104</xdr:rowOff>
    </xdr:to>
    <xdr:graphicFrame macro="">
      <xdr:nvGraphicFramePr>
        <xdr:cNvPr id="38" name="1 Gráfico">
          <a:extLst>
            <a:ext uri="{FF2B5EF4-FFF2-40B4-BE49-F238E27FC236}">
              <a16:creationId xmlns:a16="http://schemas.microsoft.com/office/drawing/2014/main" id="{00000000-0008-0000-0300-00002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454774</xdr:colOff>
      <xdr:row>0</xdr:row>
      <xdr:rowOff>0</xdr:rowOff>
    </xdr:from>
    <xdr:to>
      <xdr:col>32</xdr:col>
      <xdr:colOff>637489</xdr:colOff>
      <xdr:row>7</xdr:row>
      <xdr:rowOff>377209</xdr:rowOff>
    </xdr:to>
    <xdr:graphicFrame macro="">
      <xdr:nvGraphicFramePr>
        <xdr:cNvPr id="39" name="2 Gráfico">
          <a:extLst>
            <a:ext uri="{FF2B5EF4-FFF2-40B4-BE49-F238E27FC236}">
              <a16:creationId xmlns:a16="http://schemas.microsoft.com/office/drawing/2014/main" id="{00000000-0008-0000-0300-00002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59471</xdr:colOff>
      <xdr:row>0</xdr:row>
      <xdr:rowOff>168365</xdr:rowOff>
    </xdr:from>
    <xdr:to>
      <xdr:col>38</xdr:col>
      <xdr:colOff>839038</xdr:colOff>
      <xdr:row>7</xdr:row>
      <xdr:rowOff>342375</xdr:rowOff>
    </xdr:to>
    <xdr:graphicFrame macro="">
      <xdr:nvGraphicFramePr>
        <xdr:cNvPr id="40" name="3 Gráfico">
          <a:extLst>
            <a:ext uri="{FF2B5EF4-FFF2-40B4-BE49-F238E27FC236}">
              <a16:creationId xmlns:a16="http://schemas.microsoft.com/office/drawing/2014/main" id="{00000000-0008-0000-0300-00002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771918</xdr:colOff>
      <xdr:row>8</xdr:row>
      <xdr:rowOff>59320</xdr:rowOff>
    </xdr:from>
    <xdr:to>
      <xdr:col>26</xdr:col>
      <xdr:colOff>825914</xdr:colOff>
      <xdr:row>14</xdr:row>
      <xdr:rowOff>392715</xdr:rowOff>
    </xdr:to>
    <xdr:graphicFrame macro="">
      <xdr:nvGraphicFramePr>
        <xdr:cNvPr id="41" name="4 Gráfico">
          <a:extLst>
            <a:ext uri="{FF2B5EF4-FFF2-40B4-BE49-F238E27FC236}">
              <a16:creationId xmlns:a16="http://schemas.microsoft.com/office/drawing/2014/main" id="{00000000-0008-0000-0300-00002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23218</xdr:colOff>
      <xdr:row>8</xdr:row>
      <xdr:rowOff>58684</xdr:rowOff>
    </xdr:from>
    <xdr:to>
      <xdr:col>32</xdr:col>
      <xdr:colOff>849424</xdr:colOff>
      <xdr:row>14</xdr:row>
      <xdr:rowOff>417478</xdr:rowOff>
    </xdr:to>
    <xdr:graphicFrame macro="">
      <xdr:nvGraphicFramePr>
        <xdr:cNvPr id="42" name="5 Gráfico">
          <a:extLst>
            <a:ext uri="{FF2B5EF4-FFF2-40B4-BE49-F238E27FC236}">
              <a16:creationId xmlns:a16="http://schemas.microsoft.com/office/drawing/2014/main" id="{00000000-0008-0000-0300-00002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33</xdr:col>
      <xdr:colOff>10518</xdr:colOff>
      <xdr:row>8</xdr:row>
      <xdr:rowOff>58684</xdr:rowOff>
    </xdr:from>
    <xdr:to>
      <xdr:col>38</xdr:col>
      <xdr:colOff>849424</xdr:colOff>
      <xdr:row>14</xdr:row>
      <xdr:rowOff>417478</xdr:rowOff>
    </xdr:to>
    <xdr:graphicFrame macro="">
      <xdr:nvGraphicFramePr>
        <xdr:cNvPr id="43" name="6 Gráfico">
          <a:extLst>
            <a:ext uri="{FF2B5EF4-FFF2-40B4-BE49-F238E27FC236}">
              <a16:creationId xmlns:a16="http://schemas.microsoft.com/office/drawing/2014/main" id="{00000000-0008-0000-0300-00002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22</xdr:col>
      <xdr:colOff>4442</xdr:colOff>
      <xdr:row>14</xdr:row>
      <xdr:rowOff>487682</xdr:rowOff>
    </xdr:from>
    <xdr:to>
      <xdr:col>26</xdr:col>
      <xdr:colOff>844832</xdr:colOff>
      <xdr:row>18</xdr:row>
      <xdr:rowOff>695982</xdr:rowOff>
    </xdr:to>
    <xdr:graphicFrame macro="">
      <xdr:nvGraphicFramePr>
        <xdr:cNvPr id="44" name="7 Gráfico">
          <a:extLst>
            <a:ext uri="{FF2B5EF4-FFF2-40B4-BE49-F238E27FC236}">
              <a16:creationId xmlns:a16="http://schemas.microsoft.com/office/drawing/2014/main" id="{00000000-0008-0000-0300-00002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27</xdr:col>
      <xdr:colOff>30695</xdr:colOff>
      <xdr:row>14</xdr:row>
      <xdr:rowOff>458532</xdr:rowOff>
    </xdr:from>
    <xdr:to>
      <xdr:col>32</xdr:col>
      <xdr:colOff>692446</xdr:colOff>
      <xdr:row>18</xdr:row>
      <xdr:rowOff>692232</xdr:rowOff>
    </xdr:to>
    <xdr:graphicFrame macro="">
      <xdr:nvGraphicFramePr>
        <xdr:cNvPr id="45" name="8 Gráfico">
          <a:extLst>
            <a:ext uri="{FF2B5EF4-FFF2-40B4-BE49-F238E27FC236}">
              <a16:creationId xmlns:a16="http://schemas.microsoft.com/office/drawing/2014/main" id="{00000000-0008-0000-0300-00002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33</xdr:col>
      <xdr:colOff>1647</xdr:colOff>
      <xdr:row>14</xdr:row>
      <xdr:rowOff>463826</xdr:rowOff>
    </xdr:from>
    <xdr:to>
      <xdr:col>38</xdr:col>
      <xdr:colOff>700681</xdr:colOff>
      <xdr:row>18</xdr:row>
      <xdr:rowOff>697526</xdr:rowOff>
    </xdr:to>
    <xdr:graphicFrame macro="">
      <xdr:nvGraphicFramePr>
        <xdr:cNvPr id="46" name="9 Gráfico">
          <a:extLst>
            <a:ext uri="{FF2B5EF4-FFF2-40B4-BE49-F238E27FC236}">
              <a16:creationId xmlns:a16="http://schemas.microsoft.com/office/drawing/2014/main" id="{00000000-0008-0000-0300-00002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44</xdr:col>
      <xdr:colOff>381000</xdr:colOff>
      <xdr:row>2</xdr:row>
      <xdr:rowOff>97108</xdr:rowOff>
    </xdr:from>
    <xdr:to>
      <xdr:col>51</xdr:col>
      <xdr:colOff>821182</xdr:colOff>
      <xdr:row>7</xdr:row>
      <xdr:rowOff>118583</xdr:rowOff>
    </xdr:to>
    <xdr:graphicFrame macro="">
      <xdr:nvGraphicFramePr>
        <xdr:cNvPr id="47" name="10 Gráfico">
          <a:extLst>
            <a:ext uri="{FF2B5EF4-FFF2-40B4-BE49-F238E27FC236}">
              <a16:creationId xmlns:a16="http://schemas.microsoft.com/office/drawing/2014/main" id="{00000000-0008-0000-0300-00002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44</xdr:col>
      <xdr:colOff>723900</xdr:colOff>
      <xdr:row>8</xdr:row>
      <xdr:rowOff>425076</xdr:rowOff>
    </xdr:from>
    <xdr:to>
      <xdr:col>52</xdr:col>
      <xdr:colOff>301626</xdr:colOff>
      <xdr:row>14</xdr:row>
      <xdr:rowOff>230195</xdr:rowOff>
    </xdr:to>
    <xdr:graphicFrame macro="">
      <xdr:nvGraphicFramePr>
        <xdr:cNvPr id="48" name="11 Gráfico">
          <a:extLst>
            <a:ext uri="{FF2B5EF4-FFF2-40B4-BE49-F238E27FC236}">
              <a16:creationId xmlns:a16="http://schemas.microsoft.com/office/drawing/2014/main" id="{00000000-0008-0000-0300-00003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44</xdr:col>
      <xdr:colOff>790575</xdr:colOff>
      <xdr:row>15</xdr:row>
      <xdr:rowOff>34551</xdr:rowOff>
    </xdr:from>
    <xdr:to>
      <xdr:col>52</xdr:col>
      <xdr:colOff>368301</xdr:colOff>
      <xdr:row>18</xdr:row>
      <xdr:rowOff>487711</xdr:rowOff>
    </xdr:to>
    <xdr:graphicFrame macro="">
      <xdr:nvGraphicFramePr>
        <xdr:cNvPr id="49" name="12 Gráfico">
          <a:extLst>
            <a:ext uri="{FF2B5EF4-FFF2-40B4-BE49-F238E27FC236}">
              <a16:creationId xmlns:a16="http://schemas.microsoft.com/office/drawing/2014/main" id="{00000000-0008-0000-0300-00003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22</xdr:col>
      <xdr:colOff>4569</xdr:colOff>
      <xdr:row>18</xdr:row>
      <xdr:rowOff>701516</xdr:rowOff>
    </xdr:from>
    <xdr:to>
      <xdr:col>26</xdr:col>
      <xdr:colOff>844790</xdr:colOff>
      <xdr:row>25</xdr:row>
      <xdr:rowOff>91936</xdr:rowOff>
    </xdr:to>
    <xdr:graphicFrame macro="">
      <xdr:nvGraphicFramePr>
        <xdr:cNvPr id="50" name="7 Gráfico">
          <a:extLst>
            <a:ext uri="{FF2B5EF4-FFF2-40B4-BE49-F238E27FC236}">
              <a16:creationId xmlns:a16="http://schemas.microsoft.com/office/drawing/2014/main" id="{00000000-0008-0000-0300-00003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27</xdr:col>
      <xdr:colOff>95186</xdr:colOff>
      <xdr:row>18</xdr:row>
      <xdr:rowOff>669310</xdr:rowOff>
    </xdr:from>
    <xdr:to>
      <xdr:col>32</xdr:col>
      <xdr:colOff>695736</xdr:colOff>
      <xdr:row>25</xdr:row>
      <xdr:rowOff>97829</xdr:rowOff>
    </xdr:to>
    <xdr:graphicFrame macro="">
      <xdr:nvGraphicFramePr>
        <xdr:cNvPr id="51" name="8 Gráfico">
          <a:extLst>
            <a:ext uri="{FF2B5EF4-FFF2-40B4-BE49-F238E27FC236}">
              <a16:creationId xmlns:a16="http://schemas.microsoft.com/office/drawing/2014/main" id="{00000000-0008-0000-0300-00003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33</xdr:col>
      <xdr:colOff>33975</xdr:colOff>
      <xdr:row>18</xdr:row>
      <xdr:rowOff>671997</xdr:rowOff>
    </xdr:from>
    <xdr:to>
      <xdr:col>38</xdr:col>
      <xdr:colOff>671255</xdr:colOff>
      <xdr:row>25</xdr:row>
      <xdr:rowOff>113217</xdr:rowOff>
    </xdr:to>
    <xdr:graphicFrame macro="">
      <xdr:nvGraphicFramePr>
        <xdr:cNvPr id="52" name="9 Gráfico">
          <a:extLst>
            <a:ext uri="{FF2B5EF4-FFF2-40B4-BE49-F238E27FC236}">
              <a16:creationId xmlns:a16="http://schemas.microsoft.com/office/drawing/2014/main" id="{00000000-0008-0000-0300-00003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44</xdr:col>
      <xdr:colOff>752475</xdr:colOff>
      <xdr:row>19</xdr:row>
      <xdr:rowOff>177427</xdr:rowOff>
    </xdr:from>
    <xdr:to>
      <xdr:col>52</xdr:col>
      <xdr:colOff>330201</xdr:colOff>
      <xdr:row>24</xdr:row>
      <xdr:rowOff>156693</xdr:rowOff>
    </xdr:to>
    <xdr:graphicFrame macro="">
      <xdr:nvGraphicFramePr>
        <xdr:cNvPr id="53" name="16 Gráfico">
          <a:extLst>
            <a:ext uri="{FF2B5EF4-FFF2-40B4-BE49-F238E27FC236}">
              <a16:creationId xmlns:a16="http://schemas.microsoft.com/office/drawing/2014/main" id="{00000000-0008-0000-0300-00003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22</xdr:col>
      <xdr:colOff>4442</xdr:colOff>
      <xdr:row>25</xdr:row>
      <xdr:rowOff>97159</xdr:rowOff>
    </xdr:from>
    <xdr:to>
      <xdr:col>26</xdr:col>
      <xdr:colOff>844832</xdr:colOff>
      <xdr:row>30</xdr:row>
      <xdr:rowOff>134008</xdr:rowOff>
    </xdr:to>
    <xdr:graphicFrame macro="">
      <xdr:nvGraphicFramePr>
        <xdr:cNvPr id="54" name="7 Gráfico">
          <a:extLst>
            <a:ext uri="{FF2B5EF4-FFF2-40B4-BE49-F238E27FC236}">
              <a16:creationId xmlns:a16="http://schemas.microsoft.com/office/drawing/2014/main" id="{00000000-0008-0000-0300-00003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27</xdr:col>
      <xdr:colOff>30695</xdr:colOff>
      <xdr:row>25</xdr:row>
      <xdr:rowOff>68008</xdr:rowOff>
    </xdr:from>
    <xdr:to>
      <xdr:col>32</xdr:col>
      <xdr:colOff>692446</xdr:colOff>
      <xdr:row>30</xdr:row>
      <xdr:rowOff>130258</xdr:rowOff>
    </xdr:to>
    <xdr:graphicFrame macro="">
      <xdr:nvGraphicFramePr>
        <xdr:cNvPr id="55" name="8 Gráfico">
          <a:extLst>
            <a:ext uri="{FF2B5EF4-FFF2-40B4-BE49-F238E27FC236}">
              <a16:creationId xmlns:a16="http://schemas.microsoft.com/office/drawing/2014/main" id="{00000000-0008-0000-0300-00003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33</xdr:col>
      <xdr:colOff>1647</xdr:colOff>
      <xdr:row>25</xdr:row>
      <xdr:rowOff>73302</xdr:rowOff>
    </xdr:from>
    <xdr:to>
      <xdr:col>38</xdr:col>
      <xdr:colOff>700681</xdr:colOff>
      <xdr:row>30</xdr:row>
      <xdr:rowOff>135552</xdr:rowOff>
    </xdr:to>
    <xdr:graphicFrame macro="">
      <xdr:nvGraphicFramePr>
        <xdr:cNvPr id="56" name="9 Gráfico">
          <a:extLst>
            <a:ext uri="{FF2B5EF4-FFF2-40B4-BE49-F238E27FC236}">
              <a16:creationId xmlns:a16="http://schemas.microsoft.com/office/drawing/2014/main" id="{00000000-0008-0000-0300-00003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44</xdr:col>
      <xdr:colOff>520700</xdr:colOff>
      <xdr:row>25</xdr:row>
      <xdr:rowOff>364892</xdr:rowOff>
    </xdr:from>
    <xdr:to>
      <xdr:col>52</xdr:col>
      <xdr:colOff>249519</xdr:colOff>
      <xdr:row>29</xdr:row>
      <xdr:rowOff>203988</xdr:rowOff>
    </xdr:to>
    <xdr:graphicFrame macro="">
      <xdr:nvGraphicFramePr>
        <xdr:cNvPr id="57" name="16 Gráfico">
          <a:extLst>
            <a:ext uri="{FF2B5EF4-FFF2-40B4-BE49-F238E27FC236}">
              <a16:creationId xmlns:a16="http://schemas.microsoft.com/office/drawing/2014/main" id="{00000000-0008-0000-0300-00003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21</xdr:col>
      <xdr:colOff>756678</xdr:colOff>
      <xdr:row>30</xdr:row>
      <xdr:rowOff>163995</xdr:rowOff>
    </xdr:from>
    <xdr:to>
      <xdr:col>26</xdr:col>
      <xdr:colOff>720487</xdr:colOff>
      <xdr:row>35</xdr:row>
      <xdr:rowOff>55430</xdr:rowOff>
    </xdr:to>
    <xdr:graphicFrame macro="">
      <xdr:nvGraphicFramePr>
        <xdr:cNvPr id="58" name="7 Gráfico">
          <a:extLst>
            <a:ext uri="{FF2B5EF4-FFF2-40B4-BE49-F238E27FC236}">
              <a16:creationId xmlns:a16="http://schemas.microsoft.com/office/drawing/2014/main" id="{00000000-0008-0000-0300-00003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27</xdr:col>
      <xdr:colOff>58506</xdr:colOff>
      <xdr:row>30</xdr:row>
      <xdr:rowOff>150991</xdr:rowOff>
    </xdr:from>
    <xdr:to>
      <xdr:col>32</xdr:col>
      <xdr:colOff>704387</xdr:colOff>
      <xdr:row>35</xdr:row>
      <xdr:rowOff>42426</xdr:rowOff>
    </xdr:to>
    <xdr:graphicFrame macro="">
      <xdr:nvGraphicFramePr>
        <xdr:cNvPr id="59" name="8 Gráfico">
          <a:extLst>
            <a:ext uri="{FF2B5EF4-FFF2-40B4-BE49-F238E27FC236}">
              <a16:creationId xmlns:a16="http://schemas.microsoft.com/office/drawing/2014/main" id="{00000000-0008-0000-0300-00003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32</xdr:col>
      <xdr:colOff>861871</xdr:colOff>
      <xdr:row>30</xdr:row>
      <xdr:rowOff>146643</xdr:rowOff>
    </xdr:from>
    <xdr:to>
      <xdr:col>38</xdr:col>
      <xdr:colOff>673402</xdr:colOff>
      <xdr:row>35</xdr:row>
      <xdr:rowOff>63477</xdr:rowOff>
    </xdr:to>
    <xdr:graphicFrame macro="">
      <xdr:nvGraphicFramePr>
        <xdr:cNvPr id="60" name="9 Gráfico">
          <a:extLst>
            <a:ext uri="{FF2B5EF4-FFF2-40B4-BE49-F238E27FC236}">
              <a16:creationId xmlns:a16="http://schemas.microsoft.com/office/drawing/2014/main" id="{00000000-0008-0000-0300-00003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44</xdr:col>
      <xdr:colOff>652251</xdr:colOff>
      <xdr:row>31</xdr:row>
      <xdr:rowOff>45630</xdr:rowOff>
    </xdr:from>
    <xdr:to>
      <xdr:col>52</xdr:col>
      <xdr:colOff>457678</xdr:colOff>
      <xdr:row>34</xdr:row>
      <xdr:rowOff>553689</xdr:rowOff>
    </xdr:to>
    <xdr:graphicFrame macro="">
      <xdr:nvGraphicFramePr>
        <xdr:cNvPr id="61" name="16 Gráfico">
          <a:extLst>
            <a:ext uri="{FF2B5EF4-FFF2-40B4-BE49-F238E27FC236}">
              <a16:creationId xmlns:a16="http://schemas.microsoft.com/office/drawing/2014/main" id="{00000000-0008-0000-0300-00003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106580</xdr:colOff>
      <xdr:row>1</xdr:row>
      <xdr:rowOff>8752</xdr:rowOff>
    </xdr:from>
    <xdr:to>
      <xdr:col>44</xdr:col>
      <xdr:colOff>154568</xdr:colOff>
      <xdr:row>7</xdr:row>
      <xdr:rowOff>315368</xdr:rowOff>
    </xdr:to>
    <xdr:graphicFrame macro="">
      <xdr:nvGraphicFramePr>
        <xdr:cNvPr id="62" name="1 Gráfico">
          <a:extLst>
            <a:ext uri="{FF2B5EF4-FFF2-40B4-BE49-F238E27FC236}">
              <a16:creationId xmlns:a16="http://schemas.microsoft.com/office/drawing/2014/main" id="{00000000-0008-0000-0300-00003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twoCellAnchor>
    <xdr:from>
      <xdr:col>39</xdr:col>
      <xdr:colOff>26833</xdr:colOff>
      <xdr:row>7</xdr:row>
      <xdr:rowOff>473221</xdr:rowOff>
    </xdr:from>
    <xdr:to>
      <xdr:col>44</xdr:col>
      <xdr:colOff>294106</xdr:colOff>
      <xdr:row>14</xdr:row>
      <xdr:rowOff>366451</xdr:rowOff>
    </xdr:to>
    <xdr:graphicFrame macro="">
      <xdr:nvGraphicFramePr>
        <xdr:cNvPr id="63" name="4 Gráfico">
          <a:extLst>
            <a:ext uri="{FF2B5EF4-FFF2-40B4-BE49-F238E27FC236}">
              <a16:creationId xmlns:a16="http://schemas.microsoft.com/office/drawing/2014/main" id="{00000000-0008-0000-0300-00003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9"/>
        </a:graphicData>
      </a:graphic>
    </xdr:graphicFrame>
    <xdr:clientData/>
  </xdr:twoCellAnchor>
  <xdr:twoCellAnchor>
    <xdr:from>
      <xdr:col>39</xdr:col>
      <xdr:colOff>102299</xdr:colOff>
      <xdr:row>14</xdr:row>
      <xdr:rowOff>494012</xdr:rowOff>
    </xdr:from>
    <xdr:to>
      <xdr:col>44</xdr:col>
      <xdr:colOff>135150</xdr:colOff>
      <xdr:row>18</xdr:row>
      <xdr:rowOff>682517</xdr:rowOff>
    </xdr:to>
    <xdr:graphicFrame macro="">
      <xdr:nvGraphicFramePr>
        <xdr:cNvPr id="64" name="5 Gráfico">
          <a:extLst>
            <a:ext uri="{FF2B5EF4-FFF2-40B4-BE49-F238E27FC236}">
              <a16:creationId xmlns:a16="http://schemas.microsoft.com/office/drawing/2014/main" id="{00000000-0008-0000-0300-00004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0"/>
        </a:graphicData>
      </a:graphic>
    </xdr:graphicFrame>
    <xdr:clientData/>
  </xdr:twoCellAnchor>
  <xdr:twoCellAnchor>
    <xdr:from>
      <xdr:col>39</xdr:col>
      <xdr:colOff>123300</xdr:colOff>
      <xdr:row>18</xdr:row>
      <xdr:rowOff>714117</xdr:rowOff>
    </xdr:from>
    <xdr:to>
      <xdr:col>44</xdr:col>
      <xdr:colOff>165447</xdr:colOff>
      <xdr:row>25</xdr:row>
      <xdr:rowOff>110143</xdr:rowOff>
    </xdr:to>
    <xdr:graphicFrame macro="">
      <xdr:nvGraphicFramePr>
        <xdr:cNvPr id="65" name="6 Gráfico">
          <a:extLst>
            <a:ext uri="{FF2B5EF4-FFF2-40B4-BE49-F238E27FC236}">
              <a16:creationId xmlns:a16="http://schemas.microsoft.com/office/drawing/2014/main" id="{00000000-0008-0000-0300-00004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1"/>
        </a:graphicData>
      </a:graphic>
    </xdr:graphicFrame>
    <xdr:clientData/>
  </xdr:twoCellAnchor>
  <xdr:twoCellAnchor>
    <xdr:from>
      <xdr:col>39</xdr:col>
      <xdr:colOff>81429</xdr:colOff>
      <xdr:row>24</xdr:row>
      <xdr:rowOff>170183</xdr:rowOff>
    </xdr:from>
    <xdr:to>
      <xdr:col>44</xdr:col>
      <xdr:colOff>204956</xdr:colOff>
      <xdr:row>30</xdr:row>
      <xdr:rowOff>137073</xdr:rowOff>
    </xdr:to>
    <xdr:graphicFrame macro="">
      <xdr:nvGraphicFramePr>
        <xdr:cNvPr id="66" name="7 Gráfico">
          <a:extLst>
            <a:ext uri="{FF2B5EF4-FFF2-40B4-BE49-F238E27FC236}">
              <a16:creationId xmlns:a16="http://schemas.microsoft.com/office/drawing/2014/main" id="{00000000-0008-0000-0300-00004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2"/>
        </a:graphicData>
      </a:graphic>
    </xdr:graphicFrame>
    <xdr:clientData/>
  </xdr:twoCellAnchor>
  <xdr:twoCellAnchor>
    <xdr:from>
      <xdr:col>39</xdr:col>
      <xdr:colOff>159202</xdr:colOff>
      <xdr:row>30</xdr:row>
      <xdr:rowOff>164362</xdr:rowOff>
    </xdr:from>
    <xdr:to>
      <xdr:col>44</xdr:col>
      <xdr:colOff>215561</xdr:colOff>
      <xdr:row>35</xdr:row>
      <xdr:rowOff>48702</xdr:rowOff>
    </xdr:to>
    <xdr:graphicFrame macro="">
      <xdr:nvGraphicFramePr>
        <xdr:cNvPr id="67" name="8 Gráfico">
          <a:extLst>
            <a:ext uri="{FF2B5EF4-FFF2-40B4-BE49-F238E27FC236}">
              <a16:creationId xmlns:a16="http://schemas.microsoft.com/office/drawing/2014/main" id="{00000000-0008-0000-0300-00004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3"/>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21</xdr:col>
      <xdr:colOff>38100</xdr:colOff>
      <xdr:row>0</xdr:row>
      <xdr:rowOff>50800</xdr:rowOff>
    </xdr:from>
    <xdr:to>
      <xdr:col>21</xdr:col>
      <xdr:colOff>733425</xdr:colOff>
      <xdr:row>2</xdr:row>
      <xdr:rowOff>269875</xdr:rowOff>
    </xdr:to>
    <xdr:pic>
      <xdr:nvPicPr>
        <xdr:cNvPr id="69" name="Picture 3995" descr="Picture 3995">
          <a:hlinkClick xmlns:r="http://schemas.openxmlformats.org/officeDocument/2006/relationships" r:id="rId1"/>
          <a:extLst>
            <a:ext uri="{FF2B5EF4-FFF2-40B4-BE49-F238E27FC236}">
              <a16:creationId xmlns:a16="http://schemas.microsoft.com/office/drawing/2014/main" id="{00000000-0008-0000-0400-000045000000}"/>
            </a:ext>
          </a:extLst>
        </xdr:cNvPr>
        <xdr:cNvPicPr>
          <a:picLocks noChangeAspect="1"/>
        </xdr:cNvPicPr>
      </xdr:nvPicPr>
      <xdr:blipFill>
        <a:blip xmlns:r="http://schemas.openxmlformats.org/officeDocument/2006/relationships" r:embed="rId2"/>
        <a:stretch>
          <a:fillRect/>
        </a:stretch>
      </xdr:blipFill>
      <xdr:spPr>
        <a:xfrm>
          <a:off x="12611100" y="50800"/>
          <a:ext cx="695325" cy="695325"/>
        </a:xfrm>
        <a:prstGeom prst="rect">
          <a:avLst/>
        </a:prstGeom>
        <a:ln w="12700" cap="flat">
          <a:noFill/>
          <a:miter lim="400000"/>
        </a:ln>
        <a:effectLst/>
      </xdr:spPr>
    </xdr:pic>
    <xdr:clientData/>
  </xdr:twoCellAnchor>
  <xdr:twoCellAnchor>
    <xdr:from>
      <xdr:col>21</xdr:col>
      <xdr:colOff>228600</xdr:colOff>
      <xdr:row>2</xdr:row>
      <xdr:rowOff>311150</xdr:rowOff>
    </xdr:from>
    <xdr:to>
      <xdr:col>21</xdr:col>
      <xdr:colOff>600075</xdr:colOff>
      <xdr:row>3</xdr:row>
      <xdr:rowOff>394969</xdr:rowOff>
    </xdr:to>
    <xdr:pic>
      <xdr:nvPicPr>
        <xdr:cNvPr id="70" name="2 Imagen" descr="2 Imagen">
          <a:hlinkClick xmlns:r="http://schemas.openxmlformats.org/officeDocument/2006/relationships" r:id="rId1"/>
          <a:extLst>
            <a:ext uri="{FF2B5EF4-FFF2-40B4-BE49-F238E27FC236}">
              <a16:creationId xmlns:a16="http://schemas.microsoft.com/office/drawing/2014/main" id="{00000000-0008-0000-0400-000046000000}"/>
            </a:ext>
          </a:extLst>
        </xdr:cNvPr>
        <xdr:cNvPicPr>
          <a:picLocks noChangeAspect="1"/>
        </xdr:cNvPicPr>
      </xdr:nvPicPr>
      <xdr:blipFill>
        <a:blip xmlns:r="http://schemas.openxmlformats.org/officeDocument/2006/relationships" r:embed="rId3"/>
        <a:stretch>
          <a:fillRect/>
        </a:stretch>
      </xdr:blipFill>
      <xdr:spPr>
        <a:xfrm>
          <a:off x="12801600" y="787400"/>
          <a:ext cx="371475" cy="398145"/>
        </a:xfrm>
        <a:prstGeom prst="rect">
          <a:avLst/>
        </a:prstGeom>
        <a:ln w="12700" cap="flat">
          <a:noFill/>
          <a:miter lim="400000"/>
        </a:ln>
        <a:effectLst/>
      </xdr:spPr>
    </xdr:pic>
    <xdr:clientData/>
  </xdr:twoCellAnchor>
  <xdr:twoCellAnchor>
    <xdr:from>
      <xdr:col>22</xdr:col>
      <xdr:colOff>2309</xdr:colOff>
      <xdr:row>1</xdr:row>
      <xdr:rowOff>14394</xdr:rowOff>
    </xdr:from>
    <xdr:to>
      <xdr:col>26</xdr:col>
      <xdr:colOff>858301</xdr:colOff>
      <xdr:row>7</xdr:row>
      <xdr:rowOff>328104</xdr:rowOff>
    </xdr:to>
    <xdr:graphicFrame macro="">
      <xdr:nvGraphicFramePr>
        <xdr:cNvPr id="71" name="1 Gráfico">
          <a:extLst>
            <a:ext uri="{FF2B5EF4-FFF2-40B4-BE49-F238E27FC236}">
              <a16:creationId xmlns:a16="http://schemas.microsoft.com/office/drawing/2014/main" id="{00000000-0008-0000-0400-00004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512779</xdr:colOff>
      <xdr:row>0</xdr:row>
      <xdr:rowOff>165107</xdr:rowOff>
    </xdr:from>
    <xdr:to>
      <xdr:col>32</xdr:col>
      <xdr:colOff>640346</xdr:colOff>
      <xdr:row>7</xdr:row>
      <xdr:rowOff>262917</xdr:rowOff>
    </xdr:to>
    <xdr:graphicFrame macro="">
      <xdr:nvGraphicFramePr>
        <xdr:cNvPr id="72" name="2 Gráfico">
          <a:extLst>
            <a:ext uri="{FF2B5EF4-FFF2-40B4-BE49-F238E27FC236}">
              <a16:creationId xmlns:a16="http://schemas.microsoft.com/office/drawing/2014/main" id="{00000000-0008-0000-0400-00004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59471</xdr:colOff>
      <xdr:row>0</xdr:row>
      <xdr:rowOff>168365</xdr:rowOff>
    </xdr:from>
    <xdr:to>
      <xdr:col>38</xdr:col>
      <xdr:colOff>839038</xdr:colOff>
      <xdr:row>7</xdr:row>
      <xdr:rowOff>342375</xdr:rowOff>
    </xdr:to>
    <xdr:graphicFrame macro="">
      <xdr:nvGraphicFramePr>
        <xdr:cNvPr id="73" name="3 Gráfico">
          <a:extLst>
            <a:ext uri="{FF2B5EF4-FFF2-40B4-BE49-F238E27FC236}">
              <a16:creationId xmlns:a16="http://schemas.microsoft.com/office/drawing/2014/main" id="{00000000-0008-0000-0400-00004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868486</xdr:colOff>
      <xdr:row>8</xdr:row>
      <xdr:rowOff>59476</xdr:rowOff>
    </xdr:from>
    <xdr:to>
      <xdr:col>26</xdr:col>
      <xdr:colOff>847466</xdr:colOff>
      <xdr:row>14</xdr:row>
      <xdr:rowOff>392871</xdr:rowOff>
    </xdr:to>
    <xdr:graphicFrame macro="">
      <xdr:nvGraphicFramePr>
        <xdr:cNvPr id="74" name="4 Gráfico">
          <a:extLst>
            <a:ext uri="{FF2B5EF4-FFF2-40B4-BE49-F238E27FC236}">
              <a16:creationId xmlns:a16="http://schemas.microsoft.com/office/drawing/2014/main" id="{00000000-0008-0000-0400-00004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23218</xdr:colOff>
      <xdr:row>8</xdr:row>
      <xdr:rowOff>58684</xdr:rowOff>
    </xdr:from>
    <xdr:to>
      <xdr:col>32</xdr:col>
      <xdr:colOff>849424</xdr:colOff>
      <xdr:row>14</xdr:row>
      <xdr:rowOff>417478</xdr:rowOff>
    </xdr:to>
    <xdr:graphicFrame macro="">
      <xdr:nvGraphicFramePr>
        <xdr:cNvPr id="75" name="5 Gráfico">
          <a:extLst>
            <a:ext uri="{FF2B5EF4-FFF2-40B4-BE49-F238E27FC236}">
              <a16:creationId xmlns:a16="http://schemas.microsoft.com/office/drawing/2014/main" id="{00000000-0008-0000-0400-00004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33</xdr:col>
      <xdr:colOff>10518</xdr:colOff>
      <xdr:row>8</xdr:row>
      <xdr:rowOff>58684</xdr:rowOff>
    </xdr:from>
    <xdr:to>
      <xdr:col>38</xdr:col>
      <xdr:colOff>849424</xdr:colOff>
      <xdr:row>14</xdr:row>
      <xdr:rowOff>417478</xdr:rowOff>
    </xdr:to>
    <xdr:graphicFrame macro="">
      <xdr:nvGraphicFramePr>
        <xdr:cNvPr id="76" name="6 Gráfico">
          <a:extLst>
            <a:ext uri="{FF2B5EF4-FFF2-40B4-BE49-F238E27FC236}">
              <a16:creationId xmlns:a16="http://schemas.microsoft.com/office/drawing/2014/main" id="{00000000-0008-0000-0400-00004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21</xdr:col>
      <xdr:colOff>746043</xdr:colOff>
      <xdr:row>14</xdr:row>
      <xdr:rowOff>471316</xdr:rowOff>
    </xdr:from>
    <xdr:to>
      <xdr:col>26</xdr:col>
      <xdr:colOff>845059</xdr:colOff>
      <xdr:row>18</xdr:row>
      <xdr:rowOff>692316</xdr:rowOff>
    </xdr:to>
    <xdr:graphicFrame macro="">
      <xdr:nvGraphicFramePr>
        <xdr:cNvPr id="77" name="7 Gráfico">
          <a:extLst>
            <a:ext uri="{FF2B5EF4-FFF2-40B4-BE49-F238E27FC236}">
              <a16:creationId xmlns:a16="http://schemas.microsoft.com/office/drawing/2014/main" id="{00000000-0008-0000-0400-00004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27</xdr:col>
      <xdr:colOff>30695</xdr:colOff>
      <xdr:row>14</xdr:row>
      <xdr:rowOff>458532</xdr:rowOff>
    </xdr:from>
    <xdr:to>
      <xdr:col>32</xdr:col>
      <xdr:colOff>692446</xdr:colOff>
      <xdr:row>18</xdr:row>
      <xdr:rowOff>692232</xdr:rowOff>
    </xdr:to>
    <xdr:graphicFrame macro="">
      <xdr:nvGraphicFramePr>
        <xdr:cNvPr id="78" name="8 Gráfico">
          <a:extLst>
            <a:ext uri="{FF2B5EF4-FFF2-40B4-BE49-F238E27FC236}">
              <a16:creationId xmlns:a16="http://schemas.microsoft.com/office/drawing/2014/main" id="{00000000-0008-0000-0400-00004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33</xdr:col>
      <xdr:colOff>1647</xdr:colOff>
      <xdr:row>14</xdr:row>
      <xdr:rowOff>463826</xdr:rowOff>
    </xdr:from>
    <xdr:to>
      <xdr:col>38</xdr:col>
      <xdr:colOff>700681</xdr:colOff>
      <xdr:row>18</xdr:row>
      <xdr:rowOff>697526</xdr:rowOff>
    </xdr:to>
    <xdr:graphicFrame macro="">
      <xdr:nvGraphicFramePr>
        <xdr:cNvPr id="79" name="9 Gráfico">
          <a:extLst>
            <a:ext uri="{FF2B5EF4-FFF2-40B4-BE49-F238E27FC236}">
              <a16:creationId xmlns:a16="http://schemas.microsoft.com/office/drawing/2014/main" id="{00000000-0008-0000-0400-00004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44</xdr:col>
      <xdr:colOff>361950</xdr:colOff>
      <xdr:row>2</xdr:row>
      <xdr:rowOff>15500</xdr:rowOff>
    </xdr:from>
    <xdr:to>
      <xdr:col>51</xdr:col>
      <xdr:colOff>815976</xdr:colOff>
      <xdr:row>7</xdr:row>
      <xdr:rowOff>87311</xdr:rowOff>
    </xdr:to>
    <xdr:graphicFrame macro="">
      <xdr:nvGraphicFramePr>
        <xdr:cNvPr id="80" name="10 Gráfico">
          <a:extLst>
            <a:ext uri="{FF2B5EF4-FFF2-40B4-BE49-F238E27FC236}">
              <a16:creationId xmlns:a16="http://schemas.microsoft.com/office/drawing/2014/main" id="{00000000-0008-0000-0400-00005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44</xdr:col>
      <xdr:colOff>381000</xdr:colOff>
      <xdr:row>8</xdr:row>
      <xdr:rowOff>348876</xdr:rowOff>
    </xdr:from>
    <xdr:to>
      <xdr:col>51</xdr:col>
      <xdr:colOff>835026</xdr:colOff>
      <xdr:row>14</xdr:row>
      <xdr:rowOff>153995</xdr:rowOff>
    </xdr:to>
    <xdr:graphicFrame macro="">
      <xdr:nvGraphicFramePr>
        <xdr:cNvPr id="81" name="11 Gráfico">
          <a:extLst>
            <a:ext uri="{FF2B5EF4-FFF2-40B4-BE49-F238E27FC236}">
              <a16:creationId xmlns:a16="http://schemas.microsoft.com/office/drawing/2014/main" id="{00000000-0008-0000-0400-00005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44</xdr:col>
      <xdr:colOff>483858</xdr:colOff>
      <xdr:row>15</xdr:row>
      <xdr:rowOff>17780</xdr:rowOff>
    </xdr:from>
    <xdr:to>
      <xdr:col>52</xdr:col>
      <xdr:colOff>68631</xdr:colOff>
      <xdr:row>18</xdr:row>
      <xdr:rowOff>478096</xdr:rowOff>
    </xdr:to>
    <xdr:graphicFrame macro="">
      <xdr:nvGraphicFramePr>
        <xdr:cNvPr id="82" name="12 Gráfico">
          <a:extLst>
            <a:ext uri="{FF2B5EF4-FFF2-40B4-BE49-F238E27FC236}">
              <a16:creationId xmlns:a16="http://schemas.microsoft.com/office/drawing/2014/main" id="{00000000-0008-0000-0400-00005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22</xdr:col>
      <xdr:colOff>4569</xdr:colOff>
      <xdr:row>18</xdr:row>
      <xdr:rowOff>701516</xdr:rowOff>
    </xdr:from>
    <xdr:to>
      <xdr:col>26</xdr:col>
      <xdr:colOff>844790</xdr:colOff>
      <xdr:row>25</xdr:row>
      <xdr:rowOff>91936</xdr:rowOff>
    </xdr:to>
    <xdr:graphicFrame macro="">
      <xdr:nvGraphicFramePr>
        <xdr:cNvPr id="83" name="7 Gráfico">
          <a:extLst>
            <a:ext uri="{FF2B5EF4-FFF2-40B4-BE49-F238E27FC236}">
              <a16:creationId xmlns:a16="http://schemas.microsoft.com/office/drawing/2014/main" id="{00000000-0008-0000-0400-00005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27</xdr:col>
      <xdr:colOff>95186</xdr:colOff>
      <xdr:row>18</xdr:row>
      <xdr:rowOff>669310</xdr:rowOff>
    </xdr:from>
    <xdr:to>
      <xdr:col>32</xdr:col>
      <xdr:colOff>695736</xdr:colOff>
      <xdr:row>25</xdr:row>
      <xdr:rowOff>97829</xdr:rowOff>
    </xdr:to>
    <xdr:graphicFrame macro="">
      <xdr:nvGraphicFramePr>
        <xdr:cNvPr id="84" name="8 Gráfico">
          <a:extLst>
            <a:ext uri="{FF2B5EF4-FFF2-40B4-BE49-F238E27FC236}">
              <a16:creationId xmlns:a16="http://schemas.microsoft.com/office/drawing/2014/main" id="{00000000-0008-0000-0400-00005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33</xdr:col>
      <xdr:colOff>33975</xdr:colOff>
      <xdr:row>18</xdr:row>
      <xdr:rowOff>671997</xdr:rowOff>
    </xdr:from>
    <xdr:to>
      <xdr:col>38</xdr:col>
      <xdr:colOff>671255</xdr:colOff>
      <xdr:row>25</xdr:row>
      <xdr:rowOff>113217</xdr:rowOff>
    </xdr:to>
    <xdr:graphicFrame macro="">
      <xdr:nvGraphicFramePr>
        <xdr:cNvPr id="85" name="9 Gráfico">
          <a:extLst>
            <a:ext uri="{FF2B5EF4-FFF2-40B4-BE49-F238E27FC236}">
              <a16:creationId xmlns:a16="http://schemas.microsoft.com/office/drawing/2014/main" id="{00000000-0008-0000-0400-00005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44</xdr:col>
      <xdr:colOff>415577</xdr:colOff>
      <xdr:row>19</xdr:row>
      <xdr:rowOff>189909</xdr:rowOff>
    </xdr:from>
    <xdr:to>
      <xdr:col>52</xdr:col>
      <xdr:colOff>350</xdr:colOff>
      <xdr:row>24</xdr:row>
      <xdr:rowOff>222693</xdr:rowOff>
    </xdr:to>
    <xdr:graphicFrame macro="">
      <xdr:nvGraphicFramePr>
        <xdr:cNvPr id="86" name="16 Gráfico">
          <a:extLst>
            <a:ext uri="{FF2B5EF4-FFF2-40B4-BE49-F238E27FC236}">
              <a16:creationId xmlns:a16="http://schemas.microsoft.com/office/drawing/2014/main" id="{00000000-0008-0000-0400-00005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32870</xdr:colOff>
      <xdr:row>1</xdr:row>
      <xdr:rowOff>12025</xdr:rowOff>
    </xdr:from>
    <xdr:to>
      <xdr:col>44</xdr:col>
      <xdr:colOff>67472</xdr:colOff>
      <xdr:row>7</xdr:row>
      <xdr:rowOff>305941</xdr:rowOff>
    </xdr:to>
    <xdr:graphicFrame macro="">
      <xdr:nvGraphicFramePr>
        <xdr:cNvPr id="87" name="1 Gráfico">
          <a:extLst>
            <a:ext uri="{FF2B5EF4-FFF2-40B4-BE49-F238E27FC236}">
              <a16:creationId xmlns:a16="http://schemas.microsoft.com/office/drawing/2014/main" id="{00000000-0008-0000-0400-00005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64836</xdr:colOff>
      <xdr:row>8</xdr:row>
      <xdr:rowOff>68360</xdr:rowOff>
    </xdr:from>
    <xdr:to>
      <xdr:col>44</xdr:col>
      <xdr:colOff>145181</xdr:colOff>
      <xdr:row>14</xdr:row>
      <xdr:rowOff>381960</xdr:rowOff>
    </xdr:to>
    <xdr:graphicFrame macro="">
      <xdr:nvGraphicFramePr>
        <xdr:cNvPr id="88" name="2 Gráfico">
          <a:extLst>
            <a:ext uri="{FF2B5EF4-FFF2-40B4-BE49-F238E27FC236}">
              <a16:creationId xmlns:a16="http://schemas.microsoft.com/office/drawing/2014/main" id="{00000000-0008-0000-0400-00005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58542</xdr:colOff>
      <xdr:row>14</xdr:row>
      <xdr:rowOff>515666</xdr:rowOff>
    </xdr:from>
    <xdr:to>
      <xdr:col>44</xdr:col>
      <xdr:colOff>157936</xdr:colOff>
      <xdr:row>18</xdr:row>
      <xdr:rowOff>704172</xdr:rowOff>
    </xdr:to>
    <xdr:graphicFrame macro="">
      <xdr:nvGraphicFramePr>
        <xdr:cNvPr id="89" name="3 Gráfico">
          <a:extLst>
            <a:ext uri="{FF2B5EF4-FFF2-40B4-BE49-F238E27FC236}">
              <a16:creationId xmlns:a16="http://schemas.microsoft.com/office/drawing/2014/main" id="{00000000-0008-0000-0400-00005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39</xdr:col>
      <xdr:colOff>47361</xdr:colOff>
      <xdr:row>18</xdr:row>
      <xdr:rowOff>716920</xdr:rowOff>
    </xdr:from>
    <xdr:to>
      <xdr:col>44</xdr:col>
      <xdr:colOff>150047</xdr:colOff>
      <xdr:row>25</xdr:row>
      <xdr:rowOff>100245</xdr:rowOff>
    </xdr:to>
    <xdr:graphicFrame macro="">
      <xdr:nvGraphicFramePr>
        <xdr:cNvPr id="90" name="4 Gráfico">
          <a:extLst>
            <a:ext uri="{FF2B5EF4-FFF2-40B4-BE49-F238E27FC236}">
              <a16:creationId xmlns:a16="http://schemas.microsoft.com/office/drawing/2014/main" id="{00000000-0008-0000-0400-00005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21</xdr:col>
      <xdr:colOff>152400</xdr:colOff>
      <xdr:row>0</xdr:row>
      <xdr:rowOff>50800</xdr:rowOff>
    </xdr:from>
    <xdr:to>
      <xdr:col>21</xdr:col>
      <xdr:colOff>847725</xdr:colOff>
      <xdr:row>2</xdr:row>
      <xdr:rowOff>279400</xdr:rowOff>
    </xdr:to>
    <xdr:pic>
      <xdr:nvPicPr>
        <xdr:cNvPr id="92" name="Picture 3995" descr="Picture 3995">
          <a:extLst>
            <a:ext uri="{FF2B5EF4-FFF2-40B4-BE49-F238E27FC236}">
              <a16:creationId xmlns:a16="http://schemas.microsoft.com/office/drawing/2014/main" id="{00000000-0008-0000-0500-00005C000000}"/>
            </a:ext>
          </a:extLst>
        </xdr:cNvPr>
        <xdr:cNvPicPr>
          <a:picLocks noChangeAspect="1"/>
        </xdr:cNvPicPr>
      </xdr:nvPicPr>
      <xdr:blipFill>
        <a:blip xmlns:r="http://schemas.openxmlformats.org/officeDocument/2006/relationships" r:embed="rId1"/>
        <a:stretch>
          <a:fillRect/>
        </a:stretch>
      </xdr:blipFill>
      <xdr:spPr>
        <a:xfrm>
          <a:off x="12954000" y="50800"/>
          <a:ext cx="695325" cy="704850"/>
        </a:xfrm>
        <a:prstGeom prst="rect">
          <a:avLst/>
        </a:prstGeom>
        <a:ln w="12700" cap="flat">
          <a:noFill/>
          <a:miter lim="400000"/>
        </a:ln>
        <a:effectLst/>
      </xdr:spPr>
    </xdr:pic>
    <xdr:clientData/>
  </xdr:twoCellAnchor>
  <xdr:twoCellAnchor>
    <xdr:from>
      <xdr:col>21</xdr:col>
      <xdr:colOff>342900</xdr:colOff>
      <xdr:row>3</xdr:row>
      <xdr:rowOff>34925</xdr:rowOff>
    </xdr:from>
    <xdr:to>
      <xdr:col>21</xdr:col>
      <xdr:colOff>685800</xdr:colOff>
      <xdr:row>3</xdr:row>
      <xdr:rowOff>394969</xdr:rowOff>
    </xdr:to>
    <xdr:pic>
      <xdr:nvPicPr>
        <xdr:cNvPr id="93" name="2 Imagen" descr="2 Imagen">
          <a:hlinkClick xmlns:r="http://schemas.openxmlformats.org/officeDocument/2006/relationships" r:id="rId2"/>
          <a:extLst>
            <a:ext uri="{FF2B5EF4-FFF2-40B4-BE49-F238E27FC236}">
              <a16:creationId xmlns:a16="http://schemas.microsoft.com/office/drawing/2014/main" id="{00000000-0008-0000-0500-00005D000000}"/>
            </a:ext>
          </a:extLst>
        </xdr:cNvPr>
        <xdr:cNvPicPr>
          <a:picLocks noChangeAspect="1"/>
        </xdr:cNvPicPr>
      </xdr:nvPicPr>
      <xdr:blipFill>
        <a:blip xmlns:r="http://schemas.openxmlformats.org/officeDocument/2006/relationships" r:embed="rId3"/>
        <a:stretch>
          <a:fillRect/>
        </a:stretch>
      </xdr:blipFill>
      <xdr:spPr>
        <a:xfrm>
          <a:off x="13144500" y="825500"/>
          <a:ext cx="342900" cy="360045"/>
        </a:xfrm>
        <a:prstGeom prst="rect">
          <a:avLst/>
        </a:prstGeom>
        <a:ln w="12700" cap="flat">
          <a:noFill/>
          <a:miter lim="400000"/>
        </a:ln>
        <a:effectLst/>
      </xdr:spPr>
    </xdr:pic>
    <xdr:clientData/>
  </xdr:twoCellAnchor>
  <xdr:twoCellAnchor>
    <xdr:from>
      <xdr:col>21</xdr:col>
      <xdr:colOff>959812</xdr:colOff>
      <xdr:row>1</xdr:row>
      <xdr:rowOff>1220</xdr:rowOff>
    </xdr:from>
    <xdr:to>
      <xdr:col>26</xdr:col>
      <xdr:colOff>858881</xdr:colOff>
      <xdr:row>7</xdr:row>
      <xdr:rowOff>340329</xdr:rowOff>
    </xdr:to>
    <xdr:graphicFrame macro="">
      <xdr:nvGraphicFramePr>
        <xdr:cNvPr id="94" name="1 Gráfico">
          <a:extLst>
            <a:ext uri="{FF2B5EF4-FFF2-40B4-BE49-F238E27FC236}">
              <a16:creationId xmlns:a16="http://schemas.microsoft.com/office/drawing/2014/main" id="{00000000-0008-0000-0500-00005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28</xdr:col>
      <xdr:colOff>454774</xdr:colOff>
      <xdr:row>0</xdr:row>
      <xdr:rowOff>0</xdr:rowOff>
    </xdr:from>
    <xdr:to>
      <xdr:col>32</xdr:col>
      <xdr:colOff>637489</xdr:colOff>
      <xdr:row>7</xdr:row>
      <xdr:rowOff>377209</xdr:rowOff>
    </xdr:to>
    <xdr:graphicFrame macro="">
      <xdr:nvGraphicFramePr>
        <xdr:cNvPr id="95" name="2 Gráfico">
          <a:extLst>
            <a:ext uri="{FF2B5EF4-FFF2-40B4-BE49-F238E27FC236}">
              <a16:creationId xmlns:a16="http://schemas.microsoft.com/office/drawing/2014/main" id="{00000000-0008-0000-0500-00005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33</xdr:col>
      <xdr:colOff>59471</xdr:colOff>
      <xdr:row>0</xdr:row>
      <xdr:rowOff>168365</xdr:rowOff>
    </xdr:from>
    <xdr:to>
      <xdr:col>38</xdr:col>
      <xdr:colOff>839038</xdr:colOff>
      <xdr:row>7</xdr:row>
      <xdr:rowOff>342375</xdr:rowOff>
    </xdr:to>
    <xdr:graphicFrame macro="">
      <xdr:nvGraphicFramePr>
        <xdr:cNvPr id="96" name="3 Gráfico">
          <a:extLst>
            <a:ext uri="{FF2B5EF4-FFF2-40B4-BE49-F238E27FC236}">
              <a16:creationId xmlns:a16="http://schemas.microsoft.com/office/drawing/2014/main" id="{00000000-0008-0000-0500-00006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21</xdr:col>
      <xdr:colOff>970143</xdr:colOff>
      <xdr:row>7</xdr:row>
      <xdr:rowOff>242852</xdr:rowOff>
    </xdr:from>
    <xdr:to>
      <xdr:col>26</xdr:col>
      <xdr:colOff>837667</xdr:colOff>
      <xdr:row>14</xdr:row>
      <xdr:rowOff>385747</xdr:rowOff>
    </xdr:to>
    <xdr:graphicFrame macro="">
      <xdr:nvGraphicFramePr>
        <xdr:cNvPr id="97" name="4 Gráfico">
          <a:extLst>
            <a:ext uri="{FF2B5EF4-FFF2-40B4-BE49-F238E27FC236}">
              <a16:creationId xmlns:a16="http://schemas.microsoft.com/office/drawing/2014/main" id="{00000000-0008-0000-0500-00006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27</xdr:col>
      <xdr:colOff>36996</xdr:colOff>
      <xdr:row>7</xdr:row>
      <xdr:rowOff>239431</xdr:rowOff>
    </xdr:from>
    <xdr:to>
      <xdr:col>32</xdr:col>
      <xdr:colOff>844610</xdr:colOff>
      <xdr:row>14</xdr:row>
      <xdr:rowOff>395026</xdr:rowOff>
    </xdr:to>
    <xdr:graphicFrame macro="">
      <xdr:nvGraphicFramePr>
        <xdr:cNvPr id="98" name="5 Gráfico">
          <a:extLst>
            <a:ext uri="{FF2B5EF4-FFF2-40B4-BE49-F238E27FC236}">
              <a16:creationId xmlns:a16="http://schemas.microsoft.com/office/drawing/2014/main" id="{00000000-0008-0000-0500-00006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33</xdr:col>
      <xdr:colOff>24296</xdr:colOff>
      <xdr:row>7</xdr:row>
      <xdr:rowOff>239431</xdr:rowOff>
    </xdr:from>
    <xdr:to>
      <xdr:col>38</xdr:col>
      <xdr:colOff>844610</xdr:colOff>
      <xdr:row>14</xdr:row>
      <xdr:rowOff>395026</xdr:rowOff>
    </xdr:to>
    <xdr:graphicFrame macro="">
      <xdr:nvGraphicFramePr>
        <xdr:cNvPr id="99" name="6 Gráfico">
          <a:extLst>
            <a:ext uri="{FF2B5EF4-FFF2-40B4-BE49-F238E27FC236}">
              <a16:creationId xmlns:a16="http://schemas.microsoft.com/office/drawing/2014/main" id="{00000000-0008-0000-0500-00006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21</xdr:col>
      <xdr:colOff>1019966</xdr:colOff>
      <xdr:row>14</xdr:row>
      <xdr:rowOff>171092</xdr:rowOff>
    </xdr:from>
    <xdr:to>
      <xdr:col>26</xdr:col>
      <xdr:colOff>841822</xdr:colOff>
      <xdr:row>18</xdr:row>
      <xdr:rowOff>696892</xdr:rowOff>
    </xdr:to>
    <xdr:graphicFrame macro="">
      <xdr:nvGraphicFramePr>
        <xdr:cNvPr id="100" name="7 Gráfico">
          <a:extLst>
            <a:ext uri="{FF2B5EF4-FFF2-40B4-BE49-F238E27FC236}">
              <a16:creationId xmlns:a16="http://schemas.microsoft.com/office/drawing/2014/main" id="{00000000-0008-0000-0500-00006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27</xdr:col>
      <xdr:colOff>101422</xdr:colOff>
      <xdr:row>14</xdr:row>
      <xdr:rowOff>171017</xdr:rowOff>
    </xdr:from>
    <xdr:to>
      <xdr:col>32</xdr:col>
      <xdr:colOff>688788</xdr:colOff>
      <xdr:row>18</xdr:row>
      <xdr:rowOff>684117</xdr:rowOff>
    </xdr:to>
    <xdr:graphicFrame macro="">
      <xdr:nvGraphicFramePr>
        <xdr:cNvPr id="101" name="8 Gráfico">
          <a:extLst>
            <a:ext uri="{FF2B5EF4-FFF2-40B4-BE49-F238E27FC236}">
              <a16:creationId xmlns:a16="http://schemas.microsoft.com/office/drawing/2014/main" id="{00000000-0008-0000-0500-00006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33</xdr:col>
      <xdr:colOff>8002</xdr:colOff>
      <xdr:row>14</xdr:row>
      <xdr:rowOff>176310</xdr:rowOff>
    </xdr:from>
    <xdr:to>
      <xdr:col>38</xdr:col>
      <xdr:colOff>697018</xdr:colOff>
      <xdr:row>18</xdr:row>
      <xdr:rowOff>702110</xdr:rowOff>
    </xdr:to>
    <xdr:graphicFrame macro="">
      <xdr:nvGraphicFramePr>
        <xdr:cNvPr id="102" name="9 Gráfico">
          <a:extLst>
            <a:ext uri="{FF2B5EF4-FFF2-40B4-BE49-F238E27FC236}">
              <a16:creationId xmlns:a16="http://schemas.microsoft.com/office/drawing/2014/main" id="{00000000-0008-0000-0500-00006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45</xdr:col>
      <xdr:colOff>247650</xdr:colOff>
      <xdr:row>2</xdr:row>
      <xdr:rowOff>34551</xdr:rowOff>
    </xdr:from>
    <xdr:to>
      <xdr:col>52</xdr:col>
      <xdr:colOff>587373</xdr:colOff>
      <xdr:row>7</xdr:row>
      <xdr:rowOff>113886</xdr:rowOff>
    </xdr:to>
    <xdr:graphicFrame macro="">
      <xdr:nvGraphicFramePr>
        <xdr:cNvPr id="103" name="10 Gráfico">
          <a:extLst>
            <a:ext uri="{FF2B5EF4-FFF2-40B4-BE49-F238E27FC236}">
              <a16:creationId xmlns:a16="http://schemas.microsoft.com/office/drawing/2014/main" id="{00000000-0008-0000-0500-00006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45</xdr:col>
      <xdr:colOff>295275</xdr:colOff>
      <xdr:row>8</xdr:row>
      <xdr:rowOff>386974</xdr:rowOff>
    </xdr:from>
    <xdr:to>
      <xdr:col>52</xdr:col>
      <xdr:colOff>749301</xdr:colOff>
      <xdr:row>14</xdr:row>
      <xdr:rowOff>191476</xdr:rowOff>
    </xdr:to>
    <xdr:graphicFrame macro="">
      <xdr:nvGraphicFramePr>
        <xdr:cNvPr id="104" name="11 Gráfico">
          <a:extLst>
            <a:ext uri="{FF2B5EF4-FFF2-40B4-BE49-F238E27FC236}">
              <a16:creationId xmlns:a16="http://schemas.microsoft.com/office/drawing/2014/main" id="{00000000-0008-0000-0500-00006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45</xdr:col>
      <xdr:colOff>400050</xdr:colOff>
      <xdr:row>15</xdr:row>
      <xdr:rowOff>15500</xdr:rowOff>
    </xdr:from>
    <xdr:to>
      <xdr:col>52</xdr:col>
      <xdr:colOff>854076</xdr:colOff>
      <xdr:row>18</xdr:row>
      <xdr:rowOff>468660</xdr:rowOff>
    </xdr:to>
    <xdr:graphicFrame macro="">
      <xdr:nvGraphicFramePr>
        <xdr:cNvPr id="105" name="12 Gráfico">
          <a:extLst>
            <a:ext uri="{FF2B5EF4-FFF2-40B4-BE49-F238E27FC236}">
              <a16:creationId xmlns:a16="http://schemas.microsoft.com/office/drawing/2014/main" id="{00000000-0008-0000-0500-00006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22</xdr:col>
      <xdr:colOff>4569</xdr:colOff>
      <xdr:row>18</xdr:row>
      <xdr:rowOff>701515</xdr:rowOff>
    </xdr:from>
    <xdr:to>
      <xdr:col>26</xdr:col>
      <xdr:colOff>844790</xdr:colOff>
      <xdr:row>25</xdr:row>
      <xdr:rowOff>91935</xdr:rowOff>
    </xdr:to>
    <xdr:graphicFrame macro="">
      <xdr:nvGraphicFramePr>
        <xdr:cNvPr id="106" name="7 Gráfico">
          <a:extLst>
            <a:ext uri="{FF2B5EF4-FFF2-40B4-BE49-F238E27FC236}">
              <a16:creationId xmlns:a16="http://schemas.microsoft.com/office/drawing/2014/main" id="{00000000-0008-0000-0500-00006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27</xdr:col>
      <xdr:colOff>95186</xdr:colOff>
      <xdr:row>18</xdr:row>
      <xdr:rowOff>669308</xdr:rowOff>
    </xdr:from>
    <xdr:to>
      <xdr:col>32</xdr:col>
      <xdr:colOff>695736</xdr:colOff>
      <xdr:row>25</xdr:row>
      <xdr:rowOff>97828</xdr:rowOff>
    </xdr:to>
    <xdr:graphicFrame macro="">
      <xdr:nvGraphicFramePr>
        <xdr:cNvPr id="107" name="8 Gráfico">
          <a:extLst>
            <a:ext uri="{FF2B5EF4-FFF2-40B4-BE49-F238E27FC236}">
              <a16:creationId xmlns:a16="http://schemas.microsoft.com/office/drawing/2014/main" id="{00000000-0008-0000-0500-00006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33</xdr:col>
      <xdr:colOff>98343</xdr:colOff>
      <xdr:row>18</xdr:row>
      <xdr:rowOff>671997</xdr:rowOff>
    </xdr:from>
    <xdr:to>
      <xdr:col>38</xdr:col>
      <xdr:colOff>671255</xdr:colOff>
      <xdr:row>25</xdr:row>
      <xdr:rowOff>113216</xdr:rowOff>
    </xdr:to>
    <xdr:graphicFrame macro="">
      <xdr:nvGraphicFramePr>
        <xdr:cNvPr id="108" name="9 Gráfico">
          <a:extLst>
            <a:ext uri="{FF2B5EF4-FFF2-40B4-BE49-F238E27FC236}">
              <a16:creationId xmlns:a16="http://schemas.microsoft.com/office/drawing/2014/main" id="{00000000-0008-0000-0500-00006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45</xdr:col>
      <xdr:colOff>419100</xdr:colOff>
      <xdr:row>20</xdr:row>
      <xdr:rowOff>63126</xdr:rowOff>
    </xdr:from>
    <xdr:to>
      <xdr:col>52</xdr:col>
      <xdr:colOff>840376</xdr:colOff>
      <xdr:row>24</xdr:row>
      <xdr:rowOff>251943</xdr:rowOff>
    </xdr:to>
    <xdr:graphicFrame macro="">
      <xdr:nvGraphicFramePr>
        <xdr:cNvPr id="109" name="16 Gráfico">
          <a:extLst>
            <a:ext uri="{FF2B5EF4-FFF2-40B4-BE49-F238E27FC236}">
              <a16:creationId xmlns:a16="http://schemas.microsoft.com/office/drawing/2014/main" id="{00000000-0008-0000-0500-00006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21</xdr:col>
      <xdr:colOff>949243</xdr:colOff>
      <xdr:row>25</xdr:row>
      <xdr:rowOff>80790</xdr:rowOff>
    </xdr:from>
    <xdr:to>
      <xdr:col>26</xdr:col>
      <xdr:colOff>845059</xdr:colOff>
      <xdr:row>30</xdr:row>
      <xdr:rowOff>130339</xdr:rowOff>
    </xdr:to>
    <xdr:graphicFrame macro="">
      <xdr:nvGraphicFramePr>
        <xdr:cNvPr id="110" name="7 Gráfico">
          <a:extLst>
            <a:ext uri="{FF2B5EF4-FFF2-40B4-BE49-F238E27FC236}">
              <a16:creationId xmlns:a16="http://schemas.microsoft.com/office/drawing/2014/main" id="{00000000-0008-0000-0500-00006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27</xdr:col>
      <xdr:colOff>30696</xdr:colOff>
      <xdr:row>25</xdr:row>
      <xdr:rowOff>68006</xdr:rowOff>
    </xdr:from>
    <xdr:to>
      <xdr:col>32</xdr:col>
      <xdr:colOff>692445</xdr:colOff>
      <xdr:row>30</xdr:row>
      <xdr:rowOff>130256</xdr:rowOff>
    </xdr:to>
    <xdr:graphicFrame macro="">
      <xdr:nvGraphicFramePr>
        <xdr:cNvPr id="111" name="8 Gráfico">
          <a:extLst>
            <a:ext uri="{FF2B5EF4-FFF2-40B4-BE49-F238E27FC236}">
              <a16:creationId xmlns:a16="http://schemas.microsoft.com/office/drawing/2014/main" id="{00000000-0008-0000-0500-00006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33</xdr:col>
      <xdr:colOff>17166</xdr:colOff>
      <xdr:row>25</xdr:row>
      <xdr:rowOff>89315</xdr:rowOff>
    </xdr:from>
    <xdr:to>
      <xdr:col>38</xdr:col>
      <xdr:colOff>856301</xdr:colOff>
      <xdr:row>30</xdr:row>
      <xdr:rowOff>151564</xdr:rowOff>
    </xdr:to>
    <xdr:graphicFrame macro="">
      <xdr:nvGraphicFramePr>
        <xdr:cNvPr id="112" name="9 Gráfico">
          <a:extLst>
            <a:ext uri="{FF2B5EF4-FFF2-40B4-BE49-F238E27FC236}">
              <a16:creationId xmlns:a16="http://schemas.microsoft.com/office/drawing/2014/main" id="{00000000-0008-0000-0500-00007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twoCellAnchor>
    <xdr:from>
      <xdr:col>45</xdr:col>
      <xdr:colOff>419100</xdr:colOff>
      <xdr:row>25</xdr:row>
      <xdr:rowOff>434602</xdr:rowOff>
    </xdr:from>
    <xdr:to>
      <xdr:col>52</xdr:col>
      <xdr:colOff>873126</xdr:colOff>
      <xdr:row>29</xdr:row>
      <xdr:rowOff>244990</xdr:rowOff>
    </xdr:to>
    <xdr:graphicFrame macro="">
      <xdr:nvGraphicFramePr>
        <xdr:cNvPr id="113" name="16 Gráfico">
          <a:extLst>
            <a:ext uri="{FF2B5EF4-FFF2-40B4-BE49-F238E27FC236}">
              <a16:creationId xmlns:a16="http://schemas.microsoft.com/office/drawing/2014/main" id="{00000000-0008-0000-0500-00007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3"/>
        </a:graphicData>
      </a:graphic>
    </xdr:graphicFrame>
    <xdr:clientData/>
  </xdr:twoCellAnchor>
  <xdr:twoCellAnchor>
    <xdr:from>
      <xdr:col>39</xdr:col>
      <xdr:colOff>90020</xdr:colOff>
      <xdr:row>1</xdr:row>
      <xdr:rowOff>12025</xdr:rowOff>
    </xdr:from>
    <xdr:to>
      <xdr:col>44</xdr:col>
      <xdr:colOff>124622</xdr:colOff>
      <xdr:row>7</xdr:row>
      <xdr:rowOff>305941</xdr:rowOff>
    </xdr:to>
    <xdr:graphicFrame macro="">
      <xdr:nvGraphicFramePr>
        <xdr:cNvPr id="114" name="3 Gráfico">
          <a:extLst>
            <a:ext uri="{FF2B5EF4-FFF2-40B4-BE49-F238E27FC236}">
              <a16:creationId xmlns:a16="http://schemas.microsoft.com/office/drawing/2014/main" id="{00000000-0008-0000-0500-00007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4"/>
        </a:graphicData>
      </a:graphic>
    </xdr:graphicFrame>
    <xdr:clientData/>
  </xdr:twoCellAnchor>
  <xdr:twoCellAnchor>
    <xdr:from>
      <xdr:col>39</xdr:col>
      <xdr:colOff>111563</xdr:colOff>
      <xdr:row>6</xdr:row>
      <xdr:rowOff>454709</xdr:rowOff>
    </xdr:from>
    <xdr:to>
      <xdr:col>44</xdr:col>
      <xdr:colOff>110912</xdr:colOff>
      <xdr:row>14</xdr:row>
      <xdr:rowOff>360640</xdr:rowOff>
    </xdr:to>
    <xdr:graphicFrame macro="">
      <xdr:nvGraphicFramePr>
        <xdr:cNvPr id="115" name="4 Gráfico">
          <a:extLst>
            <a:ext uri="{FF2B5EF4-FFF2-40B4-BE49-F238E27FC236}">
              <a16:creationId xmlns:a16="http://schemas.microsoft.com/office/drawing/2014/main" id="{00000000-0008-0000-0500-00007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5"/>
        </a:graphicData>
      </a:graphic>
    </xdr:graphicFrame>
    <xdr:clientData/>
  </xdr:twoCellAnchor>
  <xdr:twoCellAnchor>
    <xdr:from>
      <xdr:col>39</xdr:col>
      <xdr:colOff>199430</xdr:colOff>
      <xdr:row>14</xdr:row>
      <xdr:rowOff>488945</xdr:rowOff>
    </xdr:from>
    <xdr:to>
      <xdr:col>44</xdr:col>
      <xdr:colOff>113785</xdr:colOff>
      <xdr:row>18</xdr:row>
      <xdr:rowOff>575505</xdr:rowOff>
    </xdr:to>
    <xdr:graphicFrame macro="">
      <xdr:nvGraphicFramePr>
        <xdr:cNvPr id="116" name="5 Gráfico">
          <a:extLst>
            <a:ext uri="{FF2B5EF4-FFF2-40B4-BE49-F238E27FC236}">
              <a16:creationId xmlns:a16="http://schemas.microsoft.com/office/drawing/2014/main" id="{00000000-0008-0000-0500-00007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6"/>
        </a:graphicData>
      </a:graphic>
    </xdr:graphicFrame>
    <xdr:clientData/>
  </xdr:twoCellAnchor>
  <xdr:twoCellAnchor>
    <xdr:from>
      <xdr:col>39</xdr:col>
      <xdr:colOff>106388</xdr:colOff>
      <xdr:row>18</xdr:row>
      <xdr:rowOff>711626</xdr:rowOff>
    </xdr:from>
    <xdr:to>
      <xdr:col>44</xdr:col>
      <xdr:colOff>183919</xdr:colOff>
      <xdr:row>25</xdr:row>
      <xdr:rowOff>82251</xdr:rowOff>
    </xdr:to>
    <xdr:graphicFrame macro="">
      <xdr:nvGraphicFramePr>
        <xdr:cNvPr id="117" name="6 Gráfico">
          <a:extLst>
            <a:ext uri="{FF2B5EF4-FFF2-40B4-BE49-F238E27FC236}">
              <a16:creationId xmlns:a16="http://schemas.microsoft.com/office/drawing/2014/main" id="{00000000-0008-0000-0500-00007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7"/>
        </a:graphicData>
      </a:graphic>
    </xdr:graphicFrame>
    <xdr:clientData/>
  </xdr:twoCellAnchor>
  <xdr:twoCellAnchor>
    <xdr:from>
      <xdr:col>39</xdr:col>
      <xdr:colOff>110092</xdr:colOff>
      <xdr:row>25</xdr:row>
      <xdr:rowOff>112730</xdr:rowOff>
    </xdr:from>
    <xdr:to>
      <xdr:col>44</xdr:col>
      <xdr:colOff>245001</xdr:colOff>
      <xdr:row>30</xdr:row>
      <xdr:rowOff>142486</xdr:rowOff>
    </xdr:to>
    <xdr:graphicFrame macro="">
      <xdr:nvGraphicFramePr>
        <xdr:cNvPr id="118" name="1 Gráfico">
          <a:extLst>
            <a:ext uri="{FF2B5EF4-FFF2-40B4-BE49-F238E27FC236}">
              <a16:creationId xmlns:a16="http://schemas.microsoft.com/office/drawing/2014/main" id="{00000000-0008-0000-0500-00007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8"/>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21</xdr:col>
      <xdr:colOff>85725</xdr:colOff>
      <xdr:row>0</xdr:row>
      <xdr:rowOff>63500</xdr:rowOff>
    </xdr:from>
    <xdr:to>
      <xdr:col>21</xdr:col>
      <xdr:colOff>704850</xdr:colOff>
      <xdr:row>2</xdr:row>
      <xdr:rowOff>215900</xdr:rowOff>
    </xdr:to>
    <xdr:pic>
      <xdr:nvPicPr>
        <xdr:cNvPr id="120" name="Picture 3995" descr="Picture 3995">
          <a:hlinkClick xmlns:r="http://schemas.openxmlformats.org/officeDocument/2006/relationships" r:id="rId1"/>
          <a:extLst>
            <a:ext uri="{FF2B5EF4-FFF2-40B4-BE49-F238E27FC236}">
              <a16:creationId xmlns:a16="http://schemas.microsoft.com/office/drawing/2014/main" id="{00000000-0008-0000-0600-000078000000}"/>
            </a:ext>
          </a:extLst>
        </xdr:cNvPr>
        <xdr:cNvPicPr>
          <a:picLocks noChangeAspect="1"/>
        </xdr:cNvPicPr>
      </xdr:nvPicPr>
      <xdr:blipFill>
        <a:blip xmlns:r="http://schemas.openxmlformats.org/officeDocument/2006/relationships" r:embed="rId2"/>
        <a:stretch>
          <a:fillRect/>
        </a:stretch>
      </xdr:blipFill>
      <xdr:spPr>
        <a:xfrm>
          <a:off x="12976225" y="63500"/>
          <a:ext cx="619125" cy="628650"/>
        </a:xfrm>
        <a:prstGeom prst="rect">
          <a:avLst/>
        </a:prstGeom>
        <a:ln w="12700" cap="flat">
          <a:noFill/>
          <a:miter lim="400000"/>
        </a:ln>
        <a:effectLst/>
      </xdr:spPr>
    </xdr:pic>
    <xdr:clientData/>
  </xdr:twoCellAnchor>
  <xdr:twoCellAnchor>
    <xdr:from>
      <xdr:col>21</xdr:col>
      <xdr:colOff>756612</xdr:colOff>
      <xdr:row>1</xdr:row>
      <xdr:rowOff>1220</xdr:rowOff>
    </xdr:from>
    <xdr:to>
      <xdr:col>26</xdr:col>
      <xdr:colOff>858881</xdr:colOff>
      <xdr:row>7</xdr:row>
      <xdr:rowOff>340329</xdr:rowOff>
    </xdr:to>
    <xdr:graphicFrame macro="">
      <xdr:nvGraphicFramePr>
        <xdr:cNvPr id="121" name="1 Gráfico">
          <a:extLst>
            <a:ext uri="{FF2B5EF4-FFF2-40B4-BE49-F238E27FC236}">
              <a16:creationId xmlns:a16="http://schemas.microsoft.com/office/drawing/2014/main" id="{00000000-0008-0000-0600-00007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28</xdr:col>
      <xdr:colOff>512779</xdr:colOff>
      <xdr:row>0</xdr:row>
      <xdr:rowOff>165107</xdr:rowOff>
    </xdr:from>
    <xdr:to>
      <xdr:col>32</xdr:col>
      <xdr:colOff>640346</xdr:colOff>
      <xdr:row>7</xdr:row>
      <xdr:rowOff>262917</xdr:rowOff>
    </xdr:to>
    <xdr:graphicFrame macro="">
      <xdr:nvGraphicFramePr>
        <xdr:cNvPr id="122" name="2 Gráfico">
          <a:extLst>
            <a:ext uri="{FF2B5EF4-FFF2-40B4-BE49-F238E27FC236}">
              <a16:creationId xmlns:a16="http://schemas.microsoft.com/office/drawing/2014/main" id="{00000000-0008-0000-0600-00007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33</xdr:col>
      <xdr:colOff>59471</xdr:colOff>
      <xdr:row>0</xdr:row>
      <xdr:rowOff>168365</xdr:rowOff>
    </xdr:from>
    <xdr:to>
      <xdr:col>38</xdr:col>
      <xdr:colOff>839038</xdr:colOff>
      <xdr:row>7</xdr:row>
      <xdr:rowOff>342375</xdr:rowOff>
    </xdr:to>
    <xdr:graphicFrame macro="">
      <xdr:nvGraphicFramePr>
        <xdr:cNvPr id="123" name="3 Gráfico">
          <a:extLst>
            <a:ext uri="{FF2B5EF4-FFF2-40B4-BE49-F238E27FC236}">
              <a16:creationId xmlns:a16="http://schemas.microsoft.com/office/drawing/2014/main" id="{00000000-0008-0000-0600-00007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21</xdr:col>
      <xdr:colOff>869869</xdr:colOff>
      <xdr:row>8</xdr:row>
      <xdr:rowOff>59500</xdr:rowOff>
    </xdr:from>
    <xdr:to>
      <xdr:col>26</xdr:col>
      <xdr:colOff>852485</xdr:colOff>
      <xdr:row>14</xdr:row>
      <xdr:rowOff>381465</xdr:rowOff>
    </xdr:to>
    <xdr:graphicFrame macro="">
      <xdr:nvGraphicFramePr>
        <xdr:cNvPr id="124" name="4 Gráfico">
          <a:extLst>
            <a:ext uri="{FF2B5EF4-FFF2-40B4-BE49-F238E27FC236}">
              <a16:creationId xmlns:a16="http://schemas.microsoft.com/office/drawing/2014/main" id="{00000000-0008-0000-0600-00007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27</xdr:col>
      <xdr:colOff>95009</xdr:colOff>
      <xdr:row>8</xdr:row>
      <xdr:rowOff>47282</xdr:rowOff>
    </xdr:from>
    <xdr:to>
      <xdr:col>32</xdr:col>
      <xdr:colOff>848697</xdr:colOff>
      <xdr:row>14</xdr:row>
      <xdr:rowOff>407347</xdr:rowOff>
    </xdr:to>
    <xdr:graphicFrame macro="">
      <xdr:nvGraphicFramePr>
        <xdr:cNvPr id="125" name="5 Gráfico">
          <a:extLst>
            <a:ext uri="{FF2B5EF4-FFF2-40B4-BE49-F238E27FC236}">
              <a16:creationId xmlns:a16="http://schemas.microsoft.com/office/drawing/2014/main" id="{00000000-0008-0000-0600-00007D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33</xdr:col>
      <xdr:colOff>17941</xdr:colOff>
      <xdr:row>8</xdr:row>
      <xdr:rowOff>47282</xdr:rowOff>
    </xdr:from>
    <xdr:to>
      <xdr:col>38</xdr:col>
      <xdr:colOff>848697</xdr:colOff>
      <xdr:row>14</xdr:row>
      <xdr:rowOff>407347</xdr:rowOff>
    </xdr:to>
    <xdr:graphicFrame macro="">
      <xdr:nvGraphicFramePr>
        <xdr:cNvPr id="126" name="6 Gráfico">
          <a:extLst>
            <a:ext uri="{FF2B5EF4-FFF2-40B4-BE49-F238E27FC236}">
              <a16:creationId xmlns:a16="http://schemas.microsoft.com/office/drawing/2014/main" id="{00000000-0008-0000-0600-00007E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22</xdr:col>
      <xdr:colOff>4442</xdr:colOff>
      <xdr:row>14</xdr:row>
      <xdr:rowOff>487682</xdr:rowOff>
    </xdr:from>
    <xdr:to>
      <xdr:col>26</xdr:col>
      <xdr:colOff>844832</xdr:colOff>
      <xdr:row>18</xdr:row>
      <xdr:rowOff>695982</xdr:rowOff>
    </xdr:to>
    <xdr:graphicFrame macro="">
      <xdr:nvGraphicFramePr>
        <xdr:cNvPr id="127" name="7 Gráfico">
          <a:extLst>
            <a:ext uri="{FF2B5EF4-FFF2-40B4-BE49-F238E27FC236}">
              <a16:creationId xmlns:a16="http://schemas.microsoft.com/office/drawing/2014/main" id="{00000000-0008-0000-0600-00007F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27</xdr:col>
      <xdr:colOff>95063</xdr:colOff>
      <xdr:row>14</xdr:row>
      <xdr:rowOff>458531</xdr:rowOff>
    </xdr:from>
    <xdr:to>
      <xdr:col>32</xdr:col>
      <xdr:colOff>692446</xdr:colOff>
      <xdr:row>18</xdr:row>
      <xdr:rowOff>692231</xdr:rowOff>
    </xdr:to>
    <xdr:graphicFrame macro="">
      <xdr:nvGraphicFramePr>
        <xdr:cNvPr id="128" name="8 Gráfico">
          <a:extLst>
            <a:ext uri="{FF2B5EF4-FFF2-40B4-BE49-F238E27FC236}">
              <a16:creationId xmlns:a16="http://schemas.microsoft.com/office/drawing/2014/main" id="{00000000-0008-0000-0600-000080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33</xdr:col>
      <xdr:colOff>1647</xdr:colOff>
      <xdr:row>14</xdr:row>
      <xdr:rowOff>463825</xdr:rowOff>
    </xdr:from>
    <xdr:to>
      <xdr:col>38</xdr:col>
      <xdr:colOff>700681</xdr:colOff>
      <xdr:row>18</xdr:row>
      <xdr:rowOff>697525</xdr:rowOff>
    </xdr:to>
    <xdr:graphicFrame macro="">
      <xdr:nvGraphicFramePr>
        <xdr:cNvPr id="129" name="9 Gráfico">
          <a:extLst>
            <a:ext uri="{FF2B5EF4-FFF2-40B4-BE49-F238E27FC236}">
              <a16:creationId xmlns:a16="http://schemas.microsoft.com/office/drawing/2014/main" id="{00000000-0008-0000-0600-000081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44</xdr:col>
      <xdr:colOff>447675</xdr:colOff>
      <xdr:row>1</xdr:row>
      <xdr:rowOff>253625</xdr:rowOff>
    </xdr:from>
    <xdr:to>
      <xdr:col>52</xdr:col>
      <xdr:colOff>25401</xdr:colOff>
      <xdr:row>7</xdr:row>
      <xdr:rowOff>39686</xdr:rowOff>
    </xdr:to>
    <xdr:graphicFrame macro="">
      <xdr:nvGraphicFramePr>
        <xdr:cNvPr id="130" name="10 Gráfico">
          <a:extLst>
            <a:ext uri="{FF2B5EF4-FFF2-40B4-BE49-F238E27FC236}">
              <a16:creationId xmlns:a16="http://schemas.microsoft.com/office/drawing/2014/main" id="{00000000-0008-0000-0600-00008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44</xdr:col>
      <xdr:colOff>485775</xdr:colOff>
      <xdr:row>8</xdr:row>
      <xdr:rowOff>386974</xdr:rowOff>
    </xdr:from>
    <xdr:to>
      <xdr:col>52</xdr:col>
      <xdr:colOff>63501</xdr:colOff>
      <xdr:row>14</xdr:row>
      <xdr:rowOff>191476</xdr:rowOff>
    </xdr:to>
    <xdr:graphicFrame macro="">
      <xdr:nvGraphicFramePr>
        <xdr:cNvPr id="131" name="11 Gráfico">
          <a:extLst>
            <a:ext uri="{FF2B5EF4-FFF2-40B4-BE49-F238E27FC236}">
              <a16:creationId xmlns:a16="http://schemas.microsoft.com/office/drawing/2014/main" id="{00000000-0008-0000-0600-000083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44</xdr:col>
      <xdr:colOff>495300</xdr:colOff>
      <xdr:row>15</xdr:row>
      <xdr:rowOff>34550</xdr:rowOff>
    </xdr:from>
    <xdr:to>
      <xdr:col>52</xdr:col>
      <xdr:colOff>73026</xdr:colOff>
      <xdr:row>18</xdr:row>
      <xdr:rowOff>487710</xdr:rowOff>
    </xdr:to>
    <xdr:graphicFrame macro="">
      <xdr:nvGraphicFramePr>
        <xdr:cNvPr id="132" name="12 Gráfico">
          <a:extLst>
            <a:ext uri="{FF2B5EF4-FFF2-40B4-BE49-F238E27FC236}">
              <a16:creationId xmlns:a16="http://schemas.microsoft.com/office/drawing/2014/main" id="{00000000-0008-0000-0600-000084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22</xdr:col>
      <xdr:colOff>4569</xdr:colOff>
      <xdr:row>18</xdr:row>
      <xdr:rowOff>701515</xdr:rowOff>
    </xdr:from>
    <xdr:to>
      <xdr:col>26</xdr:col>
      <xdr:colOff>844790</xdr:colOff>
      <xdr:row>25</xdr:row>
      <xdr:rowOff>91935</xdr:rowOff>
    </xdr:to>
    <xdr:graphicFrame macro="">
      <xdr:nvGraphicFramePr>
        <xdr:cNvPr id="133" name="7 Gráfico">
          <a:extLst>
            <a:ext uri="{FF2B5EF4-FFF2-40B4-BE49-F238E27FC236}">
              <a16:creationId xmlns:a16="http://schemas.microsoft.com/office/drawing/2014/main" id="{00000000-0008-0000-0600-000085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27</xdr:col>
      <xdr:colOff>95186</xdr:colOff>
      <xdr:row>18</xdr:row>
      <xdr:rowOff>669308</xdr:rowOff>
    </xdr:from>
    <xdr:to>
      <xdr:col>32</xdr:col>
      <xdr:colOff>695736</xdr:colOff>
      <xdr:row>25</xdr:row>
      <xdr:rowOff>97828</xdr:rowOff>
    </xdr:to>
    <xdr:graphicFrame macro="">
      <xdr:nvGraphicFramePr>
        <xdr:cNvPr id="134" name="8 Gráfico">
          <a:extLst>
            <a:ext uri="{FF2B5EF4-FFF2-40B4-BE49-F238E27FC236}">
              <a16:creationId xmlns:a16="http://schemas.microsoft.com/office/drawing/2014/main" id="{00000000-0008-0000-0600-000086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33</xdr:col>
      <xdr:colOff>33975</xdr:colOff>
      <xdr:row>18</xdr:row>
      <xdr:rowOff>671997</xdr:rowOff>
    </xdr:from>
    <xdr:to>
      <xdr:col>38</xdr:col>
      <xdr:colOff>671255</xdr:colOff>
      <xdr:row>25</xdr:row>
      <xdr:rowOff>113216</xdr:rowOff>
    </xdr:to>
    <xdr:graphicFrame macro="">
      <xdr:nvGraphicFramePr>
        <xdr:cNvPr id="135" name="9 Gráfico">
          <a:extLst>
            <a:ext uri="{FF2B5EF4-FFF2-40B4-BE49-F238E27FC236}">
              <a16:creationId xmlns:a16="http://schemas.microsoft.com/office/drawing/2014/main" id="{00000000-0008-0000-0600-000087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twoCellAnchor>
    <xdr:from>
      <xdr:col>44</xdr:col>
      <xdr:colOff>504825</xdr:colOff>
      <xdr:row>20</xdr:row>
      <xdr:rowOff>63126</xdr:rowOff>
    </xdr:from>
    <xdr:to>
      <xdr:col>52</xdr:col>
      <xdr:colOff>82551</xdr:colOff>
      <xdr:row>24</xdr:row>
      <xdr:rowOff>251943</xdr:rowOff>
    </xdr:to>
    <xdr:graphicFrame macro="">
      <xdr:nvGraphicFramePr>
        <xdr:cNvPr id="136" name="16 Gráfico">
          <a:extLst>
            <a:ext uri="{FF2B5EF4-FFF2-40B4-BE49-F238E27FC236}">
              <a16:creationId xmlns:a16="http://schemas.microsoft.com/office/drawing/2014/main" id="{00000000-0008-0000-0600-000088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8"/>
        </a:graphicData>
      </a:graphic>
    </xdr:graphicFrame>
    <xdr:clientData/>
  </xdr:twoCellAnchor>
  <xdr:twoCellAnchor>
    <xdr:from>
      <xdr:col>39</xdr:col>
      <xdr:colOff>113113</xdr:colOff>
      <xdr:row>1</xdr:row>
      <xdr:rowOff>16278</xdr:rowOff>
    </xdr:from>
    <xdr:to>
      <xdr:col>44</xdr:col>
      <xdr:colOff>123209</xdr:colOff>
      <xdr:row>7</xdr:row>
      <xdr:rowOff>310193</xdr:rowOff>
    </xdr:to>
    <xdr:graphicFrame macro="">
      <xdr:nvGraphicFramePr>
        <xdr:cNvPr id="137" name="1 Gráfico">
          <a:extLst>
            <a:ext uri="{FF2B5EF4-FFF2-40B4-BE49-F238E27FC236}">
              <a16:creationId xmlns:a16="http://schemas.microsoft.com/office/drawing/2014/main" id="{00000000-0008-0000-0600-000089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9"/>
        </a:graphicData>
      </a:graphic>
    </xdr:graphicFrame>
    <xdr:clientData/>
  </xdr:twoCellAnchor>
  <xdr:twoCellAnchor>
    <xdr:from>
      <xdr:col>39</xdr:col>
      <xdr:colOff>128354</xdr:colOff>
      <xdr:row>8</xdr:row>
      <xdr:rowOff>67515</xdr:rowOff>
    </xdr:from>
    <xdr:to>
      <xdr:col>44</xdr:col>
      <xdr:colOff>139963</xdr:colOff>
      <xdr:row>14</xdr:row>
      <xdr:rowOff>369685</xdr:rowOff>
    </xdr:to>
    <xdr:graphicFrame macro="">
      <xdr:nvGraphicFramePr>
        <xdr:cNvPr id="138" name="2 Gráfico">
          <a:extLst>
            <a:ext uri="{FF2B5EF4-FFF2-40B4-BE49-F238E27FC236}">
              <a16:creationId xmlns:a16="http://schemas.microsoft.com/office/drawing/2014/main" id="{00000000-0008-0000-0600-00008A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0"/>
        </a:graphicData>
      </a:graphic>
    </xdr:graphicFrame>
    <xdr:clientData/>
  </xdr:twoCellAnchor>
  <xdr:twoCellAnchor>
    <xdr:from>
      <xdr:col>39</xdr:col>
      <xdr:colOff>113980</xdr:colOff>
      <xdr:row>14</xdr:row>
      <xdr:rowOff>433836</xdr:rowOff>
    </xdr:from>
    <xdr:to>
      <xdr:col>44</xdr:col>
      <xdr:colOff>174649</xdr:colOff>
      <xdr:row>18</xdr:row>
      <xdr:rowOff>685842</xdr:rowOff>
    </xdr:to>
    <xdr:graphicFrame macro="">
      <xdr:nvGraphicFramePr>
        <xdr:cNvPr id="139" name="3 Gráfico">
          <a:extLst>
            <a:ext uri="{FF2B5EF4-FFF2-40B4-BE49-F238E27FC236}">
              <a16:creationId xmlns:a16="http://schemas.microsoft.com/office/drawing/2014/main" id="{00000000-0008-0000-0600-00008B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1"/>
        </a:graphicData>
      </a:graphic>
    </xdr:graphicFrame>
    <xdr:clientData/>
  </xdr:twoCellAnchor>
  <xdr:twoCellAnchor>
    <xdr:from>
      <xdr:col>39</xdr:col>
      <xdr:colOff>87901</xdr:colOff>
      <xdr:row>18</xdr:row>
      <xdr:rowOff>690808</xdr:rowOff>
    </xdr:from>
    <xdr:to>
      <xdr:col>44</xdr:col>
      <xdr:colOff>154823</xdr:colOff>
      <xdr:row>25</xdr:row>
      <xdr:rowOff>99534</xdr:rowOff>
    </xdr:to>
    <xdr:graphicFrame macro="">
      <xdr:nvGraphicFramePr>
        <xdr:cNvPr id="140" name="4 Gráfico">
          <a:extLst>
            <a:ext uri="{FF2B5EF4-FFF2-40B4-BE49-F238E27FC236}">
              <a16:creationId xmlns:a16="http://schemas.microsoft.com/office/drawing/2014/main" id="{00000000-0008-0000-0600-00008C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2"/>
        </a:graphicData>
      </a:graphic>
    </xdr:graphicFrame>
    <xdr:clientData/>
  </xdr:twoCellAnchor>
</xdr:wsDr>
</file>

<file path=xl/theme/theme1.xml><?xml version="1.0" encoding="utf-8"?>
<a:theme xmlns:a="http://schemas.openxmlformats.org/drawingml/2006/main" name="Tema de Office">
  <a:themeElements>
    <a:clrScheme name="Tema de Office">
      <a:dk1>
        <a:srgbClr val="000000"/>
      </a:dk1>
      <a:lt1>
        <a:srgbClr val="FFFFFF"/>
      </a:lt1>
      <a:dk2>
        <a:srgbClr val="A7A7A7"/>
      </a:dk2>
      <a:lt2>
        <a:srgbClr val="535353"/>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FF00FF"/>
      </a:folHlink>
    </a:clrScheme>
    <a:fontScheme name="Tema de Office">
      <a:majorFont>
        <a:latin typeface="Helvetica Neue"/>
        <a:ea typeface="Helvetica Neue"/>
        <a:cs typeface="Helvetica Neue"/>
      </a:majorFont>
      <a:minorFont>
        <a:latin typeface="Helvetica Neue"/>
        <a:ea typeface="Helvetica Neue"/>
        <a:cs typeface="Helvetica Neue"/>
      </a:minorFont>
    </a:fontScheme>
    <a:fmtScheme name="Tema de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29999"/>
              </a:schemeClr>
            </a:gs>
            <a:gs pos="100000">
              <a:schemeClr val="phClr">
                <a:tint val="50000"/>
                <a:shade val="100000"/>
                <a:satMod val="350000"/>
              </a:schemeClr>
            </a:gs>
          </a:gsLst>
          <a:lin ang="16200000" scaled="0"/>
        </a:gradFill>
      </a:fillStyleLst>
      <a:lnStyleLst>
        <a:ln w="9525" cap="flat" cmpd="sng" algn="ctr">
          <a:solidFill>
            <a:schemeClr val="phClr">
              <a:shade val="95000"/>
              <a:satMod val="104999"/>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
          <a:effectLst>
            <a:outerShdw blurRad="38100" dist="23000" dir="5400000" rotWithShape="0">
              <a:srgbClr val="000000">
                <a:alpha val="35000"/>
              </a:srgbClr>
            </a:outerShdw>
          </a:effectLst>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solidFill>
          <a:srgbClr val="FFFFFF"/>
        </a:solid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45718" tIns="45718" rIns="45718" bIns="45718" numCol="1" spcCol="38100" rtlCol="0" anchor="ctr">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spDef>
    <a:lnDef>
      <a:spPr>
        <a:noFill/>
        <a:ln w="25400" cap="flat">
          <a:solidFill>
            <a:schemeClr val="accent1"/>
          </a:solidFill>
          <a:prstDash val="solid"/>
          <a:round/>
        </a:ln>
        <a:effectLst>
          <a:outerShdw blurRad="38100" dist="23000" dir="5400000" rotWithShape="0">
            <a:srgbClr val="000000">
              <a:alpha val="35000"/>
            </a:srgbClr>
          </a:outerShdw>
        </a:effectLst>
        <a:sp3d/>
      </a:spPr>
      <a:bodyPr rot="0" spcFirstLastPara="1" vertOverflow="overflow" horzOverflow="overflow" vert="horz" wrap="square" lIns="91439" tIns="45719" rIns="91439" bIns="45719" numCol="1" spcCol="38100" rtlCol="0" anchor="t">
        <a:noAutofit/>
      </a:bodyPr>
      <a:lstStyle>
        <a:def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lnDef>
    <a:txDef>
      <a:spPr>
        <a:noFill/>
        <a:ln w="12700" cap="flat">
          <a:noFill/>
          <a:miter lim="400000"/>
        </a:ln>
        <a:effectLst/>
        <a:sp3d/>
      </a:spPr>
      <a:bodyPr rot="0" spcFirstLastPara="1" vertOverflow="overflow" horzOverflow="overflow" vert="horz" wrap="square" lIns="45718" tIns="45718" rIns="45718" bIns="45718" numCol="1" spcCol="38100" rtlCol="0" anchor="t">
        <a:spAutoFit/>
      </a:bodyPr>
      <a:lstStyle>
        <a:defPPr marL="0" marR="0" indent="0" algn="l" defTabSz="914400" rtl="0" fontAlgn="auto" latinLnBrk="0" hangingPunct="0">
          <a:lnSpc>
            <a:spcPct val="100000"/>
          </a:lnSpc>
          <a:spcBef>
            <a:spcPts val="0"/>
          </a:spcBef>
          <a:spcAft>
            <a:spcPts val="0"/>
          </a:spcAft>
          <a:buClrTx/>
          <a:buSzTx/>
          <a:buFontTx/>
          <a:buNone/>
          <a:defRPr kumimoji="0" sz="1100" b="0" i="0" u="none" strike="noStrike" cap="none" spc="0" normalizeH="0" baseline="0">
            <a:ln>
              <a:noFill/>
            </a:ln>
            <a:solidFill>
              <a:srgbClr val="000000"/>
            </a:solidFill>
            <a:effectLst/>
            <a:uFillTx/>
            <a:latin typeface="+mn-lt"/>
            <a:ea typeface="+mn-ea"/>
            <a:cs typeface="+mn-cs"/>
            <a:sym typeface="Helvetica Neue"/>
          </a:defRPr>
        </a:defPPr>
        <a:lvl1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1pPr>
        <a:lvl2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2pPr>
        <a:lvl3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3pPr>
        <a:lvl4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4pPr>
        <a:lvl5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5pPr>
        <a:lvl6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6pPr>
        <a:lvl7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7pPr>
        <a:lvl8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8pPr>
        <a:lvl9pPr marL="0" marR="0" indent="0" algn="l" defTabSz="914400" rtl="0" fontAlgn="auto" latinLnBrk="1" hangingPunct="0">
          <a:lnSpc>
            <a:spcPct val="100000"/>
          </a:lnSpc>
          <a:spcBef>
            <a:spcPts val="0"/>
          </a:spcBef>
          <a:spcAft>
            <a:spcPts val="0"/>
          </a:spcAft>
          <a:buClrTx/>
          <a:buSzTx/>
          <a:buFontTx/>
          <a:buNone/>
          <a:defRPr kumimoji="0" sz="1800" b="0" i="0" u="none" strike="noStrike" cap="none" spc="0" normalizeH="0" baseline="0">
            <a:ln>
              <a:noFill/>
            </a:ln>
            <a:solidFill>
              <a:srgbClr val="000000"/>
            </a:solidFill>
            <a:effectLst/>
            <a:uFillTx/>
          </a:defRPr>
        </a:lvl9pPr>
      </a:lstStyle>
      <a:style>
        <a:lnRef idx="0">
          <a:scrgbClr r="0" g="0" b="0"/>
        </a:lnRef>
        <a:fillRef idx="0">
          <a:scrgbClr r="0" g="0" b="0"/>
        </a:fillRef>
        <a:effectRef idx="0">
          <a:scrgbClr r="0" g="0" b="0"/>
        </a:effectRef>
        <a:fontRef idx="none"/>
      </a:style>
    </a:txDef>
  </a:objectDefaults>
  <a:extraClrSchemeLst/>
</a:theme>
</file>

<file path=xl/worksheets/_rels/sheet2.xml.rels><?xml version="1.0" encoding="UTF-8" standalone="yes"?>
<Relationships xmlns="http://schemas.openxmlformats.org/package/2006/relationships"><Relationship Id="rId3" Type="http://schemas.openxmlformats.org/officeDocument/2006/relationships/hyperlink" Target="mailto:cer.blanco12@gmail.com" TargetMode="Externa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 Id="rId4"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4.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hyperlink" Target="http://www.qmtltda.com/" TargetMode="External"/><Relationship Id="rId1" Type="http://schemas.openxmlformats.org/officeDocument/2006/relationships/hyperlink" Target="mailto:aguel5@hotmail.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E22"/>
  <sheetViews>
    <sheetView showGridLines="0" topLeftCell="A3" workbookViewId="0">
      <selection activeCell="D10" sqref="D10"/>
    </sheetView>
  </sheetViews>
  <sheetFormatPr baseColWidth="10" defaultColWidth="10" defaultRowHeight="12.95" customHeight="1" x14ac:dyDescent="0.25"/>
  <cols>
    <col min="1" max="1" width="2" style="4" customWidth="1"/>
    <col min="2" max="4" width="30.42578125" style="4" customWidth="1"/>
    <col min="5" max="6" width="10" style="4" customWidth="1"/>
    <col min="7" max="16384" width="10" style="4"/>
  </cols>
  <sheetData>
    <row r="1" spans="1:5" ht="13.5" customHeight="1" x14ac:dyDescent="0.25">
      <c r="A1" s="5"/>
      <c r="B1" s="6"/>
      <c r="C1" s="6"/>
      <c r="D1" s="6"/>
      <c r="E1" s="7"/>
    </row>
    <row r="2" spans="1:5" ht="13.5" customHeight="1" x14ac:dyDescent="0.25">
      <c r="A2" s="8"/>
      <c r="B2" s="9"/>
      <c r="C2" s="9"/>
      <c r="D2" s="9"/>
      <c r="E2" s="10"/>
    </row>
    <row r="3" spans="1:5" ht="50.1" customHeight="1" x14ac:dyDescent="0.25">
      <c r="A3" s="8"/>
      <c r="B3" s="184" t="s">
        <v>0</v>
      </c>
      <c r="C3" s="185"/>
      <c r="D3" s="185"/>
      <c r="E3" s="10"/>
    </row>
    <row r="4" spans="1:5" ht="13.5" customHeight="1" x14ac:dyDescent="0.25">
      <c r="A4" s="8"/>
      <c r="B4" s="9"/>
      <c r="C4" s="9"/>
      <c r="D4" s="9"/>
      <c r="E4" s="10"/>
    </row>
    <row r="5" spans="1:5" ht="13.5" customHeight="1" x14ac:dyDescent="0.25">
      <c r="A5" s="8"/>
      <c r="B5" s="9"/>
      <c r="C5" s="9"/>
      <c r="D5" s="9"/>
      <c r="E5" s="10"/>
    </row>
    <row r="6" spans="1:5" ht="13.5" customHeight="1" x14ac:dyDescent="0.25">
      <c r="A6" s="8"/>
      <c r="B6" s="9"/>
      <c r="C6" s="9"/>
      <c r="D6" s="9"/>
      <c r="E6" s="10"/>
    </row>
    <row r="7" spans="1:5" ht="18.75" x14ac:dyDescent="0.3">
      <c r="A7" s="8"/>
      <c r="B7" s="11" t="s">
        <v>1</v>
      </c>
      <c r="C7" s="11" t="s">
        <v>2</v>
      </c>
      <c r="D7" s="11" t="s">
        <v>3</v>
      </c>
      <c r="E7" s="10"/>
    </row>
    <row r="8" spans="1:5" ht="13.5" customHeight="1" x14ac:dyDescent="0.25">
      <c r="A8" s="8"/>
      <c r="B8" s="9"/>
      <c r="C8" s="9"/>
      <c r="D8" s="9"/>
      <c r="E8" s="10"/>
    </row>
    <row r="9" spans="1:5" ht="15.75" x14ac:dyDescent="0.25">
      <c r="A9" s="8"/>
      <c r="B9" s="12" t="s">
        <v>5</v>
      </c>
      <c r="C9" s="13"/>
      <c r="D9" s="13"/>
      <c r="E9" s="10"/>
    </row>
    <row r="10" spans="1:5" ht="15.75" x14ac:dyDescent="0.25">
      <c r="A10" s="8"/>
      <c r="B10" s="14"/>
      <c r="C10" s="15" t="s">
        <v>4</v>
      </c>
      <c r="D10" s="16" t="s">
        <v>6</v>
      </c>
      <c r="E10" s="10"/>
    </row>
    <row r="11" spans="1:5" ht="12.95" customHeight="1" x14ac:dyDescent="0.25">
      <c r="A11" s="8"/>
      <c r="B11" s="1" t="s">
        <v>5</v>
      </c>
      <c r="C11" s="1"/>
      <c r="D11" s="1"/>
      <c r="E11" s="10"/>
    </row>
    <row r="12" spans="1:5" ht="12.95" customHeight="1" x14ac:dyDescent="0.25">
      <c r="A12" s="8"/>
      <c r="B12" s="2"/>
      <c r="C12" s="2" t="s">
        <v>4</v>
      </c>
      <c r="D12" s="3" t="s">
        <v>5</v>
      </c>
      <c r="E12" s="10"/>
    </row>
    <row r="13" spans="1:5" ht="12.95" customHeight="1" x14ac:dyDescent="0.25">
      <c r="A13" s="8"/>
      <c r="B13" s="1" t="s">
        <v>7</v>
      </c>
      <c r="C13" s="1"/>
      <c r="D13" s="1"/>
      <c r="E13" s="10"/>
    </row>
    <row r="14" spans="1:5" ht="12.95" customHeight="1" x14ac:dyDescent="0.25">
      <c r="A14" s="8"/>
      <c r="B14" s="2"/>
      <c r="C14" s="2" t="s">
        <v>4</v>
      </c>
      <c r="D14" s="3" t="s">
        <v>7</v>
      </c>
      <c r="E14" s="10"/>
    </row>
    <row r="15" spans="1:5" ht="12.95" customHeight="1" x14ac:dyDescent="0.25">
      <c r="A15" s="8"/>
      <c r="B15" s="1" t="s">
        <v>8</v>
      </c>
      <c r="C15" s="1"/>
      <c r="D15" s="1"/>
      <c r="E15" s="10"/>
    </row>
    <row r="16" spans="1:5" ht="12.95" customHeight="1" x14ac:dyDescent="0.25">
      <c r="A16" s="8"/>
      <c r="B16" s="2"/>
      <c r="C16" s="2" t="s">
        <v>4</v>
      </c>
      <c r="D16" s="3" t="s">
        <v>8</v>
      </c>
      <c r="E16" s="10"/>
    </row>
    <row r="17" spans="1:5" ht="12.95" customHeight="1" x14ac:dyDescent="0.25">
      <c r="A17" s="8"/>
      <c r="B17" s="1" t="s">
        <v>9</v>
      </c>
      <c r="C17" s="1"/>
      <c r="D17" s="1"/>
      <c r="E17" s="10"/>
    </row>
    <row r="18" spans="1:5" ht="12.95" customHeight="1" x14ac:dyDescent="0.25">
      <c r="A18" s="8"/>
      <c r="B18" s="2"/>
      <c r="C18" s="2" t="s">
        <v>4</v>
      </c>
      <c r="D18" s="3" t="s">
        <v>9</v>
      </c>
      <c r="E18" s="10"/>
    </row>
    <row r="19" spans="1:5" ht="12.95" customHeight="1" x14ac:dyDescent="0.25">
      <c r="A19" s="8"/>
      <c r="B19" s="1" t="s">
        <v>10</v>
      </c>
      <c r="C19" s="1"/>
      <c r="D19" s="1"/>
      <c r="E19" s="10"/>
    </row>
    <row r="20" spans="1:5" ht="12.95" customHeight="1" x14ac:dyDescent="0.25">
      <c r="A20" s="17"/>
      <c r="B20" s="2"/>
      <c r="C20" s="2" t="s">
        <v>4</v>
      </c>
      <c r="D20" s="3" t="s">
        <v>10</v>
      </c>
      <c r="E20" s="18"/>
    </row>
    <row r="21" spans="1:5" ht="15.75" x14ac:dyDescent="0.25">
      <c r="B21" s="1" t="s">
        <v>11</v>
      </c>
      <c r="C21" s="1"/>
      <c r="D21" s="1"/>
    </row>
    <row r="22" spans="1:5" ht="15.75" x14ac:dyDescent="0.25">
      <c r="B22" s="2"/>
      <c r="C22" s="2" t="s">
        <v>4</v>
      </c>
      <c r="D22" s="3" t="s">
        <v>11</v>
      </c>
    </row>
  </sheetData>
  <mergeCells count="1">
    <mergeCell ref="B3:D3"/>
  </mergeCells>
  <hyperlinks>
    <hyperlink ref="D10" location="'Resumen de exportación'!R1C1" display="Resumen de exportación" xr:uid="{00000000-0004-0000-0000-000000000000}"/>
    <hyperlink ref="D10" location="'Institución'!R1C1" display="Institución" xr:uid="{00000000-0004-0000-0000-000001000000}"/>
    <hyperlink ref="D12" location="'Autoevaluación'!R1C1" display="Autoevaluación" xr:uid="{00000000-0004-0000-0000-000002000000}"/>
    <hyperlink ref="D14" location="'Directiva'!R1C1" display="Directiva" xr:uid="{00000000-0004-0000-0000-000003000000}"/>
    <hyperlink ref="D16" location="'Academica'!R1C1" display="Academica" xr:uid="{00000000-0004-0000-0000-000004000000}"/>
    <hyperlink ref="D18" location="'Admon'!R1C1" display="Admon" xr:uid="{00000000-0004-0000-0000-000005000000}"/>
    <hyperlink ref="D20" location="'Comunidad'!R1C1" display="Comunidad" xr:uid="{00000000-0004-0000-0000-000006000000}"/>
    <hyperlink ref="D12" location="'Institución'!R1C1" display="Institución" xr:uid="{00000000-0004-0000-0000-000007000000}"/>
    <hyperlink ref="D14" location="'Autoevaluación'!R1C1" display="Autoevaluación" xr:uid="{00000000-0004-0000-0000-000008000000}"/>
    <hyperlink ref="D16" location="'Directiva'!R1C1" display="Directiva" xr:uid="{00000000-0004-0000-0000-000009000000}"/>
    <hyperlink ref="D18" location="'Academica'!R1C1" display="Academica" xr:uid="{00000000-0004-0000-0000-00000A000000}"/>
    <hyperlink ref="D20" location="'Admon'!R1C1" display="Admon" xr:uid="{00000000-0004-0000-0000-00000B000000}"/>
    <hyperlink ref="D22" location="'Comunidad'!R1C1" display="Comunidad" xr:uid="{00000000-0004-0000-0000-00000C000000}"/>
  </hyperlinks>
  <pageMargins left="1" right="1" top="1" bottom="1" header="0.25" footer="0.25"/>
  <pageSetup orientation="portrait"/>
  <headerFooter>
    <oddFooter>&amp;C&amp;"Helvetica Neue,Regular"&amp;12&amp;K000000&amp;P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M65529"/>
  <sheetViews>
    <sheetView defaultGridColor="0" topLeftCell="J1" colorId="8" workbookViewId="0">
      <selection activeCell="L9" sqref="L9"/>
    </sheetView>
  </sheetViews>
  <sheetFormatPr baseColWidth="10" defaultColWidth="11.42578125" defaultRowHeight="14.25" customHeight="1" x14ac:dyDescent="0.25"/>
  <cols>
    <col min="1" max="2" width="11.42578125" style="20" customWidth="1"/>
    <col min="3" max="3" width="15.85546875" style="20" customWidth="1"/>
    <col min="4" max="4" width="21.140625" style="20" customWidth="1"/>
    <col min="5" max="5" width="14.85546875" style="20" customWidth="1"/>
    <col min="6" max="6" width="8.42578125" style="20" customWidth="1"/>
    <col min="7" max="7" width="10.28515625" style="20" customWidth="1"/>
    <col min="8" max="8" width="16.28515625" style="20" customWidth="1"/>
    <col min="9" max="9" width="18.28515625" style="20" customWidth="1"/>
    <col min="10" max="10" width="3.28515625" style="21" customWidth="1"/>
    <col min="11" max="11" width="46.28515625" style="20" customWidth="1"/>
    <col min="12" max="12" width="85.42578125" style="20" customWidth="1"/>
    <col min="13" max="13" width="33.42578125" style="20" customWidth="1"/>
    <col min="14" max="14" width="11.42578125" style="19" customWidth="1"/>
    <col min="15" max="16384" width="11.42578125" style="19"/>
  </cols>
  <sheetData>
    <row r="1" spans="1:13" s="22" customFormat="1" ht="27" customHeight="1" x14ac:dyDescent="0.25">
      <c r="A1" s="236"/>
      <c r="B1" s="237"/>
      <c r="C1" s="244" t="s">
        <v>12</v>
      </c>
      <c r="D1" s="245"/>
      <c r="E1" s="245"/>
      <c r="F1" s="245"/>
      <c r="G1" s="245"/>
      <c r="H1" s="242" t="s">
        <v>13</v>
      </c>
      <c r="I1" s="243"/>
    </row>
    <row r="2" spans="1:13" s="22" customFormat="1" ht="18.75" customHeight="1" x14ac:dyDescent="0.25">
      <c r="A2" s="238"/>
      <c r="B2" s="239"/>
      <c r="C2" s="244" t="s">
        <v>14</v>
      </c>
      <c r="D2" s="245"/>
      <c r="E2" s="245"/>
      <c r="F2" s="245"/>
      <c r="G2" s="245"/>
      <c r="H2" s="23">
        <v>41241</v>
      </c>
      <c r="I2" s="24" t="s">
        <v>15</v>
      </c>
    </row>
    <row r="3" spans="1:13" s="22" customFormat="1" ht="21" customHeight="1" x14ac:dyDescent="0.25">
      <c r="A3" s="240"/>
      <c r="B3" s="241"/>
      <c r="C3" s="244" t="s">
        <v>16</v>
      </c>
      <c r="D3" s="245"/>
      <c r="E3" s="245"/>
      <c r="F3" s="245"/>
      <c r="G3" s="245"/>
      <c r="H3" s="242" t="s">
        <v>17</v>
      </c>
      <c r="I3" s="243"/>
    </row>
    <row r="5" spans="1:13" s="22" customFormat="1" ht="34.5" customHeight="1" x14ac:dyDescent="0.25">
      <c r="A5" s="186" t="s">
        <v>18</v>
      </c>
      <c r="B5" s="187"/>
      <c r="C5" s="187"/>
      <c r="D5" s="187"/>
      <c r="E5" s="187"/>
      <c r="F5" s="187"/>
      <c r="G5" s="187"/>
      <c r="H5" s="187"/>
      <c r="I5" s="187"/>
      <c r="K5" s="188" t="s">
        <v>19</v>
      </c>
      <c r="L5" s="189"/>
      <c r="M5" s="189"/>
    </row>
    <row r="6" spans="1:13" s="22" customFormat="1" ht="23.25" customHeight="1" x14ac:dyDescent="0.25">
      <c r="A6" s="190" t="s">
        <v>20</v>
      </c>
      <c r="B6" s="191"/>
      <c r="C6" s="191"/>
      <c r="D6" s="191"/>
      <c r="E6" s="191"/>
      <c r="F6" s="226" t="s">
        <v>21</v>
      </c>
      <c r="G6" s="227"/>
      <c r="H6" s="227"/>
      <c r="I6" s="227"/>
      <c r="K6" s="25" t="s">
        <v>22</v>
      </c>
      <c r="L6" s="26" t="s">
        <v>23</v>
      </c>
      <c r="M6" s="27" t="s">
        <v>24</v>
      </c>
    </row>
    <row r="7" spans="1:13" s="22" customFormat="1" ht="20.100000000000001" customHeight="1" x14ac:dyDescent="0.25">
      <c r="A7" s="192" t="s">
        <v>502</v>
      </c>
      <c r="B7" s="193"/>
      <c r="C7" s="193"/>
      <c r="D7" s="193"/>
      <c r="E7" s="193"/>
      <c r="F7" s="228" t="s">
        <v>25</v>
      </c>
      <c r="G7" s="229"/>
      <c r="H7" s="229"/>
      <c r="I7" s="229"/>
      <c r="K7" s="195" t="s">
        <v>26</v>
      </c>
      <c r="L7" s="28" t="s">
        <v>27</v>
      </c>
      <c r="M7" s="197" t="s">
        <v>28</v>
      </c>
    </row>
    <row r="8" spans="1:13" s="22" customFormat="1" ht="33.75" customHeight="1" x14ac:dyDescent="0.25">
      <c r="A8" s="194"/>
      <c r="B8" s="193"/>
      <c r="C8" s="193"/>
      <c r="D8" s="193"/>
      <c r="E8" s="193"/>
      <c r="F8" s="198" t="s">
        <v>29</v>
      </c>
      <c r="G8" s="199"/>
      <c r="H8" s="200">
        <v>25426100155</v>
      </c>
      <c r="I8" s="201"/>
      <c r="K8" s="196"/>
      <c r="L8" s="28" t="s">
        <v>30</v>
      </c>
      <c r="M8" s="196"/>
    </row>
    <row r="9" spans="1:13" s="22" customFormat="1" ht="20.100000000000001" customHeight="1" x14ac:dyDescent="0.25">
      <c r="A9" s="29" t="s">
        <v>31</v>
      </c>
      <c r="B9" s="30"/>
      <c r="C9" s="235" t="s">
        <v>503</v>
      </c>
      <c r="D9" s="233"/>
      <c r="E9" s="234"/>
      <c r="F9" s="226" t="s">
        <v>32</v>
      </c>
      <c r="G9" s="227"/>
      <c r="H9" s="203" t="s">
        <v>504</v>
      </c>
      <c r="I9" s="204"/>
      <c r="K9" s="196"/>
      <c r="L9" s="28" t="s">
        <v>33</v>
      </c>
      <c r="M9" s="197" t="s">
        <v>34</v>
      </c>
    </row>
    <row r="10" spans="1:13" s="22" customFormat="1" ht="20.100000000000001" customHeight="1" x14ac:dyDescent="0.25">
      <c r="A10" s="230" t="s">
        <v>35</v>
      </c>
      <c r="B10" s="231"/>
      <c r="C10" s="232" t="s">
        <v>505</v>
      </c>
      <c r="D10" s="233"/>
      <c r="E10" s="233"/>
      <c r="F10" s="234"/>
      <c r="G10" s="31" t="s">
        <v>36</v>
      </c>
      <c r="H10" s="202" t="s">
        <v>506</v>
      </c>
      <c r="I10" s="201"/>
      <c r="K10" s="196"/>
      <c r="L10" s="28" t="s">
        <v>37</v>
      </c>
      <c r="M10" s="196"/>
    </row>
    <row r="11" spans="1:13" s="22" customFormat="1" ht="20.100000000000001" customHeight="1" x14ac:dyDescent="0.25">
      <c r="A11" s="230" t="s">
        <v>38</v>
      </c>
      <c r="B11" s="231"/>
      <c r="C11" s="235" t="s">
        <v>507</v>
      </c>
      <c r="D11" s="233"/>
      <c r="E11" s="233"/>
      <c r="F11" s="234"/>
      <c r="G11" s="31" t="s">
        <v>39</v>
      </c>
      <c r="H11" s="205"/>
      <c r="I11" s="206"/>
      <c r="K11" s="207"/>
      <c r="L11" s="32"/>
      <c r="M11" s="33"/>
    </row>
    <row r="12" spans="1:13" s="22" customFormat="1" ht="19.5" customHeight="1" x14ac:dyDescent="0.25">
      <c r="A12" s="209" t="s">
        <v>40</v>
      </c>
      <c r="B12" s="210"/>
      <c r="C12" s="210"/>
      <c r="D12" s="210"/>
      <c r="E12" s="210"/>
      <c r="F12" s="210"/>
      <c r="G12" s="210"/>
      <c r="H12" s="210"/>
      <c r="I12" s="211"/>
      <c r="K12" s="208"/>
      <c r="L12" s="34"/>
      <c r="M12" s="212"/>
    </row>
    <row r="13" spans="1:13" s="22" customFormat="1" ht="20.100000000000001" customHeight="1" x14ac:dyDescent="0.25">
      <c r="A13" s="213" t="s">
        <v>41</v>
      </c>
      <c r="B13" s="214"/>
      <c r="C13" s="214"/>
      <c r="D13" s="213" t="s">
        <v>42</v>
      </c>
      <c r="E13" s="214"/>
      <c r="F13" s="214"/>
      <c r="G13" s="213" t="s">
        <v>43</v>
      </c>
      <c r="H13" s="214"/>
      <c r="I13" s="214"/>
      <c r="K13" s="208"/>
      <c r="L13" s="34"/>
      <c r="M13" s="212"/>
    </row>
    <row r="14" spans="1:13" s="22" customFormat="1" ht="20.100000000000001" customHeight="1" x14ac:dyDescent="0.25">
      <c r="A14" s="215" t="s">
        <v>508</v>
      </c>
      <c r="B14" s="206"/>
      <c r="C14" s="206"/>
      <c r="D14" s="215" t="s">
        <v>45</v>
      </c>
      <c r="E14" s="206"/>
      <c r="F14" s="206"/>
      <c r="G14" s="215"/>
      <c r="H14" s="206"/>
      <c r="I14" s="206"/>
      <c r="K14" s="208"/>
      <c r="L14" s="34"/>
      <c r="M14" s="212"/>
    </row>
    <row r="15" spans="1:13" s="22" customFormat="1" ht="20.100000000000001" customHeight="1" x14ac:dyDescent="0.25">
      <c r="A15" s="215" t="s">
        <v>511</v>
      </c>
      <c r="B15" s="206"/>
      <c r="C15" s="206"/>
      <c r="D15" s="215" t="s">
        <v>45</v>
      </c>
      <c r="E15" s="206"/>
      <c r="F15" s="206"/>
      <c r="G15" s="215"/>
      <c r="H15" s="206"/>
      <c r="I15" s="206"/>
      <c r="K15" s="208"/>
      <c r="L15" s="34"/>
      <c r="M15" s="35"/>
    </row>
    <row r="16" spans="1:13" s="22" customFormat="1" ht="20.100000000000001" customHeight="1" x14ac:dyDescent="0.25">
      <c r="A16" s="215" t="s">
        <v>509</v>
      </c>
      <c r="B16" s="206"/>
      <c r="C16" s="206"/>
      <c r="D16" s="215" t="s">
        <v>45</v>
      </c>
      <c r="E16" s="206"/>
      <c r="F16" s="206"/>
      <c r="G16" s="215"/>
      <c r="H16" s="206"/>
      <c r="I16" s="206"/>
      <c r="K16" s="208"/>
      <c r="L16" s="34"/>
      <c r="M16" s="35"/>
    </row>
    <row r="17" spans="1:13" s="22" customFormat="1" ht="20.100000000000001" customHeight="1" x14ac:dyDescent="0.25">
      <c r="A17" s="215" t="s">
        <v>510</v>
      </c>
      <c r="B17" s="206"/>
      <c r="C17" s="206"/>
      <c r="D17" s="215" t="s">
        <v>45</v>
      </c>
      <c r="E17" s="206"/>
      <c r="F17" s="206"/>
      <c r="G17" s="215"/>
      <c r="H17" s="206"/>
      <c r="I17" s="206"/>
      <c r="K17" s="208"/>
      <c r="L17" s="34"/>
      <c r="M17" s="35"/>
    </row>
    <row r="18" spans="1:13" s="22" customFormat="1" ht="20.100000000000001" customHeight="1" x14ac:dyDescent="0.25">
      <c r="A18" s="206"/>
      <c r="B18" s="206"/>
      <c r="C18" s="206"/>
      <c r="D18" s="206"/>
      <c r="E18" s="206"/>
      <c r="F18" s="206"/>
      <c r="G18" s="206"/>
      <c r="H18" s="206"/>
      <c r="I18" s="206"/>
      <c r="K18" s="216"/>
      <c r="L18" s="34"/>
      <c r="M18" s="35"/>
    </row>
    <row r="19" spans="1:13" s="22" customFormat="1" ht="20.100000000000001" customHeight="1" x14ac:dyDescent="0.25">
      <c r="A19" s="206"/>
      <c r="B19" s="206"/>
      <c r="C19" s="206"/>
      <c r="D19" s="206"/>
      <c r="E19" s="206"/>
      <c r="F19" s="206"/>
      <c r="G19" s="206"/>
      <c r="H19" s="206"/>
      <c r="I19" s="206"/>
      <c r="K19" s="208"/>
      <c r="L19" s="34"/>
      <c r="M19" s="35"/>
    </row>
    <row r="20" spans="1:13" s="22" customFormat="1" ht="20.100000000000001" customHeight="1" x14ac:dyDescent="0.25">
      <c r="A20" s="206"/>
      <c r="B20" s="206"/>
      <c r="C20" s="206"/>
      <c r="D20" s="206"/>
      <c r="E20" s="206"/>
      <c r="F20" s="206"/>
      <c r="G20" s="206"/>
      <c r="H20" s="206"/>
      <c r="I20" s="206"/>
      <c r="K20" s="208"/>
      <c r="L20" s="34"/>
      <c r="M20" s="35"/>
    </row>
    <row r="21" spans="1:13" s="22" customFormat="1" ht="20.100000000000001" customHeight="1" x14ac:dyDescent="0.25">
      <c r="A21" s="206"/>
      <c r="B21" s="206"/>
      <c r="C21" s="206"/>
      <c r="D21" s="206"/>
      <c r="E21" s="206"/>
      <c r="F21" s="206"/>
      <c r="G21" s="206"/>
      <c r="H21" s="206"/>
      <c r="I21" s="206"/>
      <c r="K21" s="208"/>
      <c r="L21" s="34"/>
      <c r="M21" s="37"/>
    </row>
    <row r="22" spans="1:13" s="22" customFormat="1" ht="20.100000000000001" customHeight="1" x14ac:dyDescent="0.25">
      <c r="A22" s="206"/>
      <c r="B22" s="206"/>
      <c r="C22" s="206"/>
      <c r="D22" s="206"/>
      <c r="E22" s="206"/>
      <c r="F22" s="206"/>
      <c r="G22" s="206"/>
      <c r="H22" s="206"/>
      <c r="I22" s="206"/>
    </row>
    <row r="23" spans="1:13" s="38" customFormat="1" ht="20.25" customHeight="1" x14ac:dyDescent="0.3">
      <c r="A23" s="217"/>
      <c r="B23" s="217"/>
      <c r="C23" s="217"/>
      <c r="D23" s="217"/>
      <c r="E23" s="217"/>
      <c r="F23" s="217"/>
      <c r="G23" s="217"/>
      <c r="H23" s="217"/>
      <c r="I23" s="217"/>
      <c r="K23" s="218"/>
      <c r="L23" s="218"/>
    </row>
    <row r="24" spans="1:13" s="22" customFormat="1" ht="30" customHeight="1" x14ac:dyDescent="0.25">
      <c r="A24" s="219" t="s">
        <v>54</v>
      </c>
      <c r="B24" s="220"/>
      <c r="C24" s="220"/>
      <c r="D24" s="220"/>
      <c r="E24" s="220"/>
      <c r="F24" s="220"/>
      <c r="G24" s="220"/>
      <c r="H24" s="220"/>
      <c r="I24" s="220"/>
      <c r="K24" s="39"/>
      <c r="L24" s="39"/>
    </row>
    <row r="25" spans="1:13" s="22" customFormat="1" ht="33.75" customHeight="1" x14ac:dyDescent="0.25">
      <c r="A25" s="213" t="s">
        <v>41</v>
      </c>
      <c r="B25" s="214"/>
      <c r="C25" s="214"/>
      <c r="D25" s="213" t="s">
        <v>42</v>
      </c>
      <c r="E25" s="214"/>
      <c r="F25" s="214"/>
      <c r="G25" s="213" t="s">
        <v>55</v>
      </c>
      <c r="H25" s="214"/>
      <c r="I25" s="214"/>
      <c r="K25" s="40"/>
      <c r="L25" s="41"/>
      <c r="M25" s="42" t="s">
        <v>56</v>
      </c>
    </row>
    <row r="26" spans="1:13" s="22" customFormat="1" ht="20.100000000000001" customHeight="1" x14ac:dyDescent="0.25">
      <c r="A26" s="215" t="s">
        <v>44</v>
      </c>
      <c r="B26" s="206"/>
      <c r="C26" s="206"/>
      <c r="D26" s="215" t="s">
        <v>45</v>
      </c>
      <c r="E26" s="206"/>
      <c r="F26" s="206"/>
      <c r="G26" s="215" t="s">
        <v>46</v>
      </c>
      <c r="H26" s="206"/>
      <c r="I26" s="206"/>
      <c r="K26" s="40"/>
      <c r="L26" s="41"/>
    </row>
    <row r="27" spans="1:13" s="22" customFormat="1" ht="20.100000000000001" customHeight="1" x14ac:dyDescent="0.25">
      <c r="A27" s="215" t="s">
        <v>47</v>
      </c>
      <c r="B27" s="206"/>
      <c r="C27" s="206"/>
      <c r="D27" s="215" t="s">
        <v>45</v>
      </c>
      <c r="E27" s="206"/>
      <c r="F27" s="206"/>
      <c r="G27" s="215" t="s">
        <v>48</v>
      </c>
      <c r="H27" s="206"/>
      <c r="I27" s="206"/>
      <c r="K27" s="40"/>
      <c r="L27" s="36"/>
    </row>
    <row r="28" spans="1:13" s="22" customFormat="1" ht="20.100000000000001" customHeight="1" x14ac:dyDescent="0.25">
      <c r="A28" s="215" t="s">
        <v>49</v>
      </c>
      <c r="B28" s="206"/>
      <c r="C28" s="206"/>
      <c r="D28" s="215" t="s">
        <v>45</v>
      </c>
      <c r="E28" s="206"/>
      <c r="F28" s="206"/>
      <c r="G28" s="215" t="s">
        <v>50</v>
      </c>
      <c r="H28" s="206"/>
      <c r="I28" s="206"/>
      <c r="K28" s="40"/>
      <c r="L28" s="36"/>
    </row>
    <row r="29" spans="1:13" s="22" customFormat="1" ht="20.100000000000001" customHeight="1" x14ac:dyDescent="0.25">
      <c r="A29" s="215" t="s">
        <v>51</v>
      </c>
      <c r="B29" s="206"/>
      <c r="C29" s="206"/>
      <c r="D29" s="215" t="s">
        <v>52</v>
      </c>
      <c r="E29" s="206"/>
      <c r="F29" s="206"/>
      <c r="G29" s="215" t="s">
        <v>53</v>
      </c>
      <c r="H29" s="206"/>
      <c r="I29" s="206"/>
      <c r="K29" s="40"/>
      <c r="L29" s="41"/>
    </row>
    <row r="30" spans="1:13" s="22" customFormat="1" ht="20.100000000000001" customHeight="1" x14ac:dyDescent="0.25">
      <c r="A30" s="215" t="s">
        <v>57</v>
      </c>
      <c r="B30" s="206"/>
      <c r="C30" s="206"/>
      <c r="D30" s="215" t="s">
        <v>58</v>
      </c>
      <c r="E30" s="206"/>
      <c r="F30" s="206"/>
      <c r="G30" s="215" t="s">
        <v>59</v>
      </c>
      <c r="H30" s="206"/>
      <c r="I30" s="206"/>
      <c r="K30" s="40"/>
      <c r="L30" s="36"/>
    </row>
    <row r="31" spans="1:13" s="22" customFormat="1" ht="20.100000000000001" customHeight="1" x14ac:dyDescent="0.25">
      <c r="A31" s="206"/>
      <c r="B31" s="206"/>
      <c r="C31" s="206"/>
      <c r="D31" s="206"/>
      <c r="E31" s="206"/>
      <c r="F31" s="206"/>
      <c r="G31" s="206"/>
      <c r="H31" s="206"/>
      <c r="I31" s="206"/>
      <c r="K31" s="40"/>
      <c r="L31" s="34"/>
    </row>
    <row r="32" spans="1:13" s="22" customFormat="1" ht="20.100000000000001" customHeight="1" x14ac:dyDescent="0.25">
      <c r="A32" s="206"/>
      <c r="B32" s="206"/>
      <c r="C32" s="206"/>
      <c r="D32" s="206"/>
      <c r="E32" s="206"/>
      <c r="F32" s="206"/>
      <c r="G32" s="206"/>
      <c r="H32" s="206"/>
      <c r="I32" s="206"/>
      <c r="K32" s="221"/>
      <c r="L32" s="41"/>
    </row>
    <row r="33" spans="11:12" s="22" customFormat="1" ht="15" customHeight="1" x14ac:dyDescent="0.25">
      <c r="K33" s="221"/>
      <c r="L33" s="43"/>
    </row>
    <row r="65526" spans="1:5" s="22" customFormat="1" ht="15" customHeight="1" x14ac:dyDescent="0.25">
      <c r="A65526" s="222" t="s">
        <v>60</v>
      </c>
      <c r="B65526" s="223"/>
      <c r="C65526" s="223"/>
      <c r="D65526" s="223"/>
      <c r="E65526" s="223"/>
    </row>
    <row r="65527" spans="1:5" s="22" customFormat="1" ht="14.25" customHeight="1" x14ac:dyDescent="0.25">
      <c r="A65527" s="224" t="s">
        <v>61</v>
      </c>
      <c r="B65527" s="225"/>
      <c r="C65527" s="225"/>
      <c r="D65527" s="225"/>
      <c r="E65527" s="225"/>
    </row>
    <row r="65528" spans="1:5" s="22" customFormat="1" ht="14.25" customHeight="1" x14ac:dyDescent="0.25">
      <c r="A65528" s="224" t="s">
        <v>62</v>
      </c>
      <c r="B65528" s="225"/>
      <c r="C65528" s="225"/>
      <c r="D65528" s="225"/>
      <c r="E65528" s="225"/>
    </row>
    <row r="65529" spans="1:5" s="22" customFormat="1" ht="14.25" customHeight="1" x14ac:dyDescent="0.25">
      <c r="A65529" s="44" t="s">
        <v>63</v>
      </c>
      <c r="D65529" s="45" t="s">
        <v>64</v>
      </c>
    </row>
  </sheetData>
  <mergeCells count="93">
    <mergeCell ref="A1:B3"/>
    <mergeCell ref="H1:I1"/>
    <mergeCell ref="H3:I3"/>
    <mergeCell ref="C1:G1"/>
    <mergeCell ref="C2:G2"/>
    <mergeCell ref="C3:G3"/>
    <mergeCell ref="K32:K33"/>
    <mergeCell ref="A65526:E65526"/>
    <mergeCell ref="A65527:E65527"/>
    <mergeCell ref="A65528:E65528"/>
    <mergeCell ref="F6:I6"/>
    <mergeCell ref="F7:I7"/>
    <mergeCell ref="A31:C31"/>
    <mergeCell ref="D31:F31"/>
    <mergeCell ref="G31:I31"/>
    <mergeCell ref="A11:B11"/>
    <mergeCell ref="C10:F10"/>
    <mergeCell ref="C11:F11"/>
    <mergeCell ref="F9:G9"/>
    <mergeCell ref="A10:B10"/>
    <mergeCell ref="C9:E9"/>
    <mergeCell ref="A28:C28"/>
    <mergeCell ref="D28:F28"/>
    <mergeCell ref="G28:I28"/>
    <mergeCell ref="A32:C32"/>
    <mergeCell ref="D32:F32"/>
    <mergeCell ref="G32:I32"/>
    <mergeCell ref="A29:C29"/>
    <mergeCell ref="D29:F29"/>
    <mergeCell ref="G29:I29"/>
    <mergeCell ref="A30:C30"/>
    <mergeCell ref="D30:F30"/>
    <mergeCell ref="G30:I30"/>
    <mergeCell ref="A26:C26"/>
    <mergeCell ref="D26:F26"/>
    <mergeCell ref="G26:I26"/>
    <mergeCell ref="A27:C27"/>
    <mergeCell ref="D27:F27"/>
    <mergeCell ref="G27:I27"/>
    <mergeCell ref="K23:L23"/>
    <mergeCell ref="A24:I24"/>
    <mergeCell ref="A25:C25"/>
    <mergeCell ref="D25:F25"/>
    <mergeCell ref="G25:I25"/>
    <mergeCell ref="A22:C22"/>
    <mergeCell ref="D22:F22"/>
    <mergeCell ref="G22:I22"/>
    <mergeCell ref="A23:C23"/>
    <mergeCell ref="D23:F23"/>
    <mergeCell ref="G23:I23"/>
    <mergeCell ref="K18:K21"/>
    <mergeCell ref="A19:C19"/>
    <mergeCell ref="D19:F19"/>
    <mergeCell ref="G19:I19"/>
    <mergeCell ref="A20:C20"/>
    <mergeCell ref="D20:F20"/>
    <mergeCell ref="G20:I20"/>
    <mergeCell ref="A21:C21"/>
    <mergeCell ref="D21:F21"/>
    <mergeCell ref="G21:I21"/>
    <mergeCell ref="A17:C17"/>
    <mergeCell ref="D17:F17"/>
    <mergeCell ref="G17:I17"/>
    <mergeCell ref="A18:C18"/>
    <mergeCell ref="D18:F18"/>
    <mergeCell ref="G18:I18"/>
    <mergeCell ref="H11:I11"/>
    <mergeCell ref="K11:K17"/>
    <mergeCell ref="A12:I12"/>
    <mergeCell ref="M12:M14"/>
    <mergeCell ref="A13:C13"/>
    <mergeCell ref="D13:F13"/>
    <mergeCell ref="G13:I13"/>
    <mergeCell ref="A14:C14"/>
    <mergeCell ref="D14:F14"/>
    <mergeCell ref="G14:I14"/>
    <mergeCell ref="A15:C15"/>
    <mergeCell ref="D15:F15"/>
    <mergeCell ref="G15:I15"/>
    <mergeCell ref="A16:C16"/>
    <mergeCell ref="D16:F16"/>
    <mergeCell ref="G16:I16"/>
    <mergeCell ref="A5:I5"/>
    <mergeCell ref="K5:M5"/>
    <mergeCell ref="A6:E6"/>
    <mergeCell ref="A7:E8"/>
    <mergeCell ref="K7:K10"/>
    <mergeCell ref="M7:M8"/>
    <mergeCell ref="F8:G8"/>
    <mergeCell ref="H8:I8"/>
    <mergeCell ref="M9:M10"/>
    <mergeCell ref="H10:I10"/>
    <mergeCell ref="H9:I9"/>
  </mergeCells>
  <hyperlinks>
    <hyperlink ref="A65527" r:id="rId1" xr:uid="{00000000-0004-0000-0100-000000000000}"/>
    <hyperlink ref="A65528" r:id="rId2" xr:uid="{00000000-0004-0000-0100-000001000000}"/>
    <hyperlink ref="C10" r:id="rId3" xr:uid="{00000000-0004-0000-0100-000002000000}"/>
  </hyperlinks>
  <pageMargins left="0.70866099999999999" right="0.70866099999999999" top="0.748031" bottom="0.748031" header="0.31496099999999999" footer="0.31496099999999999"/>
  <pageSetup orientation="landscape"/>
  <headerFooter>
    <oddFooter>&amp;C&amp;"Helvetica Neue,Regular"&amp;12&amp;K000000&amp;P</oddFooter>
  </headerFooter>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W65532"/>
  <sheetViews>
    <sheetView tabSelected="1" defaultGridColor="0" colorId="8" zoomScaleNormal="100" workbookViewId="0">
      <selection activeCell="J7" sqref="J7"/>
    </sheetView>
  </sheetViews>
  <sheetFormatPr baseColWidth="10" defaultColWidth="11.42578125" defaultRowHeight="14.25" customHeight="1" x14ac:dyDescent="0.25"/>
  <cols>
    <col min="1" max="1" width="1.28515625" style="20" customWidth="1"/>
    <col min="2" max="2" width="1.42578125" style="20" customWidth="1"/>
    <col min="3" max="3" width="44.7109375" style="20" customWidth="1"/>
    <col min="4" max="4" width="11.7109375" style="47" customWidth="1"/>
    <col min="5" max="6" width="33.7109375" style="48" customWidth="1"/>
    <col min="7" max="7" width="11.7109375" style="47" customWidth="1"/>
    <col min="8" max="9" width="33.7109375" style="48" customWidth="1"/>
    <col min="10" max="10" width="11.7109375" style="47" customWidth="1"/>
    <col min="11" max="12" width="33.7109375" style="48" customWidth="1"/>
    <col min="13" max="13" width="11.7109375" style="47" customWidth="1"/>
    <col min="14" max="15" width="33.7109375" style="48" customWidth="1"/>
    <col min="16" max="16" width="3.140625" style="20" customWidth="1"/>
    <col min="17" max="17" width="2.42578125" style="20" customWidth="1"/>
    <col min="18" max="21" width="11.42578125" style="20" hidden="1" customWidth="1"/>
    <col min="22" max="22" width="11.42578125" style="21" customWidth="1"/>
    <col min="23" max="23" width="13" style="21" customWidth="1"/>
    <col min="24" max="24" width="11.42578125" style="46" customWidth="1"/>
    <col min="25" max="16384" width="11.42578125" style="46"/>
  </cols>
  <sheetData>
    <row r="1" spans="1:21" s="22" customFormat="1" ht="33" customHeight="1" x14ac:dyDescent="0.25">
      <c r="B1" s="294" t="s">
        <v>65</v>
      </c>
      <c r="C1" s="295"/>
      <c r="D1" s="295"/>
      <c r="E1" s="295"/>
      <c r="F1" s="295"/>
      <c r="G1" s="295"/>
      <c r="H1" s="295"/>
      <c r="I1" s="295"/>
      <c r="J1" s="295"/>
      <c r="K1" s="295"/>
      <c r="L1" s="49"/>
      <c r="M1" s="50"/>
      <c r="N1" s="50"/>
      <c r="O1" s="50"/>
    </row>
    <row r="2" spans="1:21" s="22" customFormat="1" ht="15.75" customHeight="1" x14ac:dyDescent="0.25">
      <c r="B2" s="296" t="s">
        <v>66</v>
      </c>
      <c r="C2" s="297"/>
      <c r="D2" s="247" t="s">
        <v>68</v>
      </c>
      <c r="E2" s="248"/>
      <c r="F2" s="248"/>
      <c r="G2" s="249" t="s">
        <v>69</v>
      </c>
      <c r="H2" s="250"/>
      <c r="I2" s="250"/>
      <c r="J2" s="251" t="s">
        <v>70</v>
      </c>
      <c r="K2" s="252"/>
      <c r="L2" s="252"/>
      <c r="M2" s="303" t="s">
        <v>512</v>
      </c>
      <c r="N2" s="304"/>
      <c r="O2" s="304"/>
      <c r="Q2" s="51">
        <v>1</v>
      </c>
    </row>
    <row r="3" spans="1:21" s="22" customFormat="1" ht="15" customHeight="1" x14ac:dyDescent="0.25">
      <c r="B3" s="297"/>
      <c r="C3" s="297"/>
      <c r="D3" s="253" t="s">
        <v>71</v>
      </c>
      <c r="E3" s="255" t="s">
        <v>72</v>
      </c>
      <c r="F3" s="255" t="s">
        <v>73</v>
      </c>
      <c r="G3" s="253" t="s">
        <v>71</v>
      </c>
      <c r="H3" s="255" t="s">
        <v>72</v>
      </c>
      <c r="I3" s="255" t="s">
        <v>73</v>
      </c>
      <c r="J3" s="253" t="s">
        <v>71</v>
      </c>
      <c r="K3" s="255" t="s">
        <v>72</v>
      </c>
      <c r="L3" s="270" t="s">
        <v>73</v>
      </c>
      <c r="M3" s="253" t="s">
        <v>71</v>
      </c>
      <c r="N3" s="255" t="s">
        <v>72</v>
      </c>
      <c r="O3" s="270" t="s">
        <v>73</v>
      </c>
      <c r="Q3" s="51">
        <v>2</v>
      </c>
    </row>
    <row r="4" spans="1:21" s="22" customFormat="1" ht="15.75" customHeight="1" x14ac:dyDescent="0.25">
      <c r="B4" s="297"/>
      <c r="C4" s="297"/>
      <c r="D4" s="254"/>
      <c r="E4" s="256"/>
      <c r="F4" s="256"/>
      <c r="G4" s="254"/>
      <c r="H4" s="256"/>
      <c r="I4" s="256"/>
      <c r="J4" s="254"/>
      <c r="K4" s="256"/>
      <c r="L4" s="271"/>
      <c r="M4" s="254"/>
      <c r="N4" s="256"/>
      <c r="O4" s="271"/>
      <c r="Q4" s="51">
        <v>3</v>
      </c>
    </row>
    <row r="5" spans="1:21" s="22" customFormat="1" ht="15.75" customHeight="1" x14ac:dyDescent="0.25">
      <c r="B5" s="297"/>
      <c r="C5" s="297"/>
      <c r="D5" s="55"/>
      <c r="E5" s="56"/>
      <c r="F5" s="56"/>
      <c r="G5" s="55"/>
      <c r="H5" s="57"/>
      <c r="I5" s="57"/>
      <c r="J5" s="55"/>
      <c r="K5" s="57"/>
      <c r="L5" s="57"/>
      <c r="M5" s="55"/>
      <c r="N5" s="57"/>
      <c r="O5" s="57"/>
      <c r="Q5" s="51">
        <v>4</v>
      </c>
    </row>
    <row r="6" spans="1:21" s="22" customFormat="1" ht="18.75" customHeight="1" x14ac:dyDescent="0.25">
      <c r="A6" s="246"/>
      <c r="B6" s="267"/>
      <c r="C6" s="58" t="s">
        <v>74</v>
      </c>
      <c r="D6" s="59"/>
      <c r="E6" s="59"/>
      <c r="F6" s="59"/>
      <c r="G6" s="59"/>
      <c r="H6" s="59"/>
      <c r="I6" s="59"/>
      <c r="J6" s="59"/>
      <c r="K6" s="60"/>
      <c r="L6" s="61"/>
      <c r="M6" s="62"/>
      <c r="N6" s="60"/>
      <c r="O6" s="61"/>
    </row>
    <row r="7" spans="1:21" s="22" customFormat="1" ht="39.950000000000003" customHeight="1" x14ac:dyDescent="0.25">
      <c r="A7" s="246"/>
      <c r="B7" s="268"/>
      <c r="C7" s="63" t="s">
        <v>75</v>
      </c>
      <c r="D7" s="64">
        <v>3</v>
      </c>
      <c r="E7" s="65" t="s">
        <v>76</v>
      </c>
      <c r="F7" s="65" t="s">
        <v>77</v>
      </c>
      <c r="G7" s="66">
        <v>3</v>
      </c>
      <c r="H7" s="67" t="s">
        <v>78</v>
      </c>
      <c r="I7" s="67" t="s">
        <v>79</v>
      </c>
      <c r="J7" s="68">
        <v>3</v>
      </c>
      <c r="K7" s="69"/>
      <c r="L7" s="69"/>
      <c r="M7" s="70"/>
      <c r="N7" s="71"/>
      <c r="O7" s="71"/>
      <c r="Q7" s="72"/>
      <c r="R7" s="51">
        <f>COUNTIF(D7:D10,"1")</f>
        <v>0</v>
      </c>
      <c r="S7" s="51">
        <f>COUNTIF(G7:G10,"1")</f>
        <v>0</v>
      </c>
      <c r="T7" s="51">
        <f>COUNTIF(J7:J10,"1")</f>
        <v>0</v>
      </c>
      <c r="U7" s="51">
        <f>COUNTIF(M7:M10,"1")</f>
        <v>0</v>
      </c>
    </row>
    <row r="8" spans="1:21" s="22" customFormat="1" ht="39.950000000000003" customHeight="1" x14ac:dyDescent="0.25">
      <c r="A8" s="246"/>
      <c r="B8" s="268"/>
      <c r="C8" s="73" t="s">
        <v>80</v>
      </c>
      <c r="D8" s="64">
        <v>3</v>
      </c>
      <c r="E8" s="65" t="s">
        <v>81</v>
      </c>
      <c r="F8" s="65" t="s">
        <v>82</v>
      </c>
      <c r="G8" s="66">
        <v>3</v>
      </c>
      <c r="H8" s="67" t="s">
        <v>83</v>
      </c>
      <c r="I8" s="67" t="s">
        <v>84</v>
      </c>
      <c r="J8" s="68">
        <v>3</v>
      </c>
      <c r="K8" s="69"/>
      <c r="L8" s="69"/>
      <c r="M8" s="70"/>
      <c r="N8" s="71"/>
      <c r="O8" s="71"/>
      <c r="R8" s="51">
        <f>COUNTIF(D7:D10,"2")</f>
        <v>0</v>
      </c>
      <c r="S8" s="51">
        <f>COUNTIF(G7:G10,"2")</f>
        <v>0</v>
      </c>
      <c r="T8" s="51">
        <f>COUNTIF(J7:J10,"2")</f>
        <v>0</v>
      </c>
      <c r="U8" s="51">
        <f>COUNTIF(M7:M10,"2")</f>
        <v>0</v>
      </c>
    </row>
    <row r="9" spans="1:21" s="22" customFormat="1" ht="39.950000000000003" customHeight="1" x14ac:dyDescent="0.25">
      <c r="A9" s="246"/>
      <c r="B9" s="268"/>
      <c r="C9" s="63" t="s">
        <v>85</v>
      </c>
      <c r="D9" s="64">
        <v>3</v>
      </c>
      <c r="E9" s="65" t="s">
        <v>86</v>
      </c>
      <c r="F9" s="65" t="s">
        <v>87</v>
      </c>
      <c r="G9" s="66">
        <v>3</v>
      </c>
      <c r="H9" s="67" t="s">
        <v>88</v>
      </c>
      <c r="I9" s="67" t="s">
        <v>89</v>
      </c>
      <c r="J9" s="68">
        <v>3</v>
      </c>
      <c r="K9" s="69"/>
      <c r="L9" s="69"/>
      <c r="M9" s="70"/>
      <c r="N9" s="71"/>
      <c r="O9" s="71"/>
      <c r="R9" s="51">
        <f>COUNTIF(D7:D10,"3")</f>
        <v>4</v>
      </c>
      <c r="S9" s="51">
        <f>COUNTIF(G7:G10,"3")</f>
        <v>4</v>
      </c>
      <c r="T9" s="51">
        <f>COUNTIF(J7:J10,"3")</f>
        <v>4</v>
      </c>
      <c r="U9" s="51">
        <f>COUNTIF(M7:M10,"3")</f>
        <v>0</v>
      </c>
    </row>
    <row r="10" spans="1:21" s="22" customFormat="1" ht="39.950000000000003" customHeight="1" x14ac:dyDescent="0.25">
      <c r="A10" s="246"/>
      <c r="B10" s="269"/>
      <c r="C10" s="63" t="s">
        <v>90</v>
      </c>
      <c r="D10" s="64">
        <v>3</v>
      </c>
      <c r="E10" s="65" t="s">
        <v>91</v>
      </c>
      <c r="F10" s="65" t="s">
        <v>92</v>
      </c>
      <c r="G10" s="66">
        <v>3</v>
      </c>
      <c r="H10" s="67" t="s">
        <v>93</v>
      </c>
      <c r="I10" s="67" t="s">
        <v>513</v>
      </c>
      <c r="J10" s="68">
        <v>3</v>
      </c>
      <c r="K10" s="69"/>
      <c r="L10" s="69"/>
      <c r="M10" s="74"/>
      <c r="N10" s="71"/>
      <c r="O10" s="71"/>
      <c r="R10" s="51">
        <f>COUNTIF(D7:D10,"4")</f>
        <v>0</v>
      </c>
      <c r="S10" s="51">
        <f>COUNTIF(G7:G10,"4")</f>
        <v>0</v>
      </c>
      <c r="T10" s="51">
        <f>COUNTIF(J7:J10,"4")</f>
        <v>0</v>
      </c>
      <c r="U10" s="51">
        <f>COUNTIF(M7:M10,"4")</f>
        <v>0</v>
      </c>
    </row>
    <row r="11" spans="1:21" s="22" customFormat="1" ht="8.1" customHeight="1" x14ac:dyDescent="0.25">
      <c r="B11" s="257"/>
      <c r="C11" s="258"/>
      <c r="D11" s="259"/>
      <c r="E11" s="259"/>
      <c r="F11" s="259"/>
      <c r="G11" s="259"/>
      <c r="H11" s="259"/>
      <c r="I11" s="259"/>
      <c r="J11" s="259"/>
      <c r="K11" s="260"/>
      <c r="L11" s="76"/>
      <c r="M11" s="75"/>
      <c r="N11" s="75"/>
      <c r="O11" s="75"/>
      <c r="Q11" s="51">
        <f>COUNTIF(D7:D10,"1")</f>
        <v>0</v>
      </c>
      <c r="R11" s="51">
        <f>COUNTIF(D7:D10,"1")</f>
        <v>0</v>
      </c>
      <c r="S11" s="51">
        <f>COUNTIF(D7:D10,"3")</f>
        <v>4</v>
      </c>
    </row>
    <row r="12" spans="1:21" s="22" customFormat="1" ht="18.75" customHeight="1" x14ac:dyDescent="0.25">
      <c r="A12" s="246"/>
      <c r="B12" s="267"/>
      <c r="C12" s="77" t="s">
        <v>94</v>
      </c>
      <c r="D12" s="78"/>
      <c r="E12" s="78"/>
      <c r="F12" s="78"/>
      <c r="G12" s="78"/>
      <c r="H12" s="78"/>
      <c r="I12" s="78"/>
      <c r="J12" s="78"/>
      <c r="K12" s="79"/>
      <c r="L12" s="80"/>
      <c r="M12" s="81"/>
      <c r="N12" s="79"/>
      <c r="O12" s="80"/>
    </row>
    <row r="13" spans="1:21" s="22" customFormat="1" ht="39.950000000000003" customHeight="1" x14ac:dyDescent="0.25">
      <c r="A13" s="246"/>
      <c r="B13" s="268"/>
      <c r="C13" s="73" t="s">
        <v>95</v>
      </c>
      <c r="D13" s="82">
        <v>3</v>
      </c>
      <c r="E13" s="65" t="s">
        <v>96</v>
      </c>
      <c r="F13" s="83" t="s">
        <v>97</v>
      </c>
      <c r="G13" s="84">
        <v>3</v>
      </c>
      <c r="H13" s="67" t="s">
        <v>98</v>
      </c>
      <c r="I13" s="67" t="s">
        <v>99</v>
      </c>
      <c r="J13" s="85">
        <v>2</v>
      </c>
      <c r="K13" s="86"/>
      <c r="L13" s="86"/>
      <c r="M13" s="87"/>
      <c r="N13" s="88"/>
      <c r="O13" s="88"/>
      <c r="R13" s="51">
        <f>COUNTIF(D13:D17,"1")</f>
        <v>0</v>
      </c>
      <c r="S13" s="51">
        <f>COUNTIF(G13:G17,"1")</f>
        <v>0</v>
      </c>
      <c r="T13" s="51">
        <f>COUNTIF(J13:J17,"1")</f>
        <v>1</v>
      </c>
      <c r="U13" s="51">
        <f>COUNTIF(M13:M17,"1")</f>
        <v>0</v>
      </c>
    </row>
    <row r="14" spans="1:21" s="22" customFormat="1" ht="39.950000000000003" customHeight="1" x14ac:dyDescent="0.25">
      <c r="A14" s="246"/>
      <c r="B14" s="268"/>
      <c r="C14" s="73" t="s">
        <v>100</v>
      </c>
      <c r="D14" s="82">
        <v>3</v>
      </c>
      <c r="E14" s="65" t="s">
        <v>101</v>
      </c>
      <c r="F14" s="83" t="s">
        <v>102</v>
      </c>
      <c r="G14" s="84">
        <v>3</v>
      </c>
      <c r="H14" s="67" t="s">
        <v>103</v>
      </c>
      <c r="I14" s="67" t="s">
        <v>104</v>
      </c>
      <c r="J14" s="85">
        <v>3</v>
      </c>
      <c r="K14" s="86"/>
      <c r="L14" s="86"/>
      <c r="M14" s="87"/>
      <c r="N14" s="88"/>
      <c r="O14" s="88"/>
      <c r="R14" s="51">
        <f>COUNTIF(D13:D17,"2")</f>
        <v>0</v>
      </c>
      <c r="S14" s="51">
        <f>COUNTIF(G13:G17,"2")</f>
        <v>0</v>
      </c>
      <c r="T14" s="51">
        <f>COUNTIF(J13:J17,"2")</f>
        <v>2</v>
      </c>
      <c r="U14" s="51">
        <f>COUNTIF(M13:M17,"2")</f>
        <v>0</v>
      </c>
    </row>
    <row r="15" spans="1:21" s="22" customFormat="1" ht="39.950000000000003" customHeight="1" x14ac:dyDescent="0.25">
      <c r="A15" s="246"/>
      <c r="B15" s="268"/>
      <c r="C15" s="73" t="s">
        <v>105</v>
      </c>
      <c r="D15" s="82">
        <v>3</v>
      </c>
      <c r="E15" s="65" t="s">
        <v>106</v>
      </c>
      <c r="F15" s="83" t="s">
        <v>107</v>
      </c>
      <c r="G15" s="84">
        <v>3</v>
      </c>
      <c r="H15" s="67" t="s">
        <v>108</v>
      </c>
      <c r="I15" s="67" t="s">
        <v>109</v>
      </c>
      <c r="J15" s="85">
        <v>3</v>
      </c>
      <c r="K15" s="86"/>
      <c r="L15" s="86"/>
      <c r="M15" s="87"/>
      <c r="N15" s="88"/>
      <c r="O15" s="88"/>
      <c r="R15" s="51">
        <f>COUNTIF(D13:D17,"3")</f>
        <v>5</v>
      </c>
      <c r="S15" s="51">
        <f>COUNTIF(G13:G17,"3")</f>
        <v>5</v>
      </c>
      <c r="T15" s="51">
        <f>COUNTIF(J13:J17,"3")</f>
        <v>2</v>
      </c>
      <c r="U15" s="51">
        <f>COUNTIF(M13:M17,"3")</f>
        <v>0</v>
      </c>
    </row>
    <row r="16" spans="1:21" s="22" customFormat="1" ht="39.950000000000003" customHeight="1" x14ac:dyDescent="0.25">
      <c r="A16" s="246"/>
      <c r="B16" s="268"/>
      <c r="C16" s="63" t="s">
        <v>110</v>
      </c>
      <c r="D16" s="82">
        <v>3</v>
      </c>
      <c r="E16" s="65" t="s">
        <v>111</v>
      </c>
      <c r="F16" s="83" t="s">
        <v>112</v>
      </c>
      <c r="G16" s="84">
        <v>3</v>
      </c>
      <c r="H16" s="67" t="s">
        <v>113</v>
      </c>
      <c r="I16" s="67" t="s">
        <v>514</v>
      </c>
      <c r="J16" s="85">
        <v>2</v>
      </c>
      <c r="K16" s="86"/>
      <c r="L16" s="86"/>
      <c r="M16" s="87"/>
      <c r="N16" s="88"/>
      <c r="O16" s="88"/>
      <c r="R16" s="51">
        <f>COUNTIF(D13:D17,"4")</f>
        <v>0</v>
      </c>
      <c r="S16" s="51">
        <f>COUNTIF(G13:G17,"4")</f>
        <v>0</v>
      </c>
      <c r="T16" s="51">
        <f>COUNTIF(J13:J17,"4")</f>
        <v>0</v>
      </c>
      <c r="U16" s="51">
        <f>COUNTIF(M13:M17,"4")</f>
        <v>0</v>
      </c>
    </row>
    <row r="17" spans="1:21" s="22" customFormat="1" ht="39.950000000000003" customHeight="1" x14ac:dyDescent="0.25">
      <c r="A17" s="246"/>
      <c r="B17" s="269"/>
      <c r="C17" s="73" t="s">
        <v>114</v>
      </c>
      <c r="D17" s="82">
        <v>3</v>
      </c>
      <c r="E17" s="65" t="s">
        <v>115</v>
      </c>
      <c r="F17" s="83" t="s">
        <v>116</v>
      </c>
      <c r="G17" s="84">
        <v>3</v>
      </c>
      <c r="H17" s="67" t="s">
        <v>117</v>
      </c>
      <c r="I17" s="67" t="s">
        <v>118</v>
      </c>
      <c r="J17" s="85">
        <v>1</v>
      </c>
      <c r="K17" s="86"/>
      <c r="L17" s="86"/>
      <c r="M17" s="87"/>
      <c r="N17" s="88"/>
      <c r="O17" s="88"/>
    </row>
    <row r="18" spans="1:21" s="22" customFormat="1" ht="8.1" customHeight="1" x14ac:dyDescent="0.25">
      <c r="B18" s="257"/>
      <c r="C18" s="258"/>
      <c r="D18" s="259"/>
      <c r="E18" s="259"/>
      <c r="F18" s="259"/>
      <c r="G18" s="259"/>
      <c r="H18" s="259"/>
      <c r="I18" s="259"/>
      <c r="J18" s="259"/>
      <c r="K18" s="260"/>
      <c r="L18" s="76"/>
      <c r="M18" s="75"/>
      <c r="N18" s="75"/>
      <c r="O18" s="75"/>
    </row>
    <row r="19" spans="1:21" s="22" customFormat="1" ht="18.75" customHeight="1" x14ac:dyDescent="0.25">
      <c r="A19" s="246"/>
      <c r="B19" s="267"/>
      <c r="C19" s="77" t="s">
        <v>119</v>
      </c>
      <c r="D19" s="78"/>
      <c r="E19" s="78"/>
      <c r="F19" s="78"/>
      <c r="G19" s="78"/>
      <c r="H19" s="78"/>
      <c r="I19" s="78"/>
      <c r="J19" s="78"/>
      <c r="K19" s="79"/>
      <c r="L19" s="80"/>
      <c r="M19" s="81"/>
      <c r="N19" s="79"/>
      <c r="O19" s="80"/>
    </row>
    <row r="20" spans="1:21" s="22" customFormat="1" ht="39.950000000000003" customHeight="1" x14ac:dyDescent="0.25">
      <c r="A20" s="246"/>
      <c r="B20" s="268"/>
      <c r="C20" s="73" t="s">
        <v>120</v>
      </c>
      <c r="D20" s="82">
        <v>3</v>
      </c>
      <c r="E20" s="65" t="s">
        <v>121</v>
      </c>
      <c r="F20" s="65" t="s">
        <v>122</v>
      </c>
      <c r="G20" s="84">
        <v>3</v>
      </c>
      <c r="H20" s="67" t="s">
        <v>123</v>
      </c>
      <c r="I20" s="67" t="s">
        <v>124</v>
      </c>
      <c r="J20" s="85">
        <v>3</v>
      </c>
      <c r="K20" s="89"/>
      <c r="L20" s="89"/>
      <c r="M20" s="87"/>
      <c r="N20" s="90"/>
      <c r="O20" s="90"/>
      <c r="R20" s="51">
        <f>COUNTIF(D20:D27,"1")</f>
        <v>0</v>
      </c>
      <c r="S20" s="51">
        <f>COUNTIF(G20:G27,"1")</f>
        <v>0</v>
      </c>
      <c r="T20" s="51">
        <f>COUNTIF(J20:J27,"1")</f>
        <v>0</v>
      </c>
      <c r="U20" s="51">
        <f>COUNTIF(M20:M27,"1")</f>
        <v>0</v>
      </c>
    </row>
    <row r="21" spans="1:21" s="22" customFormat="1" ht="39.950000000000003" customHeight="1" x14ac:dyDescent="0.25">
      <c r="A21" s="246"/>
      <c r="B21" s="268"/>
      <c r="C21" s="73" t="s">
        <v>125</v>
      </c>
      <c r="D21" s="82">
        <v>4</v>
      </c>
      <c r="E21" s="65" t="s">
        <v>126</v>
      </c>
      <c r="F21" s="65" t="s">
        <v>127</v>
      </c>
      <c r="G21" s="84">
        <v>3</v>
      </c>
      <c r="H21" s="67" t="s">
        <v>123</v>
      </c>
      <c r="I21" s="67" t="s">
        <v>128</v>
      </c>
      <c r="J21" s="85">
        <v>2</v>
      </c>
      <c r="K21" s="89"/>
      <c r="L21" s="89"/>
      <c r="M21" s="87"/>
      <c r="N21" s="90"/>
      <c r="O21" s="90"/>
      <c r="R21" s="51">
        <f>COUNTIF(D20:D27,"2")</f>
        <v>1</v>
      </c>
      <c r="S21" s="51">
        <f>COUNTIF(G20:G27,"2")</f>
        <v>0</v>
      </c>
      <c r="T21" s="51">
        <f>COUNTIF(J20:J27,"2")</f>
        <v>2</v>
      </c>
      <c r="U21" s="51">
        <f>COUNTIF(M20:M27,"2")</f>
        <v>0</v>
      </c>
    </row>
    <row r="22" spans="1:21" s="22" customFormat="1" ht="39.950000000000003" customHeight="1" x14ac:dyDescent="0.25">
      <c r="A22" s="246"/>
      <c r="B22" s="268"/>
      <c r="C22" s="73" t="s">
        <v>129</v>
      </c>
      <c r="D22" s="82">
        <v>4</v>
      </c>
      <c r="E22" s="65" t="s">
        <v>130</v>
      </c>
      <c r="F22" s="65" t="s">
        <v>131</v>
      </c>
      <c r="G22" s="84">
        <v>3</v>
      </c>
      <c r="H22" s="67" t="s">
        <v>123</v>
      </c>
      <c r="I22" s="67" t="s">
        <v>515</v>
      </c>
      <c r="J22" s="85">
        <v>3</v>
      </c>
      <c r="K22" s="89"/>
      <c r="L22" s="89"/>
      <c r="M22" s="87"/>
      <c r="N22" s="90"/>
      <c r="O22" s="90"/>
      <c r="R22" s="51">
        <f>COUNTIF(D20:D27,"3")</f>
        <v>4</v>
      </c>
      <c r="S22" s="51">
        <f>COUNTIF(G20:G27,"3")</f>
        <v>8</v>
      </c>
      <c r="T22" s="51">
        <f>COUNTIF(J20:J27,"3")</f>
        <v>5</v>
      </c>
      <c r="U22" s="51">
        <f>COUNTIF(M20:M27,"3")</f>
        <v>0</v>
      </c>
    </row>
    <row r="23" spans="1:21" s="22" customFormat="1" ht="39.950000000000003" customHeight="1" x14ac:dyDescent="0.25">
      <c r="A23" s="246"/>
      <c r="B23" s="268"/>
      <c r="C23" s="73" t="s">
        <v>132</v>
      </c>
      <c r="D23" s="82">
        <v>3</v>
      </c>
      <c r="E23" s="65" t="s">
        <v>133</v>
      </c>
      <c r="F23" s="65" t="s">
        <v>134</v>
      </c>
      <c r="G23" s="84">
        <v>3</v>
      </c>
      <c r="H23" s="67" t="s">
        <v>123</v>
      </c>
      <c r="I23" s="67" t="s">
        <v>135</v>
      </c>
      <c r="J23" s="85">
        <v>3</v>
      </c>
      <c r="K23" s="89"/>
      <c r="L23" s="89"/>
      <c r="M23" s="87"/>
      <c r="N23" s="90"/>
      <c r="O23" s="90"/>
      <c r="R23" s="51">
        <f>COUNTIF(D20:D27,"4")</f>
        <v>3</v>
      </c>
      <c r="S23" s="51">
        <f>COUNTIF(G20:G27,"4")</f>
        <v>0</v>
      </c>
      <c r="T23" s="51">
        <f>COUNTIF(J20:J27,"4")</f>
        <v>1</v>
      </c>
      <c r="U23" s="51">
        <f>COUNTIF(M20:M27,"4")</f>
        <v>0</v>
      </c>
    </row>
    <row r="24" spans="1:21" s="22" customFormat="1" ht="39.950000000000003" customHeight="1" x14ac:dyDescent="0.25">
      <c r="A24" s="246"/>
      <c r="B24" s="268"/>
      <c r="C24" s="73" t="s">
        <v>136</v>
      </c>
      <c r="D24" s="82">
        <v>2</v>
      </c>
      <c r="E24" s="65" t="s">
        <v>137</v>
      </c>
      <c r="F24" s="65" t="s">
        <v>138</v>
      </c>
      <c r="G24" s="84">
        <v>3</v>
      </c>
      <c r="H24" s="67" t="s">
        <v>123</v>
      </c>
      <c r="I24" s="67" t="s">
        <v>139</v>
      </c>
      <c r="J24" s="85">
        <v>2</v>
      </c>
      <c r="K24" s="89"/>
      <c r="L24" s="89"/>
      <c r="M24" s="87"/>
      <c r="N24" s="90"/>
      <c r="O24" s="90"/>
    </row>
    <row r="25" spans="1:21" s="22" customFormat="1" ht="39.950000000000003" customHeight="1" x14ac:dyDescent="0.25">
      <c r="A25" s="246"/>
      <c r="B25" s="268"/>
      <c r="C25" s="73" t="s">
        <v>140</v>
      </c>
      <c r="D25" s="82">
        <v>4</v>
      </c>
      <c r="E25" s="65" t="s">
        <v>141</v>
      </c>
      <c r="F25" s="65" t="s">
        <v>142</v>
      </c>
      <c r="G25" s="84">
        <v>3</v>
      </c>
      <c r="H25" s="67" t="s">
        <v>123</v>
      </c>
      <c r="I25" s="67" t="s">
        <v>516</v>
      </c>
      <c r="J25" s="85">
        <v>4</v>
      </c>
      <c r="K25" s="89"/>
      <c r="L25" s="89"/>
      <c r="M25" s="87"/>
      <c r="N25" s="90"/>
      <c r="O25" s="90"/>
    </row>
    <row r="26" spans="1:21" s="22" customFormat="1" ht="39.950000000000003" customHeight="1" x14ac:dyDescent="0.25">
      <c r="A26" s="246"/>
      <c r="B26" s="268"/>
      <c r="C26" s="73" t="s">
        <v>143</v>
      </c>
      <c r="D26" s="82">
        <v>3</v>
      </c>
      <c r="E26" s="65" t="s">
        <v>144</v>
      </c>
      <c r="F26" s="65" t="s">
        <v>145</v>
      </c>
      <c r="G26" s="84">
        <v>3</v>
      </c>
      <c r="H26" s="67" t="s">
        <v>123</v>
      </c>
      <c r="I26" s="67" t="s">
        <v>517</v>
      </c>
      <c r="J26" s="85">
        <v>3</v>
      </c>
      <c r="K26" s="89"/>
      <c r="L26" s="89"/>
      <c r="M26" s="87"/>
      <c r="N26" s="90"/>
      <c r="O26" s="90"/>
    </row>
    <row r="27" spans="1:21" s="22" customFormat="1" ht="39.950000000000003" customHeight="1" x14ac:dyDescent="0.25">
      <c r="A27" s="246"/>
      <c r="B27" s="269"/>
      <c r="C27" s="73" t="s">
        <v>146</v>
      </c>
      <c r="D27" s="82">
        <v>3</v>
      </c>
      <c r="E27" s="65" t="s">
        <v>147</v>
      </c>
      <c r="F27" s="65" t="s">
        <v>148</v>
      </c>
      <c r="G27" s="84">
        <v>3</v>
      </c>
      <c r="H27" s="67" t="s">
        <v>123</v>
      </c>
      <c r="I27" s="67" t="s">
        <v>149</v>
      </c>
      <c r="J27" s="85">
        <v>3</v>
      </c>
      <c r="K27" s="89"/>
      <c r="L27" s="89"/>
      <c r="M27" s="87"/>
      <c r="N27" s="90"/>
      <c r="O27" s="90"/>
    </row>
    <row r="28" spans="1:21" s="22" customFormat="1" ht="8.1" customHeight="1" x14ac:dyDescent="0.25">
      <c r="B28" s="257"/>
      <c r="C28" s="258"/>
      <c r="D28" s="259"/>
      <c r="E28" s="259"/>
      <c r="F28" s="259"/>
      <c r="G28" s="259"/>
      <c r="H28" s="259"/>
      <c r="I28" s="259"/>
      <c r="J28" s="259"/>
      <c r="K28" s="260"/>
      <c r="L28" s="76"/>
      <c r="M28" s="75"/>
      <c r="N28" s="75"/>
      <c r="O28" s="75"/>
    </row>
    <row r="29" spans="1:21" s="22" customFormat="1" ht="18.75" customHeight="1" x14ac:dyDescent="0.25">
      <c r="A29" s="246"/>
      <c r="B29" s="267"/>
      <c r="C29" s="77" t="s">
        <v>150</v>
      </c>
      <c r="D29" s="78"/>
      <c r="E29" s="78"/>
      <c r="F29" s="78"/>
      <c r="G29" s="78"/>
      <c r="H29" s="78"/>
      <c r="I29" s="78"/>
      <c r="J29" s="78"/>
      <c r="K29" s="79"/>
      <c r="L29" s="80"/>
      <c r="M29" s="81"/>
      <c r="N29" s="79"/>
      <c r="O29" s="80"/>
    </row>
    <row r="30" spans="1:21" s="22" customFormat="1" ht="39.950000000000003" customHeight="1" x14ac:dyDescent="0.25">
      <c r="A30" s="246"/>
      <c r="B30" s="268"/>
      <c r="C30" s="73" t="s">
        <v>151</v>
      </c>
      <c r="D30" s="82">
        <v>4</v>
      </c>
      <c r="E30" s="65" t="s">
        <v>152</v>
      </c>
      <c r="F30" s="65" t="s">
        <v>153</v>
      </c>
      <c r="G30" s="84">
        <v>3</v>
      </c>
      <c r="H30" s="67" t="s">
        <v>519</v>
      </c>
      <c r="I30" s="67" t="s">
        <v>518</v>
      </c>
      <c r="J30" s="85">
        <v>3</v>
      </c>
      <c r="K30" s="89"/>
      <c r="L30" s="89"/>
      <c r="M30" s="87"/>
      <c r="N30" s="90"/>
      <c r="O30" s="90"/>
      <c r="R30" s="51">
        <f>COUNTIF(D30:D33,"1")</f>
        <v>0</v>
      </c>
      <c r="S30" s="51">
        <f>COUNTIF(G30:G33,"1")</f>
        <v>0</v>
      </c>
      <c r="T30" s="51">
        <f>COUNTIF(J30:J33,"1")</f>
        <v>0</v>
      </c>
      <c r="U30" s="51">
        <f>COUNTIF(M30:M33,"1")</f>
        <v>0</v>
      </c>
    </row>
    <row r="31" spans="1:21" s="22" customFormat="1" ht="39.950000000000003" customHeight="1" x14ac:dyDescent="0.25">
      <c r="A31" s="246"/>
      <c r="B31" s="268"/>
      <c r="C31" s="73" t="s">
        <v>154</v>
      </c>
      <c r="D31" s="82">
        <v>3</v>
      </c>
      <c r="E31" s="65" t="s">
        <v>155</v>
      </c>
      <c r="F31" s="65" t="s">
        <v>156</v>
      </c>
      <c r="G31" s="84">
        <v>3</v>
      </c>
      <c r="H31" s="67" t="s">
        <v>157</v>
      </c>
      <c r="I31" s="67" t="s">
        <v>158</v>
      </c>
      <c r="J31" s="85">
        <v>3</v>
      </c>
      <c r="K31" s="89"/>
      <c r="L31" s="89"/>
      <c r="M31" s="87"/>
      <c r="N31" s="90"/>
      <c r="O31" s="90"/>
      <c r="R31" s="51">
        <f>COUNTIF(D30:D33,"2")</f>
        <v>1</v>
      </c>
      <c r="S31" s="51">
        <f>COUNTIF(G30:G33,"2")</f>
        <v>1</v>
      </c>
      <c r="T31" s="51">
        <f>COUNTIF(J30:J33,"2")</f>
        <v>1</v>
      </c>
      <c r="U31" s="51">
        <f>COUNTIF(M30:M33,"2")</f>
        <v>0</v>
      </c>
    </row>
    <row r="32" spans="1:21" s="22" customFormat="1" ht="39.950000000000003" customHeight="1" x14ac:dyDescent="0.25">
      <c r="A32" s="246"/>
      <c r="B32" s="268"/>
      <c r="C32" s="73" t="s">
        <v>159</v>
      </c>
      <c r="D32" s="82">
        <v>2</v>
      </c>
      <c r="E32" s="65" t="s">
        <v>160</v>
      </c>
      <c r="F32" s="65" t="s">
        <v>161</v>
      </c>
      <c r="G32" s="84">
        <v>3</v>
      </c>
      <c r="H32" s="67" t="s">
        <v>520</v>
      </c>
      <c r="I32" s="67" t="s">
        <v>162</v>
      </c>
      <c r="J32" s="85">
        <v>3</v>
      </c>
      <c r="K32" s="89"/>
      <c r="L32" s="89"/>
      <c r="M32" s="87"/>
      <c r="N32" s="90"/>
      <c r="O32" s="90"/>
      <c r="R32" s="51">
        <f>COUNTIF(D30:D33,"3")</f>
        <v>2</v>
      </c>
      <c r="S32" s="51">
        <f>COUNTIF(G30:G33,"3")</f>
        <v>3</v>
      </c>
      <c r="T32" s="51">
        <f>COUNTIF(J30:J33,"31")</f>
        <v>0</v>
      </c>
      <c r="U32" s="51">
        <f>COUNTIF(M30:M33,"3")</f>
        <v>0</v>
      </c>
    </row>
    <row r="33" spans="1:21" s="22" customFormat="1" ht="39.950000000000003" customHeight="1" x14ac:dyDescent="0.25">
      <c r="A33" s="246"/>
      <c r="B33" s="269"/>
      <c r="C33" s="73" t="s">
        <v>163</v>
      </c>
      <c r="D33" s="82">
        <v>3</v>
      </c>
      <c r="E33" s="65" t="s">
        <v>164</v>
      </c>
      <c r="F33" s="65" t="s">
        <v>165</v>
      </c>
      <c r="G33" s="84">
        <v>2</v>
      </c>
      <c r="H33" s="67" t="s">
        <v>166</v>
      </c>
      <c r="I33" s="67" t="s">
        <v>167</v>
      </c>
      <c r="J33" s="85">
        <v>2</v>
      </c>
      <c r="K33" s="89"/>
      <c r="L33" s="89"/>
      <c r="M33" s="87"/>
      <c r="N33" s="90"/>
      <c r="O33" s="90"/>
      <c r="R33" s="51">
        <f>COUNTIF(D30:D33,"4")</f>
        <v>1</v>
      </c>
      <c r="S33" s="51">
        <f>COUNTIF(G30:G33,"4")</f>
        <v>0</v>
      </c>
      <c r="T33" s="51">
        <f>COUNTIF(J30:J33,"4")</f>
        <v>0</v>
      </c>
      <c r="U33" s="51">
        <f>COUNTIF(M30:M33,"4")</f>
        <v>0</v>
      </c>
    </row>
    <row r="34" spans="1:21" s="22" customFormat="1" ht="9" customHeight="1" x14ac:dyDescent="0.25">
      <c r="B34" s="257"/>
      <c r="C34" s="258"/>
      <c r="D34" s="259"/>
      <c r="E34" s="259"/>
      <c r="F34" s="259"/>
      <c r="G34" s="259"/>
      <c r="H34" s="259"/>
      <c r="I34" s="259"/>
      <c r="J34" s="259"/>
      <c r="K34" s="260"/>
      <c r="L34" s="76"/>
      <c r="M34" s="91"/>
      <c r="N34" s="91"/>
      <c r="O34" s="75"/>
    </row>
    <row r="35" spans="1:21" s="22" customFormat="1" ht="18.75" customHeight="1" x14ac:dyDescent="0.25">
      <c r="A35" s="246"/>
      <c r="B35" s="267"/>
      <c r="C35" s="92" t="s">
        <v>168</v>
      </c>
      <c r="D35" s="302"/>
      <c r="E35" s="302"/>
      <c r="F35" s="302"/>
      <c r="G35" s="302"/>
      <c r="H35" s="302"/>
      <c r="I35" s="302"/>
      <c r="J35" s="302"/>
      <c r="K35" s="302"/>
      <c r="L35" s="93"/>
      <c r="M35" s="94"/>
      <c r="N35" s="95"/>
      <c r="O35" s="93"/>
    </row>
    <row r="36" spans="1:21" s="22" customFormat="1" ht="39.950000000000003" customHeight="1" x14ac:dyDescent="0.25">
      <c r="A36" s="246"/>
      <c r="B36" s="268"/>
      <c r="C36" s="73" t="s">
        <v>169</v>
      </c>
      <c r="D36" s="82">
        <v>4</v>
      </c>
      <c r="E36" s="65" t="s">
        <v>170</v>
      </c>
      <c r="F36" s="65" t="s">
        <v>171</v>
      </c>
      <c r="G36" s="84">
        <v>3</v>
      </c>
      <c r="H36" s="67" t="s">
        <v>172</v>
      </c>
      <c r="I36" s="67" t="s">
        <v>173</v>
      </c>
      <c r="J36" s="85">
        <v>4</v>
      </c>
      <c r="K36" s="89"/>
      <c r="L36" s="89"/>
      <c r="M36" s="96"/>
      <c r="N36" s="97"/>
      <c r="O36" s="90"/>
      <c r="R36" s="51">
        <f>COUNTIF(D36:D44,"1")</f>
        <v>0</v>
      </c>
      <c r="S36" s="51">
        <f>COUNTIF(G36:G44,"1")</f>
        <v>0</v>
      </c>
      <c r="T36" s="51">
        <f>COUNTIF(J36:J44,"1")</f>
        <v>0</v>
      </c>
      <c r="U36" s="51">
        <f>COUNTIF(M36:M44,"1")</f>
        <v>0</v>
      </c>
    </row>
    <row r="37" spans="1:21" s="22" customFormat="1" ht="39.950000000000003" customHeight="1" x14ac:dyDescent="0.25">
      <c r="A37" s="246"/>
      <c r="B37" s="268"/>
      <c r="C37" s="73" t="s">
        <v>174</v>
      </c>
      <c r="D37" s="82">
        <v>3</v>
      </c>
      <c r="E37" s="65" t="s">
        <v>175</v>
      </c>
      <c r="F37" s="65" t="s">
        <v>176</v>
      </c>
      <c r="G37" s="84">
        <v>3</v>
      </c>
      <c r="H37" s="67" t="s">
        <v>177</v>
      </c>
      <c r="I37" s="67" t="s">
        <v>178</v>
      </c>
      <c r="J37" s="85">
        <v>4</v>
      </c>
      <c r="K37" s="89"/>
      <c r="L37" s="89"/>
      <c r="M37" s="87"/>
      <c r="N37" s="90"/>
      <c r="O37" s="90"/>
      <c r="R37" s="51">
        <f>COUNTIF(D36:D44,"2")</f>
        <v>0</v>
      </c>
      <c r="S37" s="51">
        <f>COUNTIF(G36:G44,"2")</f>
        <v>0</v>
      </c>
      <c r="T37" s="51">
        <f>COUNTIF(J36:J44,"2")</f>
        <v>0</v>
      </c>
      <c r="U37" s="51">
        <f>COUNTIF(M36:M44,"2")</f>
        <v>0</v>
      </c>
    </row>
    <row r="38" spans="1:21" s="22" customFormat="1" ht="39.950000000000003" customHeight="1" x14ac:dyDescent="0.25">
      <c r="A38" s="246"/>
      <c r="B38" s="268"/>
      <c r="C38" s="73" t="s">
        <v>179</v>
      </c>
      <c r="D38" s="82">
        <v>3</v>
      </c>
      <c r="E38" s="65" t="s">
        <v>180</v>
      </c>
      <c r="F38" s="65" t="s">
        <v>171</v>
      </c>
      <c r="G38" s="84">
        <v>3</v>
      </c>
      <c r="H38" s="67" t="s">
        <v>181</v>
      </c>
      <c r="I38" s="67" t="s">
        <v>171</v>
      </c>
      <c r="J38" s="85">
        <v>3</v>
      </c>
      <c r="K38" s="89"/>
      <c r="L38" s="89"/>
      <c r="M38" s="87"/>
      <c r="N38" s="90"/>
      <c r="O38" s="90"/>
      <c r="R38" s="51">
        <f>COUNTIF(D36:D44,"3")</f>
        <v>8</v>
      </c>
      <c r="S38" s="51">
        <f>COUNTIF(G36:G44,"3")</f>
        <v>9</v>
      </c>
      <c r="T38" s="51">
        <f>COUNTIF(J36:J44,"3")</f>
        <v>4</v>
      </c>
      <c r="U38" s="51">
        <f>COUNTIF(M36:M44,"3")</f>
        <v>0</v>
      </c>
    </row>
    <row r="39" spans="1:21" s="22" customFormat="1" ht="39.950000000000003" customHeight="1" x14ac:dyDescent="0.25">
      <c r="A39" s="246"/>
      <c r="B39" s="268"/>
      <c r="C39" s="73" t="s">
        <v>182</v>
      </c>
      <c r="D39" s="82">
        <v>3</v>
      </c>
      <c r="E39" s="65" t="s">
        <v>183</v>
      </c>
      <c r="F39" s="65" t="s">
        <v>184</v>
      </c>
      <c r="G39" s="84">
        <v>3</v>
      </c>
      <c r="H39" s="67" t="s">
        <v>185</v>
      </c>
      <c r="I39" s="67" t="s">
        <v>186</v>
      </c>
      <c r="J39" s="85">
        <v>3</v>
      </c>
      <c r="K39" s="89"/>
      <c r="L39" s="89"/>
      <c r="M39" s="87"/>
      <c r="N39" s="90"/>
      <c r="O39" s="90"/>
      <c r="R39" s="51">
        <f>COUNTIF(D36:D44,"4")</f>
        <v>1</v>
      </c>
      <c r="S39" s="51">
        <f>COUNTIF(G36:G44,"4")</f>
        <v>0</v>
      </c>
      <c r="T39" s="51">
        <f>COUNTIF(J36:J44,"4")</f>
        <v>5</v>
      </c>
      <c r="U39" s="51">
        <f>COUNTIF(M36:M44,"4")</f>
        <v>0</v>
      </c>
    </row>
    <row r="40" spans="1:21" s="22" customFormat="1" ht="39.950000000000003" customHeight="1" x14ac:dyDescent="0.25">
      <c r="A40" s="246"/>
      <c r="B40" s="268"/>
      <c r="C40" s="73" t="s">
        <v>187</v>
      </c>
      <c r="D40" s="82">
        <v>3</v>
      </c>
      <c r="E40" s="65" t="s">
        <v>188</v>
      </c>
      <c r="F40" s="65" t="s">
        <v>189</v>
      </c>
      <c r="G40" s="84">
        <v>3</v>
      </c>
      <c r="H40" s="67" t="s">
        <v>190</v>
      </c>
      <c r="I40" s="67" t="s">
        <v>191</v>
      </c>
      <c r="J40" s="85">
        <v>4</v>
      </c>
      <c r="K40" s="89"/>
      <c r="L40" s="89"/>
      <c r="M40" s="87"/>
      <c r="N40" s="90"/>
      <c r="O40" s="90"/>
    </row>
    <row r="41" spans="1:21" s="22" customFormat="1" ht="39.950000000000003" customHeight="1" x14ac:dyDescent="0.25">
      <c r="A41" s="246"/>
      <c r="B41" s="268"/>
      <c r="C41" s="73" t="s">
        <v>192</v>
      </c>
      <c r="D41" s="82">
        <v>3</v>
      </c>
      <c r="E41" s="65" t="s">
        <v>193</v>
      </c>
      <c r="F41" s="65" t="s">
        <v>171</v>
      </c>
      <c r="G41" s="84">
        <v>3</v>
      </c>
      <c r="H41" s="67" t="s">
        <v>194</v>
      </c>
      <c r="I41" s="67" t="s">
        <v>195</v>
      </c>
      <c r="J41" s="85">
        <v>3</v>
      </c>
      <c r="K41" s="89"/>
      <c r="L41" s="89"/>
      <c r="M41" s="87"/>
      <c r="N41" s="90"/>
      <c r="O41" s="90"/>
    </row>
    <row r="42" spans="1:21" s="22" customFormat="1" ht="39.950000000000003" customHeight="1" x14ac:dyDescent="0.25">
      <c r="A42" s="246"/>
      <c r="B42" s="268"/>
      <c r="C42" s="73" t="s">
        <v>196</v>
      </c>
      <c r="D42" s="82">
        <v>3</v>
      </c>
      <c r="E42" s="65" t="s">
        <v>197</v>
      </c>
      <c r="F42" s="65" t="s">
        <v>198</v>
      </c>
      <c r="G42" s="84">
        <v>3</v>
      </c>
      <c r="H42" s="67" t="s">
        <v>199</v>
      </c>
      <c r="I42" s="67" t="s">
        <v>200</v>
      </c>
      <c r="J42" s="85">
        <v>3</v>
      </c>
      <c r="K42" s="89"/>
      <c r="L42" s="89"/>
      <c r="M42" s="87"/>
      <c r="N42" s="90"/>
      <c r="O42" s="90"/>
    </row>
    <row r="43" spans="1:21" s="22" customFormat="1" ht="39.950000000000003" customHeight="1" x14ac:dyDescent="0.25">
      <c r="A43" s="246"/>
      <c r="B43" s="268"/>
      <c r="C43" s="73" t="s">
        <v>201</v>
      </c>
      <c r="D43" s="82">
        <v>3</v>
      </c>
      <c r="E43" s="65" t="s">
        <v>202</v>
      </c>
      <c r="F43" s="65" t="s">
        <v>203</v>
      </c>
      <c r="G43" s="84">
        <v>3</v>
      </c>
      <c r="H43" s="67" t="s">
        <v>204</v>
      </c>
      <c r="I43" s="67" t="s">
        <v>205</v>
      </c>
      <c r="J43" s="85">
        <v>4</v>
      </c>
      <c r="K43" s="89"/>
      <c r="L43" s="89"/>
      <c r="M43" s="87"/>
      <c r="N43" s="90"/>
      <c r="O43" s="90"/>
    </row>
    <row r="44" spans="1:21" s="22" customFormat="1" ht="39.950000000000003" customHeight="1" x14ac:dyDescent="0.25">
      <c r="A44" s="246"/>
      <c r="B44" s="269"/>
      <c r="C44" s="73" t="s">
        <v>206</v>
      </c>
      <c r="D44" s="82">
        <v>3</v>
      </c>
      <c r="E44" s="65" t="s">
        <v>207</v>
      </c>
      <c r="F44" s="65" t="s">
        <v>208</v>
      </c>
      <c r="G44" s="84">
        <v>3</v>
      </c>
      <c r="H44" s="67" t="s">
        <v>204</v>
      </c>
      <c r="I44" s="67" t="s">
        <v>205</v>
      </c>
      <c r="J44" s="85">
        <v>4</v>
      </c>
      <c r="K44" s="89"/>
      <c r="L44" s="89"/>
      <c r="M44" s="87"/>
      <c r="N44" s="90"/>
      <c r="O44" s="90"/>
    </row>
    <row r="45" spans="1:21" s="22" customFormat="1" ht="8.1" customHeight="1" x14ac:dyDescent="0.25">
      <c r="B45" s="257"/>
      <c r="C45" s="258"/>
      <c r="D45" s="259"/>
      <c r="E45" s="259"/>
      <c r="F45" s="259"/>
      <c r="G45" s="259"/>
      <c r="H45" s="259"/>
      <c r="I45" s="259"/>
      <c r="J45" s="259"/>
      <c r="K45" s="260"/>
      <c r="L45" s="76"/>
      <c r="M45" s="75"/>
      <c r="N45" s="75"/>
      <c r="O45" s="75"/>
    </row>
    <row r="46" spans="1:21" s="22" customFormat="1" ht="18.75" customHeight="1" x14ac:dyDescent="0.25">
      <c r="A46" s="246"/>
      <c r="B46" s="267"/>
      <c r="C46" s="77" t="s">
        <v>209</v>
      </c>
      <c r="D46" s="78"/>
      <c r="E46" s="78"/>
      <c r="F46" s="78"/>
      <c r="G46" s="78"/>
      <c r="H46" s="78"/>
      <c r="I46" s="78"/>
      <c r="J46" s="78"/>
      <c r="K46" s="79"/>
      <c r="L46" s="80"/>
      <c r="M46" s="81"/>
      <c r="N46" s="79"/>
      <c r="O46" s="80"/>
    </row>
    <row r="47" spans="1:21" s="22" customFormat="1" ht="39.950000000000003" customHeight="1" x14ac:dyDescent="0.25">
      <c r="A47" s="246"/>
      <c r="B47" s="268"/>
      <c r="C47" s="73" t="s">
        <v>210</v>
      </c>
      <c r="D47" s="82">
        <v>3</v>
      </c>
      <c r="E47" s="65" t="s">
        <v>211</v>
      </c>
      <c r="F47" s="65" t="s">
        <v>212</v>
      </c>
      <c r="G47" s="98">
        <v>2</v>
      </c>
      <c r="H47" s="67" t="s">
        <v>213</v>
      </c>
      <c r="I47" s="67" t="s">
        <v>214</v>
      </c>
      <c r="J47" s="99">
        <v>3</v>
      </c>
      <c r="K47" s="89"/>
      <c r="L47" s="89"/>
      <c r="M47" s="100"/>
      <c r="N47" s="90"/>
      <c r="O47" s="90"/>
      <c r="R47" s="51">
        <f>COUNTIF(D47:D50,"1")</f>
        <v>0</v>
      </c>
      <c r="S47" s="51">
        <f>COUNTIF(G47:G50,"1")</f>
        <v>0</v>
      </c>
      <c r="T47" s="51">
        <f>COUNTIF(J47:J50,"1")</f>
        <v>1</v>
      </c>
      <c r="U47" s="51">
        <f>COUNTIF(M47:M50,"1")</f>
        <v>0</v>
      </c>
    </row>
    <row r="48" spans="1:21" s="22" customFormat="1" ht="39.950000000000003" customHeight="1" x14ac:dyDescent="0.25">
      <c r="A48" s="246"/>
      <c r="B48" s="268"/>
      <c r="C48" s="73" t="s">
        <v>215</v>
      </c>
      <c r="D48" s="82">
        <v>3</v>
      </c>
      <c r="E48" s="65" t="s">
        <v>216</v>
      </c>
      <c r="F48" s="65" t="s">
        <v>217</v>
      </c>
      <c r="G48" s="98">
        <v>3</v>
      </c>
      <c r="H48" s="67" t="s">
        <v>218</v>
      </c>
      <c r="I48" s="67" t="s">
        <v>138</v>
      </c>
      <c r="J48" s="99">
        <v>3</v>
      </c>
      <c r="K48" s="89"/>
      <c r="L48" s="89"/>
      <c r="M48" s="100"/>
      <c r="N48" s="90"/>
      <c r="O48" s="90"/>
      <c r="R48" s="51">
        <f>COUNTIF(D47:D50,"2")</f>
        <v>1</v>
      </c>
      <c r="S48" s="51">
        <f>COUNTIF(G47:G50,"2")</f>
        <v>2</v>
      </c>
      <c r="T48" s="51">
        <f>COUNTIF(J47:J50,"2")</f>
        <v>0</v>
      </c>
      <c r="U48" s="51">
        <f>COUNTIF(M47:M50,"2")</f>
        <v>0</v>
      </c>
    </row>
    <row r="49" spans="1:21" s="22" customFormat="1" ht="39.950000000000003" customHeight="1" x14ac:dyDescent="0.25">
      <c r="A49" s="246"/>
      <c r="B49" s="268"/>
      <c r="C49" s="73" t="s">
        <v>219</v>
      </c>
      <c r="D49" s="82">
        <v>3</v>
      </c>
      <c r="E49" s="65" t="s">
        <v>220</v>
      </c>
      <c r="F49" s="65" t="s">
        <v>221</v>
      </c>
      <c r="G49" s="98">
        <v>3</v>
      </c>
      <c r="H49" s="67" t="s">
        <v>222</v>
      </c>
      <c r="I49" s="67" t="s">
        <v>223</v>
      </c>
      <c r="J49" s="99">
        <v>4</v>
      </c>
      <c r="K49" s="89"/>
      <c r="L49" s="89"/>
      <c r="M49" s="100"/>
      <c r="N49" s="90"/>
      <c r="O49" s="90"/>
      <c r="R49" s="51">
        <f>COUNTIF(D47:D50,"3")</f>
        <v>3</v>
      </c>
      <c r="S49" s="51">
        <f>COUNTIF(G47:G50,"3")</f>
        <v>2</v>
      </c>
      <c r="T49" s="51">
        <f>COUNTIF(J47:J50,"3")</f>
        <v>2</v>
      </c>
      <c r="U49" s="51">
        <f>COUNTIF(M47:M50,"3")</f>
        <v>0</v>
      </c>
    </row>
    <row r="50" spans="1:21" s="22" customFormat="1" ht="39.950000000000003" customHeight="1" x14ac:dyDescent="0.25">
      <c r="A50" s="246"/>
      <c r="B50" s="269"/>
      <c r="C50" s="73" t="s">
        <v>224</v>
      </c>
      <c r="D50" s="82">
        <v>2</v>
      </c>
      <c r="E50" s="65" t="s">
        <v>225</v>
      </c>
      <c r="F50" s="65" t="s">
        <v>226</v>
      </c>
      <c r="G50" s="98">
        <v>2</v>
      </c>
      <c r="H50" s="67" t="s">
        <v>225</v>
      </c>
      <c r="I50" s="67" t="s">
        <v>226</v>
      </c>
      <c r="J50" s="99">
        <v>1</v>
      </c>
      <c r="K50" s="89"/>
      <c r="L50" s="89"/>
      <c r="M50" s="100"/>
      <c r="N50" s="90"/>
      <c r="O50" s="90"/>
      <c r="R50" s="51">
        <f>COUNTIF(D47:D50,"4")</f>
        <v>0</v>
      </c>
      <c r="S50" s="51">
        <f>COUNTIF(G47:G50,"4")</f>
        <v>0</v>
      </c>
      <c r="T50" s="51">
        <f>COUNTIF(J47:J50,"4")</f>
        <v>1</v>
      </c>
      <c r="U50" s="51">
        <f>COUNTIF(M47:M50,"4")</f>
        <v>0</v>
      </c>
    </row>
    <row r="51" spans="1:21" s="22" customFormat="1" ht="8.25" customHeight="1" x14ac:dyDescent="0.25">
      <c r="B51" s="257"/>
      <c r="C51" s="258"/>
      <c r="D51" s="259"/>
      <c r="E51" s="259"/>
      <c r="F51" s="259"/>
      <c r="G51" s="259"/>
      <c r="H51" s="259"/>
      <c r="I51" s="259"/>
      <c r="J51" s="259"/>
      <c r="K51" s="260"/>
      <c r="L51" s="76"/>
      <c r="M51" s="75"/>
      <c r="N51" s="75"/>
      <c r="O51" s="75"/>
    </row>
    <row r="52" spans="1:21" s="22" customFormat="1" ht="24" customHeight="1" x14ac:dyDescent="0.25">
      <c r="B52" s="289" t="s">
        <v>227</v>
      </c>
      <c r="C52" s="290"/>
      <c r="D52" s="308">
        <v>2024</v>
      </c>
      <c r="E52" s="280"/>
      <c r="F52" s="281"/>
      <c r="G52" s="261">
        <v>2025</v>
      </c>
      <c r="H52" s="262"/>
      <c r="I52" s="263"/>
      <c r="J52" s="264">
        <v>2026</v>
      </c>
      <c r="K52" s="265"/>
      <c r="L52" s="266"/>
      <c r="M52" s="305">
        <v>2027</v>
      </c>
      <c r="N52" s="306"/>
      <c r="O52" s="307"/>
    </row>
    <row r="53" spans="1:21" s="22" customFormat="1" ht="33" customHeight="1" x14ac:dyDescent="0.25">
      <c r="B53" s="291"/>
      <c r="C53" s="292"/>
      <c r="D53" s="101" t="s">
        <v>71</v>
      </c>
      <c r="E53" s="53" t="s">
        <v>72</v>
      </c>
      <c r="F53" s="53" t="s">
        <v>73</v>
      </c>
      <c r="G53" s="101" t="s">
        <v>71</v>
      </c>
      <c r="H53" s="53" t="s">
        <v>72</v>
      </c>
      <c r="I53" s="53" t="s">
        <v>73</v>
      </c>
      <c r="J53" s="101" t="s">
        <v>71</v>
      </c>
      <c r="K53" s="53" t="s">
        <v>72</v>
      </c>
      <c r="L53" s="53" t="s">
        <v>73</v>
      </c>
      <c r="M53" s="55"/>
      <c r="N53" s="54"/>
      <c r="O53" s="54"/>
    </row>
    <row r="54" spans="1:21" s="22" customFormat="1" ht="18.75" customHeight="1" x14ac:dyDescent="0.25">
      <c r="A54" s="246"/>
      <c r="B54" s="102"/>
      <c r="C54" s="293" t="s">
        <v>228</v>
      </c>
      <c r="D54" s="275"/>
      <c r="E54" s="275"/>
      <c r="F54" s="275"/>
      <c r="G54" s="275"/>
      <c r="H54" s="275"/>
      <c r="I54" s="275"/>
      <c r="J54" s="275"/>
      <c r="K54" s="275"/>
      <c r="L54" s="103"/>
      <c r="M54" s="104"/>
      <c r="N54" s="105"/>
      <c r="O54" s="103"/>
    </row>
    <row r="55" spans="1:21" s="22" customFormat="1" ht="30" customHeight="1" x14ac:dyDescent="0.25">
      <c r="A55" s="246"/>
      <c r="B55" s="106"/>
      <c r="C55" s="73" t="s">
        <v>229</v>
      </c>
      <c r="D55" s="107">
        <v>2</v>
      </c>
      <c r="E55" s="108" t="s">
        <v>230</v>
      </c>
      <c r="F55" s="108" t="s">
        <v>231</v>
      </c>
      <c r="G55" s="84">
        <v>2</v>
      </c>
      <c r="H55" s="67" t="s">
        <v>521</v>
      </c>
      <c r="I55" s="67" t="s">
        <v>232</v>
      </c>
      <c r="J55" s="85">
        <v>3</v>
      </c>
      <c r="K55" s="89"/>
      <c r="L55" s="89"/>
      <c r="M55" s="96"/>
      <c r="N55" s="97"/>
      <c r="O55" s="90"/>
      <c r="R55" s="51">
        <f>COUNTIF(D55:D59,"1")</f>
        <v>0</v>
      </c>
      <c r="S55" s="51">
        <f>COUNTIF(G55:G59,"1")</f>
        <v>0</v>
      </c>
      <c r="T55" s="51">
        <f>COUNTIF(J55:J59,"1")</f>
        <v>0</v>
      </c>
      <c r="U55" s="51">
        <f>COUNTIF(M55:M59,"1")</f>
        <v>0</v>
      </c>
    </row>
    <row r="56" spans="1:21" s="22" customFormat="1" ht="42.75" customHeight="1" x14ac:dyDescent="0.25">
      <c r="A56" s="246"/>
      <c r="B56" s="106"/>
      <c r="C56" s="73" t="s">
        <v>233</v>
      </c>
      <c r="D56" s="107">
        <v>3</v>
      </c>
      <c r="E56" s="108" t="s">
        <v>234</v>
      </c>
      <c r="F56" s="108" t="s">
        <v>235</v>
      </c>
      <c r="G56" s="84">
        <v>3</v>
      </c>
      <c r="H56" s="67" t="s">
        <v>236</v>
      </c>
      <c r="I56" s="67" t="s">
        <v>237</v>
      </c>
      <c r="J56" s="85">
        <v>3</v>
      </c>
      <c r="K56" s="89"/>
      <c r="L56" s="89"/>
      <c r="M56" s="87"/>
      <c r="N56" s="90"/>
      <c r="O56" s="90"/>
      <c r="R56" s="51">
        <f>COUNTIF(D55:D59,"2")</f>
        <v>2</v>
      </c>
      <c r="S56" s="51">
        <f>COUNTIF(G55:G59,"2")</f>
        <v>2</v>
      </c>
      <c r="T56" s="51">
        <f>COUNTIF(J55:J59,"2")</f>
        <v>0</v>
      </c>
      <c r="U56" s="51">
        <f>COUNTIF(M55:M59,"2")</f>
        <v>0</v>
      </c>
    </row>
    <row r="57" spans="1:21" s="22" customFormat="1" ht="30" customHeight="1" x14ac:dyDescent="0.25">
      <c r="A57" s="246"/>
      <c r="B57" s="106"/>
      <c r="C57" s="73" t="s">
        <v>238</v>
      </c>
      <c r="D57" s="107">
        <v>2</v>
      </c>
      <c r="E57" s="108" t="s">
        <v>239</v>
      </c>
      <c r="F57" s="108" t="s">
        <v>240</v>
      </c>
      <c r="G57" s="84">
        <v>2</v>
      </c>
      <c r="H57" s="67" t="s">
        <v>241</v>
      </c>
      <c r="I57" s="67" t="s">
        <v>242</v>
      </c>
      <c r="J57" s="85">
        <v>3</v>
      </c>
      <c r="K57" s="89"/>
      <c r="L57" s="89"/>
      <c r="M57" s="87"/>
      <c r="N57" s="90"/>
      <c r="O57" s="90"/>
      <c r="R57" s="51">
        <f>COUNTIF(D55:D59,"3")</f>
        <v>2</v>
      </c>
      <c r="S57" s="51">
        <f>COUNTIF(G55:G59,"3")</f>
        <v>1</v>
      </c>
      <c r="T57" s="51">
        <f>COUNTIF(J55:J59,"3")</f>
        <v>3</v>
      </c>
      <c r="U57" s="51">
        <f>COUNTIF(M55:M59,"3")</f>
        <v>0</v>
      </c>
    </row>
    <row r="58" spans="1:21" s="22" customFormat="1" ht="30" customHeight="1" x14ac:dyDescent="0.25">
      <c r="A58" s="246"/>
      <c r="B58" s="106"/>
      <c r="C58" s="73" t="s">
        <v>243</v>
      </c>
      <c r="D58" s="107">
        <v>3</v>
      </c>
      <c r="E58" s="109" t="s">
        <v>244</v>
      </c>
      <c r="F58" s="108" t="s">
        <v>245</v>
      </c>
      <c r="G58" s="84">
        <v>4</v>
      </c>
      <c r="H58" s="67" t="s">
        <v>246</v>
      </c>
      <c r="I58" s="67" t="s">
        <v>247</v>
      </c>
      <c r="J58" s="85">
        <v>4</v>
      </c>
      <c r="K58" s="89"/>
      <c r="L58" s="89"/>
      <c r="M58" s="87"/>
      <c r="N58" s="90"/>
      <c r="O58" s="90"/>
      <c r="R58" s="51">
        <f>COUNTIF(D55:D59,"4")</f>
        <v>1</v>
      </c>
      <c r="S58" s="51">
        <f>COUNTIF(G55:G59,"4")</f>
        <v>2</v>
      </c>
      <c r="T58" s="51">
        <f>COUNTIF(J55:J59,"4")</f>
        <v>2</v>
      </c>
      <c r="U58" s="51">
        <f>COUNTIF(M55:M59,"4")</f>
        <v>0</v>
      </c>
    </row>
    <row r="59" spans="1:21" s="22" customFormat="1" ht="52.7" customHeight="1" x14ac:dyDescent="0.25">
      <c r="A59" s="246"/>
      <c r="B59" s="110"/>
      <c r="C59" s="73" t="s">
        <v>248</v>
      </c>
      <c r="D59" s="107">
        <v>4</v>
      </c>
      <c r="E59" s="109" t="s">
        <v>249</v>
      </c>
      <c r="F59" s="108" t="s">
        <v>250</v>
      </c>
      <c r="G59" s="84">
        <v>4</v>
      </c>
      <c r="H59" s="67" t="s">
        <v>249</v>
      </c>
      <c r="I59" s="67" t="s">
        <v>251</v>
      </c>
      <c r="J59" s="85">
        <v>4</v>
      </c>
      <c r="K59" s="89"/>
      <c r="L59" s="89"/>
      <c r="M59" s="87"/>
      <c r="N59" s="90"/>
      <c r="O59" s="90"/>
    </row>
    <row r="60" spans="1:21" s="22" customFormat="1" ht="8.1" customHeight="1" x14ac:dyDescent="0.25">
      <c r="B60" s="272"/>
      <c r="C60" s="273"/>
      <c r="D60" s="111"/>
      <c r="G60" s="111"/>
      <c r="J60" s="111"/>
      <c r="M60" s="112"/>
    </row>
    <row r="61" spans="1:21" s="22" customFormat="1" ht="18.75" customHeight="1" x14ac:dyDescent="0.25">
      <c r="A61" s="246"/>
      <c r="B61" s="102"/>
      <c r="C61" s="293" t="s">
        <v>252</v>
      </c>
      <c r="D61" s="275"/>
      <c r="E61" s="275"/>
      <c r="F61" s="275"/>
      <c r="G61" s="275"/>
      <c r="H61" s="275"/>
      <c r="I61" s="275"/>
      <c r="J61" s="275"/>
      <c r="K61" s="275"/>
      <c r="L61" s="113"/>
      <c r="M61" s="114"/>
      <c r="N61" s="115"/>
      <c r="O61" s="115"/>
    </row>
    <row r="62" spans="1:21" s="22" customFormat="1" ht="52.7" customHeight="1" x14ac:dyDescent="0.25">
      <c r="A62" s="246"/>
      <c r="B62" s="116"/>
      <c r="C62" s="63" t="s">
        <v>253</v>
      </c>
      <c r="D62" s="107">
        <v>3</v>
      </c>
      <c r="E62" s="117" t="s">
        <v>254</v>
      </c>
      <c r="F62" s="108" t="s">
        <v>255</v>
      </c>
      <c r="G62" s="84">
        <v>3</v>
      </c>
      <c r="H62" s="67" t="s">
        <v>254</v>
      </c>
      <c r="I62" s="67" t="s">
        <v>256</v>
      </c>
      <c r="J62" s="85">
        <v>3</v>
      </c>
      <c r="K62" s="89"/>
      <c r="L62" s="89"/>
      <c r="M62" s="96"/>
      <c r="N62" s="90"/>
      <c r="O62" s="90"/>
      <c r="R62" s="51">
        <f>COUNTIF(D62:D65,"1")</f>
        <v>0</v>
      </c>
      <c r="S62" s="51">
        <f>COUNTIF(G62:G65,"1")</f>
        <v>0</v>
      </c>
      <c r="T62" s="51">
        <f>COUNTIF(J62:J65,"1")</f>
        <v>0</v>
      </c>
      <c r="U62" s="51">
        <f>COUNTIF(M62:M65,"1")</f>
        <v>0</v>
      </c>
    </row>
    <row r="63" spans="1:21" s="22" customFormat="1" ht="38.85" customHeight="1" x14ac:dyDescent="0.25">
      <c r="A63" s="246"/>
      <c r="B63" s="106"/>
      <c r="C63" s="73" t="s">
        <v>257</v>
      </c>
      <c r="D63" s="107">
        <v>2</v>
      </c>
      <c r="E63" s="117" t="s">
        <v>258</v>
      </c>
      <c r="F63" s="108" t="s">
        <v>259</v>
      </c>
      <c r="G63" s="84">
        <v>3</v>
      </c>
      <c r="H63" s="67" t="s">
        <v>522</v>
      </c>
      <c r="I63" s="67" t="s">
        <v>260</v>
      </c>
      <c r="J63" s="85">
        <v>3</v>
      </c>
      <c r="K63" s="89"/>
      <c r="L63" s="89"/>
      <c r="M63" s="87"/>
      <c r="N63" s="90"/>
      <c r="O63" s="90"/>
      <c r="R63" s="51">
        <f>COUNTIF(D62:D65,"2")</f>
        <v>1</v>
      </c>
      <c r="S63" s="51">
        <f>COUNTIF(G62:G65,"2")</f>
        <v>0</v>
      </c>
      <c r="T63" s="51">
        <f>COUNTIF(J62:J65,"2")</f>
        <v>0</v>
      </c>
      <c r="U63" s="51">
        <f>COUNTIF(M62:M65,"2")</f>
        <v>0</v>
      </c>
    </row>
    <row r="64" spans="1:21" s="22" customFormat="1" ht="42" customHeight="1" x14ac:dyDescent="0.25">
      <c r="A64" s="246"/>
      <c r="B64" s="106"/>
      <c r="C64" s="73" t="s">
        <v>261</v>
      </c>
      <c r="D64" s="107">
        <v>3</v>
      </c>
      <c r="E64" s="117" t="s">
        <v>262</v>
      </c>
      <c r="F64" s="108" t="s">
        <v>263</v>
      </c>
      <c r="G64" s="84">
        <v>3</v>
      </c>
      <c r="H64" s="67" t="s">
        <v>532</v>
      </c>
      <c r="I64" s="67" t="s">
        <v>533</v>
      </c>
      <c r="J64" s="85">
        <v>3</v>
      </c>
      <c r="K64" s="89"/>
      <c r="L64" s="89"/>
      <c r="M64" s="87"/>
      <c r="N64" s="90"/>
      <c r="O64" s="90"/>
      <c r="R64" s="51">
        <f>COUNTIF(D62:D65,"3")</f>
        <v>3</v>
      </c>
      <c r="S64" s="51">
        <f>COUNTIF(G62:G65,"3")</f>
        <v>4</v>
      </c>
      <c r="T64" s="51">
        <f>COUNTIF(J62:J65,"3")</f>
        <v>4</v>
      </c>
      <c r="U64" s="51">
        <f>COUNTIF(M62:M65,"3")</f>
        <v>0</v>
      </c>
    </row>
    <row r="65" spans="1:21" s="22" customFormat="1" ht="40.5" customHeight="1" x14ac:dyDescent="0.25">
      <c r="A65" s="246"/>
      <c r="B65" s="110"/>
      <c r="C65" s="73" t="s">
        <v>264</v>
      </c>
      <c r="D65" s="107">
        <v>3</v>
      </c>
      <c r="E65" s="117" t="s">
        <v>265</v>
      </c>
      <c r="F65" s="108" t="s">
        <v>245</v>
      </c>
      <c r="G65" s="84">
        <v>3</v>
      </c>
      <c r="H65" s="67" t="s">
        <v>523</v>
      </c>
      <c r="I65" s="67" t="s">
        <v>266</v>
      </c>
      <c r="J65" s="85">
        <v>3</v>
      </c>
      <c r="K65" s="89"/>
      <c r="L65" s="89"/>
      <c r="M65" s="87"/>
      <c r="N65" s="90"/>
      <c r="O65" s="90"/>
      <c r="R65" s="51">
        <f>COUNTIF(D62:D65,"4")</f>
        <v>0</v>
      </c>
      <c r="S65" s="51">
        <f>COUNTIF(G62:G65,"4")</f>
        <v>0</v>
      </c>
      <c r="T65" s="51">
        <f>COUNTIF(J62:J65,"4")</f>
        <v>0</v>
      </c>
      <c r="U65" s="51">
        <f>COUNTIF(M62:M65,"4")</f>
        <v>0</v>
      </c>
    </row>
    <row r="66" spans="1:21" s="22" customFormat="1" ht="9" customHeight="1" x14ac:dyDescent="0.25">
      <c r="B66" s="257"/>
      <c r="C66" s="258"/>
      <c r="D66" s="259"/>
      <c r="E66" s="259"/>
      <c r="F66" s="259"/>
      <c r="G66" s="259"/>
      <c r="H66" s="259"/>
      <c r="I66" s="259"/>
      <c r="J66" s="259"/>
      <c r="K66" s="260"/>
      <c r="L66" s="118"/>
      <c r="M66" s="91"/>
      <c r="N66" s="91"/>
      <c r="O66" s="91"/>
    </row>
    <row r="67" spans="1:21" s="22" customFormat="1" ht="18.75" customHeight="1" x14ac:dyDescent="0.25">
      <c r="A67" s="246"/>
      <c r="B67" s="102"/>
      <c r="C67" s="293" t="s">
        <v>267</v>
      </c>
      <c r="D67" s="275"/>
      <c r="E67" s="275"/>
      <c r="F67" s="275"/>
      <c r="G67" s="275"/>
      <c r="H67" s="275"/>
      <c r="I67" s="275"/>
      <c r="J67" s="275"/>
      <c r="K67" s="275"/>
      <c r="L67" s="119"/>
      <c r="M67" s="120"/>
      <c r="N67" s="121"/>
      <c r="O67" s="121"/>
    </row>
    <row r="68" spans="1:21" s="22" customFormat="1" ht="89.25" customHeight="1" x14ac:dyDescent="0.25">
      <c r="A68" s="246"/>
      <c r="B68" s="106"/>
      <c r="C68" s="73" t="s">
        <v>268</v>
      </c>
      <c r="D68" s="107">
        <v>3</v>
      </c>
      <c r="E68" s="108" t="s">
        <v>269</v>
      </c>
      <c r="F68" s="108" t="s">
        <v>270</v>
      </c>
      <c r="G68" s="84">
        <v>3</v>
      </c>
      <c r="H68" s="67" t="s">
        <v>534</v>
      </c>
      <c r="I68" s="67" t="s">
        <v>271</v>
      </c>
      <c r="J68" s="85">
        <v>3</v>
      </c>
      <c r="K68" s="89"/>
      <c r="L68" s="89"/>
      <c r="M68" s="96"/>
      <c r="N68" s="90"/>
      <c r="O68" s="90"/>
      <c r="R68" s="51">
        <f>COUNTIF(D68:D71,"1")</f>
        <v>0</v>
      </c>
      <c r="S68" s="51">
        <f>COUNTIF(G68:G71,"1")</f>
        <v>0</v>
      </c>
      <c r="T68" s="51">
        <f>COUNTIF(J68:J71,"1")</f>
        <v>0</v>
      </c>
      <c r="U68" s="51">
        <f>COUNTIF(M68:M71,"1")</f>
        <v>0</v>
      </c>
    </row>
    <row r="69" spans="1:21" s="22" customFormat="1" ht="52.5" customHeight="1" x14ac:dyDescent="0.25">
      <c r="A69" s="246"/>
      <c r="B69" s="106"/>
      <c r="C69" s="73" t="s">
        <v>272</v>
      </c>
      <c r="D69" s="107">
        <v>3</v>
      </c>
      <c r="E69" s="108" t="s">
        <v>273</v>
      </c>
      <c r="F69" s="108" t="s">
        <v>274</v>
      </c>
      <c r="G69" s="84">
        <v>3</v>
      </c>
      <c r="H69" s="67" t="s">
        <v>275</v>
      </c>
      <c r="I69" s="67" t="s">
        <v>524</v>
      </c>
      <c r="J69" s="85">
        <v>3</v>
      </c>
      <c r="K69" s="89"/>
      <c r="L69" s="89"/>
      <c r="M69" s="87"/>
      <c r="N69" s="90"/>
      <c r="O69" s="90"/>
      <c r="R69" s="51">
        <f>COUNTIF(D68:D71,"2")</f>
        <v>0</v>
      </c>
      <c r="S69" s="51">
        <f>COUNTIF(G68:G71,"2")</f>
        <v>0</v>
      </c>
      <c r="T69" s="51">
        <f>COUNTIF(J68:J71,"2")</f>
        <v>0</v>
      </c>
      <c r="U69" s="51">
        <f>COUNTIF(M68:M71,"2")</f>
        <v>0</v>
      </c>
    </row>
    <row r="70" spans="1:21" s="22" customFormat="1" ht="42.75" customHeight="1" x14ac:dyDescent="0.25">
      <c r="A70" s="246"/>
      <c r="B70" s="106"/>
      <c r="C70" s="73" t="s">
        <v>276</v>
      </c>
      <c r="D70" s="107">
        <v>3</v>
      </c>
      <c r="E70" s="108" t="s">
        <v>277</v>
      </c>
      <c r="F70" s="108" t="s">
        <v>278</v>
      </c>
      <c r="G70" s="84">
        <v>3</v>
      </c>
      <c r="H70" s="67" t="s">
        <v>525</v>
      </c>
      <c r="I70" s="67" t="s">
        <v>279</v>
      </c>
      <c r="J70" s="85">
        <v>3</v>
      </c>
      <c r="K70" s="89"/>
      <c r="L70" s="89"/>
      <c r="M70" s="87"/>
      <c r="N70" s="90"/>
      <c r="O70" s="90"/>
      <c r="R70" s="51">
        <f>COUNTIF(D68:D71,"3")</f>
        <v>4</v>
      </c>
      <c r="S70" s="51">
        <f>COUNTIF(G68:G71,"3")</f>
        <v>4</v>
      </c>
      <c r="T70" s="51">
        <f>COUNTIF(J68:J71,"3")</f>
        <v>4</v>
      </c>
      <c r="U70" s="51">
        <f>COUNTIF(M68:M71,"3")</f>
        <v>0</v>
      </c>
    </row>
    <row r="71" spans="1:21" s="22" customFormat="1" ht="64.5" customHeight="1" x14ac:dyDescent="0.25">
      <c r="A71" s="246"/>
      <c r="B71" s="110"/>
      <c r="C71" s="73" t="s">
        <v>280</v>
      </c>
      <c r="D71" s="107">
        <v>3</v>
      </c>
      <c r="E71" s="108" t="s">
        <v>281</v>
      </c>
      <c r="F71" s="108" t="s">
        <v>282</v>
      </c>
      <c r="G71" s="84">
        <v>3</v>
      </c>
      <c r="H71" s="67" t="s">
        <v>535</v>
      </c>
      <c r="I71" s="67" t="s">
        <v>536</v>
      </c>
      <c r="J71" s="85">
        <v>3</v>
      </c>
      <c r="K71" s="89"/>
      <c r="L71" s="89"/>
      <c r="M71" s="87"/>
      <c r="N71" s="90"/>
      <c r="O71" s="90"/>
      <c r="R71" s="51">
        <f>COUNTIF(D68:D71,"4")</f>
        <v>0</v>
      </c>
      <c r="S71" s="51">
        <f>COUNTIF(G68:G71,"4")</f>
        <v>0</v>
      </c>
      <c r="T71" s="51">
        <f>COUNTIF(J68:J71,"4")</f>
        <v>0</v>
      </c>
      <c r="U71" s="51">
        <f>COUNTIF(M68:M71,"4")</f>
        <v>0</v>
      </c>
    </row>
    <row r="72" spans="1:21" s="22" customFormat="1" ht="8.25" customHeight="1" x14ac:dyDescent="0.25">
      <c r="B72" s="257"/>
      <c r="C72" s="258"/>
      <c r="D72" s="259"/>
      <c r="E72" s="259"/>
      <c r="F72" s="259"/>
      <c r="G72" s="259"/>
      <c r="H72" s="259"/>
      <c r="I72" s="259"/>
      <c r="J72" s="259"/>
      <c r="K72" s="260"/>
      <c r="L72" s="118"/>
      <c r="M72" s="91"/>
      <c r="N72" s="91"/>
      <c r="O72" s="91"/>
    </row>
    <row r="73" spans="1:21" s="22" customFormat="1" ht="18.75" customHeight="1" x14ac:dyDescent="0.25">
      <c r="A73" s="246"/>
      <c r="B73" s="102"/>
      <c r="C73" s="293" t="s">
        <v>283</v>
      </c>
      <c r="D73" s="275"/>
      <c r="E73" s="275"/>
      <c r="F73" s="275"/>
      <c r="G73" s="275"/>
      <c r="H73" s="275"/>
      <c r="I73" s="275"/>
      <c r="J73" s="275"/>
      <c r="K73" s="275"/>
      <c r="L73" s="113"/>
      <c r="M73" s="114"/>
      <c r="N73" s="115"/>
      <c r="O73" s="115"/>
    </row>
    <row r="74" spans="1:21" s="22" customFormat="1" ht="39.75" customHeight="1" x14ac:dyDescent="0.25">
      <c r="A74" s="246"/>
      <c r="B74" s="106"/>
      <c r="C74" s="73" t="s">
        <v>284</v>
      </c>
      <c r="D74" s="107">
        <v>4</v>
      </c>
      <c r="E74" s="108" t="s">
        <v>285</v>
      </c>
      <c r="F74" s="108" t="s">
        <v>286</v>
      </c>
      <c r="G74" s="84">
        <v>4</v>
      </c>
      <c r="H74" s="67" t="s">
        <v>537</v>
      </c>
      <c r="I74" s="67" t="s">
        <v>538</v>
      </c>
      <c r="J74" s="85">
        <v>3</v>
      </c>
      <c r="K74" s="89"/>
      <c r="L74" s="89"/>
      <c r="M74" s="96"/>
      <c r="N74" s="90"/>
      <c r="O74" s="90"/>
      <c r="R74" s="51">
        <f>COUNTIF(D74:D79,"1")</f>
        <v>0</v>
      </c>
      <c r="S74" s="51">
        <f>COUNTIF(G74:G79,"1")</f>
        <v>0</v>
      </c>
      <c r="T74" s="51">
        <f>COUNTIF(J74:J79,"1")</f>
        <v>0</v>
      </c>
      <c r="U74" s="51">
        <f>COUNTIF(M74:M79,"1")</f>
        <v>0</v>
      </c>
    </row>
    <row r="75" spans="1:21" s="22" customFormat="1" ht="40.5" customHeight="1" x14ac:dyDescent="0.25">
      <c r="A75" s="246"/>
      <c r="B75" s="106"/>
      <c r="C75" s="73" t="s">
        <v>287</v>
      </c>
      <c r="D75" s="107">
        <v>4</v>
      </c>
      <c r="E75" s="108" t="s">
        <v>288</v>
      </c>
      <c r="F75" s="108" t="s">
        <v>289</v>
      </c>
      <c r="G75" s="84">
        <v>3</v>
      </c>
      <c r="H75" s="67" t="s">
        <v>539</v>
      </c>
      <c r="I75" s="67" t="s">
        <v>540</v>
      </c>
      <c r="J75" s="85">
        <v>2</v>
      </c>
      <c r="K75" s="89"/>
      <c r="L75" s="89"/>
      <c r="M75" s="87"/>
      <c r="N75" s="90"/>
      <c r="O75" s="90"/>
      <c r="R75" s="51">
        <f>COUNTIF(D74:D79,"2")</f>
        <v>2</v>
      </c>
      <c r="S75" s="51">
        <f>COUNTIF(G74:G79,"2")</f>
        <v>2</v>
      </c>
      <c r="T75" s="51">
        <f>COUNTIF(J74:J79,"2")</f>
        <v>3</v>
      </c>
      <c r="U75" s="51">
        <f>COUNTIF(M74:M79,"2")</f>
        <v>0</v>
      </c>
    </row>
    <row r="76" spans="1:21" s="22" customFormat="1" ht="39.6" customHeight="1" x14ac:dyDescent="0.25">
      <c r="A76" s="246"/>
      <c r="B76" s="106"/>
      <c r="C76" s="73" t="s">
        <v>290</v>
      </c>
      <c r="D76" s="107">
        <v>3</v>
      </c>
      <c r="E76" s="108" t="s">
        <v>291</v>
      </c>
      <c r="F76" s="108" t="s">
        <v>292</v>
      </c>
      <c r="G76" s="84">
        <v>4</v>
      </c>
      <c r="H76" s="67" t="s">
        <v>293</v>
      </c>
      <c r="I76" s="67" t="s">
        <v>541</v>
      </c>
      <c r="J76" s="85">
        <v>3</v>
      </c>
      <c r="K76" s="89"/>
      <c r="L76" s="89"/>
      <c r="M76" s="87"/>
      <c r="N76" s="90"/>
      <c r="O76" s="90"/>
      <c r="R76" s="51">
        <f>COUNTIF(D74:D79,"2")</f>
        <v>2</v>
      </c>
      <c r="S76" s="51">
        <f>COUNTIF(G74:G79,"3")</f>
        <v>2</v>
      </c>
      <c r="T76" s="51">
        <f>COUNTIF(J74:J79,"3")</f>
        <v>3</v>
      </c>
      <c r="U76" s="51">
        <f>COUNTIF(M74:M79,"3")</f>
        <v>0</v>
      </c>
    </row>
    <row r="77" spans="1:21" s="22" customFormat="1" ht="38.25" customHeight="1" x14ac:dyDescent="0.25">
      <c r="A77" s="246"/>
      <c r="B77" s="106"/>
      <c r="C77" s="73" t="s">
        <v>294</v>
      </c>
      <c r="D77" s="107">
        <v>3</v>
      </c>
      <c r="E77" s="108" t="s">
        <v>295</v>
      </c>
      <c r="F77" s="108" t="s">
        <v>296</v>
      </c>
      <c r="G77" s="84">
        <v>3</v>
      </c>
      <c r="H77" s="67" t="s">
        <v>542</v>
      </c>
      <c r="I77" s="67" t="s">
        <v>297</v>
      </c>
      <c r="J77" s="85">
        <v>3</v>
      </c>
      <c r="K77" s="89"/>
      <c r="L77" s="89"/>
      <c r="M77" s="87"/>
      <c r="N77" s="90"/>
      <c r="O77" s="90"/>
      <c r="R77" s="51">
        <f>COUNTIF(D74:D79,"4")</f>
        <v>2</v>
      </c>
      <c r="S77" s="51">
        <f>COUNTIF(G74:G79,"4")</f>
        <v>2</v>
      </c>
      <c r="T77" s="51">
        <f>COUNTIF(J74:J79,"4")</f>
        <v>0</v>
      </c>
      <c r="U77" s="51">
        <f>COUNTIF(M74:M79,"4")</f>
        <v>0</v>
      </c>
    </row>
    <row r="78" spans="1:21" s="22" customFormat="1" ht="65.25" customHeight="1" x14ac:dyDescent="0.25">
      <c r="A78" s="246"/>
      <c r="B78" s="116"/>
      <c r="C78" s="63" t="s">
        <v>298</v>
      </c>
      <c r="D78" s="107">
        <v>2</v>
      </c>
      <c r="E78" s="108" t="s">
        <v>299</v>
      </c>
      <c r="F78" s="108" t="s">
        <v>300</v>
      </c>
      <c r="G78" s="84">
        <v>2</v>
      </c>
      <c r="H78" s="67" t="s">
        <v>544</v>
      </c>
      <c r="I78" s="67" t="s">
        <v>543</v>
      </c>
      <c r="J78" s="85">
        <v>2</v>
      </c>
      <c r="K78" s="89"/>
      <c r="L78" s="89"/>
      <c r="M78" s="87"/>
      <c r="N78" s="90"/>
      <c r="O78" s="90"/>
    </row>
    <row r="79" spans="1:21" s="22" customFormat="1" ht="42.75" customHeight="1" x14ac:dyDescent="0.25">
      <c r="A79" s="246"/>
      <c r="B79" s="110"/>
      <c r="C79" s="73" t="s">
        <v>301</v>
      </c>
      <c r="D79" s="107">
        <v>2</v>
      </c>
      <c r="E79" s="108" t="s">
        <v>302</v>
      </c>
      <c r="F79" s="108" t="s">
        <v>303</v>
      </c>
      <c r="G79" s="84">
        <v>2</v>
      </c>
      <c r="H79" s="67" t="s">
        <v>304</v>
      </c>
      <c r="I79" s="67" t="s">
        <v>305</v>
      </c>
      <c r="J79" s="85">
        <v>2</v>
      </c>
      <c r="K79" s="89"/>
      <c r="L79" s="89"/>
      <c r="M79" s="87"/>
      <c r="N79" s="90"/>
      <c r="O79" s="90"/>
    </row>
    <row r="80" spans="1:21" s="22" customFormat="1" ht="9" customHeight="1" x14ac:dyDescent="0.25">
      <c r="B80" s="272"/>
      <c r="C80" s="273"/>
      <c r="D80" s="111"/>
      <c r="G80" s="111"/>
      <c r="J80" s="111"/>
      <c r="M80" s="111"/>
    </row>
    <row r="81" spans="1:21" s="22" customFormat="1" ht="18.75" customHeight="1" x14ac:dyDescent="0.25">
      <c r="B81" s="298" t="s">
        <v>306</v>
      </c>
      <c r="C81" s="299"/>
      <c r="D81" s="279" t="s">
        <v>526</v>
      </c>
      <c r="E81" s="280"/>
      <c r="F81" s="281"/>
      <c r="G81" s="261">
        <v>2025</v>
      </c>
      <c r="H81" s="262"/>
      <c r="I81" s="263"/>
      <c r="J81" s="264">
        <v>2026</v>
      </c>
      <c r="K81" s="265"/>
      <c r="L81" s="266"/>
      <c r="M81" s="305">
        <v>2027</v>
      </c>
      <c r="N81" s="306"/>
      <c r="O81" s="307"/>
    </row>
    <row r="82" spans="1:21" s="22" customFormat="1" ht="34.5" customHeight="1" x14ac:dyDescent="0.25">
      <c r="B82" s="300"/>
      <c r="C82" s="301"/>
      <c r="D82" s="101" t="s">
        <v>71</v>
      </c>
      <c r="E82" s="53" t="s">
        <v>72</v>
      </c>
      <c r="F82" s="54"/>
      <c r="G82" s="101" t="s">
        <v>71</v>
      </c>
      <c r="H82" s="53" t="s">
        <v>72</v>
      </c>
      <c r="I82" s="53" t="s">
        <v>73</v>
      </c>
      <c r="J82" s="101" t="s">
        <v>71</v>
      </c>
      <c r="K82" s="53" t="s">
        <v>72</v>
      </c>
      <c r="L82" s="53" t="s">
        <v>73</v>
      </c>
      <c r="M82" s="101" t="s">
        <v>71</v>
      </c>
      <c r="N82" s="53" t="s">
        <v>72</v>
      </c>
      <c r="O82" s="53" t="s">
        <v>73</v>
      </c>
    </row>
    <row r="83" spans="1:21" s="22" customFormat="1" ht="18.75" customHeight="1" x14ac:dyDescent="0.25">
      <c r="A83" s="246"/>
      <c r="B83" s="122"/>
      <c r="C83" s="274" t="s">
        <v>307</v>
      </c>
      <c r="D83" s="275"/>
      <c r="E83" s="275"/>
      <c r="F83" s="275"/>
      <c r="G83" s="275"/>
      <c r="H83" s="275"/>
      <c r="I83" s="275"/>
      <c r="J83" s="275"/>
      <c r="K83" s="275"/>
      <c r="L83" s="123"/>
      <c r="M83" s="124"/>
      <c r="N83" s="125"/>
      <c r="O83" s="123"/>
    </row>
    <row r="84" spans="1:21" s="22" customFormat="1" ht="41.25" customHeight="1" x14ac:dyDescent="0.25">
      <c r="A84" s="246"/>
      <c r="B84" s="122"/>
      <c r="C84" s="73" t="s">
        <v>308</v>
      </c>
      <c r="D84" s="82">
        <v>3</v>
      </c>
      <c r="E84" s="65" t="s">
        <v>309</v>
      </c>
      <c r="F84" s="108" t="s">
        <v>310</v>
      </c>
      <c r="G84" s="84">
        <v>4</v>
      </c>
      <c r="H84" s="67" t="s">
        <v>545</v>
      </c>
      <c r="I84" s="67" t="s">
        <v>311</v>
      </c>
      <c r="J84" s="85">
        <v>3</v>
      </c>
      <c r="K84" s="89"/>
      <c r="L84" s="89"/>
      <c r="M84" s="96"/>
      <c r="N84" s="90"/>
      <c r="O84" s="90"/>
      <c r="R84" s="51">
        <f>COUNTIF(D84:D86,"1")</f>
        <v>0</v>
      </c>
      <c r="S84" s="51">
        <f>COUNTIF(G84:G86,"1")</f>
        <v>0</v>
      </c>
      <c r="T84" s="51">
        <f>COUNTIF(J84:J86,"1")</f>
        <v>0</v>
      </c>
      <c r="U84" s="51">
        <f>COUNTIF(M84:M86,"1")</f>
        <v>0</v>
      </c>
    </row>
    <row r="85" spans="1:21" s="22" customFormat="1" ht="51.75" customHeight="1" x14ac:dyDescent="0.25">
      <c r="A85" s="246"/>
      <c r="B85" s="122"/>
      <c r="C85" s="73" t="s">
        <v>312</v>
      </c>
      <c r="D85" s="82">
        <v>3</v>
      </c>
      <c r="E85" s="65" t="s">
        <v>313</v>
      </c>
      <c r="F85" s="108" t="s">
        <v>314</v>
      </c>
      <c r="G85" s="84">
        <v>4</v>
      </c>
      <c r="H85" s="67" t="s">
        <v>315</v>
      </c>
      <c r="I85" s="67" t="s">
        <v>316</v>
      </c>
      <c r="J85" s="85">
        <v>3</v>
      </c>
      <c r="K85" s="89"/>
      <c r="L85" s="89"/>
      <c r="M85" s="87"/>
      <c r="N85" s="90"/>
      <c r="O85" s="90"/>
      <c r="R85" s="51">
        <f>COUNTIF(D84:D86,"2")</f>
        <v>0</v>
      </c>
      <c r="S85" s="51">
        <f>COUNTIF(G84:G86,"2")</f>
        <v>0</v>
      </c>
      <c r="T85" s="51">
        <f>COUNTIF(J84:J86,"2")</f>
        <v>0</v>
      </c>
      <c r="U85" s="51">
        <f>COUNTIF(M84:M86,"2")</f>
        <v>0</v>
      </c>
    </row>
    <row r="86" spans="1:21" s="22" customFormat="1" ht="41.25" customHeight="1" x14ac:dyDescent="0.25">
      <c r="A86" s="246"/>
      <c r="B86" s="122"/>
      <c r="C86" s="73" t="s">
        <v>317</v>
      </c>
      <c r="D86" s="82">
        <v>3</v>
      </c>
      <c r="E86" s="65" t="s">
        <v>318</v>
      </c>
      <c r="F86" s="108" t="s">
        <v>319</v>
      </c>
      <c r="G86" s="84">
        <v>4</v>
      </c>
      <c r="H86" s="67" t="s">
        <v>320</v>
      </c>
      <c r="I86" s="67" t="s">
        <v>546</v>
      </c>
      <c r="J86" s="85">
        <v>3</v>
      </c>
      <c r="K86" s="89"/>
      <c r="L86" s="89"/>
      <c r="M86" s="87"/>
      <c r="N86" s="90"/>
      <c r="O86" s="90"/>
      <c r="R86" s="51">
        <f>COUNTIF(D84:D86,"3")</f>
        <v>3</v>
      </c>
      <c r="S86" s="51">
        <f>COUNTIF(G84:G86,"3")</f>
        <v>0</v>
      </c>
      <c r="T86" s="51">
        <f>COUNTIF(J84:J86,"3")</f>
        <v>3</v>
      </c>
      <c r="U86" s="51">
        <f>COUNTIF(M84:M86,"3")</f>
        <v>0</v>
      </c>
    </row>
    <row r="87" spans="1:21" s="22" customFormat="1" ht="21" customHeight="1" x14ac:dyDescent="0.25">
      <c r="B87" s="272"/>
      <c r="C87" s="273"/>
      <c r="D87" s="111"/>
      <c r="G87" s="111"/>
      <c r="J87" s="111"/>
      <c r="M87" s="112"/>
      <c r="R87" s="51">
        <f>COUNTIF(D84:D86,"4")</f>
        <v>0</v>
      </c>
      <c r="S87" s="51">
        <f>COUNTIF(G84:G86,"4")</f>
        <v>3</v>
      </c>
      <c r="T87" s="51">
        <f>COUNTIF(J84:J86,"4")</f>
        <v>0</v>
      </c>
      <c r="U87" s="51">
        <f>COUNTIF(M84:M86,"4")</f>
        <v>0</v>
      </c>
    </row>
    <row r="88" spans="1:21" s="22" customFormat="1" ht="18.75" customHeight="1" x14ac:dyDescent="0.25">
      <c r="A88" s="246"/>
      <c r="B88" s="126"/>
      <c r="C88" s="309" t="s">
        <v>321</v>
      </c>
      <c r="D88" s="310"/>
      <c r="E88" s="310"/>
      <c r="F88" s="310"/>
      <c r="G88" s="310"/>
      <c r="H88" s="310"/>
      <c r="I88" s="310"/>
      <c r="J88" s="310"/>
      <c r="K88" s="311"/>
      <c r="L88" s="113"/>
      <c r="M88" s="114"/>
      <c r="N88" s="115"/>
      <c r="O88" s="115"/>
    </row>
    <row r="89" spans="1:21" s="22" customFormat="1" ht="77.25" customHeight="1" x14ac:dyDescent="0.25">
      <c r="A89" s="246"/>
      <c r="B89" s="122"/>
      <c r="C89" s="63" t="s">
        <v>322</v>
      </c>
      <c r="D89" s="82">
        <v>3</v>
      </c>
      <c r="E89" s="65" t="s">
        <v>323</v>
      </c>
      <c r="F89" s="65" t="s">
        <v>324</v>
      </c>
      <c r="G89" s="84">
        <v>3</v>
      </c>
      <c r="H89" s="67" t="s">
        <v>325</v>
      </c>
      <c r="I89" s="67" t="s">
        <v>326</v>
      </c>
      <c r="J89" s="85">
        <v>1</v>
      </c>
      <c r="K89" s="89"/>
      <c r="L89" s="89"/>
      <c r="M89" s="96"/>
      <c r="N89" s="90"/>
      <c r="O89" s="90"/>
      <c r="R89" s="51">
        <f>COUNTIF(D89:D95,"1")</f>
        <v>0</v>
      </c>
      <c r="S89" s="51">
        <f>COUNTIF(G89:G95,"1")</f>
        <v>0</v>
      </c>
      <c r="T89" s="51">
        <f>COUNTIF(J89:J95,"1")</f>
        <v>3</v>
      </c>
      <c r="U89" s="51">
        <f>COUNTIF(M89:M95,"1")</f>
        <v>0</v>
      </c>
    </row>
    <row r="90" spans="1:21" s="22" customFormat="1" ht="38.25" customHeight="1" x14ac:dyDescent="0.25">
      <c r="A90" s="246"/>
      <c r="B90" s="127"/>
      <c r="C90" s="63" t="s">
        <v>327</v>
      </c>
      <c r="D90" s="82">
        <v>3</v>
      </c>
      <c r="E90" s="65" t="s">
        <v>328</v>
      </c>
      <c r="F90" s="108" t="s">
        <v>329</v>
      </c>
      <c r="G90" s="84">
        <v>3</v>
      </c>
      <c r="H90" s="67" t="s">
        <v>330</v>
      </c>
      <c r="I90" s="67" t="s">
        <v>331</v>
      </c>
      <c r="J90" s="85">
        <v>3</v>
      </c>
      <c r="K90" s="89"/>
      <c r="L90" s="89"/>
      <c r="M90" s="87"/>
      <c r="N90" s="90"/>
      <c r="O90" s="90"/>
      <c r="R90" s="51">
        <f>COUNTIF(D89:D95,"2")</f>
        <v>0</v>
      </c>
      <c r="S90" s="51">
        <f>COUNTIF(G89:G95,"2")</f>
        <v>4</v>
      </c>
      <c r="T90" s="51">
        <f>COUNTIF(J89:J95,"2")</f>
        <v>1</v>
      </c>
      <c r="U90" s="51">
        <f>COUNTIF(M89:M95,"2")</f>
        <v>0</v>
      </c>
    </row>
    <row r="91" spans="1:21" s="22" customFormat="1" ht="42" customHeight="1" x14ac:dyDescent="0.25">
      <c r="A91" s="246"/>
      <c r="B91" s="122"/>
      <c r="C91" s="73" t="s">
        <v>332</v>
      </c>
      <c r="D91" s="82">
        <v>3</v>
      </c>
      <c r="E91" s="65" t="s">
        <v>333</v>
      </c>
      <c r="F91" s="108" t="s">
        <v>334</v>
      </c>
      <c r="G91" s="84">
        <v>3</v>
      </c>
      <c r="H91" s="67" t="s">
        <v>335</v>
      </c>
      <c r="I91" s="67" t="s">
        <v>336</v>
      </c>
      <c r="J91" s="85">
        <v>2</v>
      </c>
      <c r="K91" s="89"/>
      <c r="L91" s="89"/>
      <c r="M91" s="87"/>
      <c r="N91" s="90"/>
      <c r="O91" s="90"/>
      <c r="R91" s="51">
        <f>COUNTIF(D89:D95,"3")</f>
        <v>7</v>
      </c>
      <c r="S91" s="51">
        <f>COUNTIF(G89:G95,"3")</f>
        <v>3</v>
      </c>
      <c r="T91" s="51">
        <f>COUNTIF(J89:J95,"3")</f>
        <v>3</v>
      </c>
      <c r="U91" s="51">
        <f>COUNTIF(M89:M95,"3")</f>
        <v>0</v>
      </c>
    </row>
    <row r="92" spans="1:21" s="22" customFormat="1" ht="75" customHeight="1" x14ac:dyDescent="0.25">
      <c r="A92" s="246"/>
      <c r="B92" s="122"/>
      <c r="C92" s="63" t="s">
        <v>337</v>
      </c>
      <c r="D92" s="82">
        <v>3</v>
      </c>
      <c r="E92" s="108" t="s">
        <v>338</v>
      </c>
      <c r="F92" s="65" t="s">
        <v>339</v>
      </c>
      <c r="G92" s="128">
        <v>2</v>
      </c>
      <c r="H92" s="67" t="s">
        <v>325</v>
      </c>
      <c r="I92" s="67" t="s">
        <v>326</v>
      </c>
      <c r="J92" s="85">
        <v>3</v>
      </c>
      <c r="K92" s="89"/>
      <c r="L92" s="89"/>
      <c r="M92" s="87"/>
      <c r="N92" s="90"/>
      <c r="O92" s="90"/>
      <c r="R92" s="51">
        <f>COUNTIF(D89:D95,"4")</f>
        <v>0</v>
      </c>
      <c r="S92" s="51">
        <f>COUNTIF(G89:G95,"4")</f>
        <v>0</v>
      </c>
      <c r="T92" s="51">
        <f>COUNTIF(J89:J95,"4")</f>
        <v>0</v>
      </c>
      <c r="U92" s="51">
        <f>COUNTIF(M89:M95,"4")</f>
        <v>0</v>
      </c>
    </row>
    <row r="93" spans="1:21" s="22" customFormat="1" ht="74.25" customHeight="1" x14ac:dyDescent="0.25">
      <c r="A93" s="246"/>
      <c r="B93" s="122"/>
      <c r="C93" s="73" t="s">
        <v>340</v>
      </c>
      <c r="D93" s="82">
        <v>3</v>
      </c>
      <c r="E93" s="108" t="s">
        <v>341</v>
      </c>
      <c r="F93" s="108" t="s">
        <v>342</v>
      </c>
      <c r="G93" s="128">
        <v>2</v>
      </c>
      <c r="H93" s="67" t="s">
        <v>325</v>
      </c>
      <c r="I93" s="67" t="s">
        <v>326</v>
      </c>
      <c r="J93" s="85">
        <v>1</v>
      </c>
      <c r="K93" s="89"/>
      <c r="L93" s="89"/>
      <c r="M93" s="87"/>
      <c r="N93" s="90"/>
      <c r="O93" s="90"/>
    </row>
    <row r="94" spans="1:21" s="22" customFormat="1" ht="40.5" customHeight="1" x14ac:dyDescent="0.25">
      <c r="A94" s="246"/>
      <c r="B94" s="127"/>
      <c r="C94" s="63" t="s">
        <v>343</v>
      </c>
      <c r="D94" s="82">
        <v>3</v>
      </c>
      <c r="E94" s="108" t="s">
        <v>344</v>
      </c>
      <c r="F94" s="108" t="s">
        <v>345</v>
      </c>
      <c r="G94" s="128">
        <v>2</v>
      </c>
      <c r="H94" s="67" t="s">
        <v>346</v>
      </c>
      <c r="I94" s="67" t="s">
        <v>326</v>
      </c>
      <c r="J94" s="85">
        <v>1</v>
      </c>
      <c r="K94" s="89"/>
      <c r="L94" s="89"/>
      <c r="M94" s="87"/>
      <c r="N94" s="90"/>
      <c r="O94" s="90"/>
    </row>
    <row r="95" spans="1:21" s="22" customFormat="1" ht="30" customHeight="1" x14ac:dyDescent="0.25">
      <c r="A95" s="246"/>
      <c r="B95" s="122"/>
      <c r="C95" s="73" t="s">
        <v>347</v>
      </c>
      <c r="D95" s="82">
        <v>3</v>
      </c>
      <c r="E95" s="108" t="s">
        <v>348</v>
      </c>
      <c r="F95" s="108" t="s">
        <v>349</v>
      </c>
      <c r="G95" s="128">
        <v>2</v>
      </c>
      <c r="H95" s="67" t="s">
        <v>547</v>
      </c>
      <c r="I95" s="67" t="s">
        <v>350</v>
      </c>
      <c r="J95" s="85">
        <v>3</v>
      </c>
      <c r="K95" s="89"/>
      <c r="L95" s="89"/>
      <c r="M95" s="87"/>
      <c r="N95" s="90"/>
      <c r="O95" s="90"/>
    </row>
    <row r="96" spans="1:21" s="22" customFormat="1" ht="8.1" customHeight="1" x14ac:dyDescent="0.25">
      <c r="B96" s="272"/>
      <c r="C96" s="273"/>
      <c r="D96" s="111"/>
      <c r="G96" s="111"/>
      <c r="J96" s="111"/>
      <c r="M96" s="112"/>
    </row>
    <row r="97" spans="1:21" s="22" customFormat="1" ht="18.75" customHeight="1" x14ac:dyDescent="0.25">
      <c r="A97" s="246"/>
      <c r="B97" s="102"/>
      <c r="C97" s="293" t="s">
        <v>351</v>
      </c>
      <c r="D97" s="275"/>
      <c r="E97" s="275"/>
      <c r="F97" s="275"/>
      <c r="G97" s="275"/>
      <c r="H97" s="275"/>
      <c r="I97" s="275"/>
      <c r="J97" s="275"/>
      <c r="K97" s="275"/>
      <c r="L97" s="275"/>
      <c r="M97" s="129"/>
      <c r="N97" s="130"/>
      <c r="O97" s="131"/>
    </row>
    <row r="98" spans="1:21" s="22" customFormat="1" ht="103.5" customHeight="1" x14ac:dyDescent="0.25">
      <c r="A98" s="246"/>
      <c r="B98" s="116"/>
      <c r="C98" s="63" t="s">
        <v>352</v>
      </c>
      <c r="D98" s="82">
        <v>3</v>
      </c>
      <c r="E98" s="108" t="s">
        <v>353</v>
      </c>
      <c r="F98" s="108" t="s">
        <v>354</v>
      </c>
      <c r="G98" s="98">
        <v>3</v>
      </c>
      <c r="H98" s="67" t="s">
        <v>355</v>
      </c>
      <c r="I98" s="67" t="s">
        <v>356</v>
      </c>
      <c r="J98" s="99">
        <v>2</v>
      </c>
      <c r="K98" s="89"/>
      <c r="L98" s="89"/>
      <c r="M98" s="132"/>
      <c r="N98" s="90"/>
      <c r="O98" s="90"/>
      <c r="R98" s="51">
        <f>COUNTIF(D98:D99,"1")</f>
        <v>0</v>
      </c>
      <c r="S98" s="51">
        <f>COUNTIF(G98:G99,"1")</f>
        <v>0</v>
      </c>
      <c r="T98" s="51">
        <f>COUNTIF(J98:J99,"1")</f>
        <v>0</v>
      </c>
      <c r="U98" s="51">
        <f>COUNTIF(M98:M99,"1")</f>
        <v>0</v>
      </c>
    </row>
    <row r="99" spans="1:21" s="22" customFormat="1" ht="161.25" customHeight="1" x14ac:dyDescent="0.25">
      <c r="A99" s="246"/>
      <c r="B99" s="133"/>
      <c r="C99" s="63" t="s">
        <v>357</v>
      </c>
      <c r="D99" s="82">
        <v>2</v>
      </c>
      <c r="E99" s="134" t="s">
        <v>358</v>
      </c>
      <c r="F99" s="108" t="s">
        <v>359</v>
      </c>
      <c r="G99" s="98">
        <v>2</v>
      </c>
      <c r="H99" s="135" t="s">
        <v>360</v>
      </c>
      <c r="I99" s="67" t="s">
        <v>361</v>
      </c>
      <c r="J99" s="99">
        <v>2</v>
      </c>
      <c r="K99" s="89"/>
      <c r="L99" s="89"/>
      <c r="M99" s="100"/>
      <c r="N99" s="90"/>
      <c r="O99" s="90"/>
      <c r="R99" s="51">
        <f>COUNTIF(D98:D99,"2")</f>
        <v>1</v>
      </c>
      <c r="S99" s="51">
        <f>COUNTIF(G98:G99,"2")</f>
        <v>1</v>
      </c>
      <c r="T99" s="51">
        <f>COUNTIF(J98:J99,"2")</f>
        <v>2</v>
      </c>
      <c r="U99" s="51">
        <f>COUNTIF(M98:M99,"2")</f>
        <v>0</v>
      </c>
    </row>
    <row r="100" spans="1:21" s="22" customFormat="1" ht="8.25" customHeight="1" x14ac:dyDescent="0.25">
      <c r="B100" s="272"/>
      <c r="C100" s="273"/>
      <c r="D100" s="111"/>
      <c r="G100" s="111"/>
      <c r="J100" s="111"/>
      <c r="M100" s="112"/>
      <c r="R100" s="51">
        <f>COUNTIF(D98:D99,"3")</f>
        <v>1</v>
      </c>
      <c r="S100" s="51">
        <f>COUNTIF(G98:G99,"3")</f>
        <v>1</v>
      </c>
      <c r="T100" s="51">
        <f>COUNTIF(J98:J99,"3")</f>
        <v>0</v>
      </c>
      <c r="U100" s="51">
        <f>COUNTIF(M98:M99,"3")</f>
        <v>0</v>
      </c>
    </row>
    <row r="101" spans="1:21" s="22" customFormat="1" ht="18.75" customHeight="1" x14ac:dyDescent="0.25">
      <c r="A101" s="246"/>
      <c r="B101" s="122"/>
      <c r="C101" s="274" t="s">
        <v>362</v>
      </c>
      <c r="D101" s="275"/>
      <c r="E101" s="275"/>
      <c r="F101" s="275"/>
      <c r="G101" s="275"/>
      <c r="H101" s="275"/>
      <c r="I101" s="275"/>
      <c r="J101" s="275"/>
      <c r="K101" s="275"/>
      <c r="L101" s="113"/>
      <c r="M101" s="114"/>
      <c r="N101" s="115"/>
      <c r="O101" s="115"/>
      <c r="R101" s="51">
        <f>COUNTIF(D98:D99,"4")</f>
        <v>0</v>
      </c>
      <c r="S101" s="51">
        <f>COUNTIF(G98:G99,"4")</f>
        <v>0</v>
      </c>
      <c r="T101" s="51">
        <f>COUNTIF(J98:J99,"4")</f>
        <v>0</v>
      </c>
      <c r="U101" s="51">
        <f>COUNTIF(M98:M99,"4")</f>
        <v>0</v>
      </c>
    </row>
    <row r="102" spans="1:21" s="22" customFormat="1" ht="187.5" customHeight="1" x14ac:dyDescent="0.25">
      <c r="A102" s="246"/>
      <c r="B102" s="122"/>
      <c r="C102" s="73" t="s">
        <v>363</v>
      </c>
      <c r="D102" s="82">
        <v>3</v>
      </c>
      <c r="E102" s="108" t="s">
        <v>364</v>
      </c>
      <c r="F102" s="108" t="s">
        <v>365</v>
      </c>
      <c r="G102" s="84">
        <v>3</v>
      </c>
      <c r="H102" s="67" t="s">
        <v>364</v>
      </c>
      <c r="I102" s="67" t="s">
        <v>366</v>
      </c>
      <c r="J102" s="85">
        <v>2</v>
      </c>
      <c r="K102" s="89"/>
      <c r="L102" s="89"/>
      <c r="M102" s="96"/>
      <c r="N102" s="90"/>
      <c r="O102" s="90"/>
      <c r="R102" s="51">
        <f>COUNTIF(D102:D111,"1")</f>
        <v>0</v>
      </c>
      <c r="S102" s="51">
        <f>COUNTIF(G102:G111,"1")</f>
        <v>0</v>
      </c>
      <c r="T102" s="51">
        <f>COUNTIF(J102:J111,"1")</f>
        <v>1</v>
      </c>
      <c r="U102" s="51">
        <f>COUNTIF(M102:M111,"1")</f>
        <v>0</v>
      </c>
    </row>
    <row r="103" spans="1:21" s="22" customFormat="1" ht="102" customHeight="1" x14ac:dyDescent="0.25">
      <c r="A103" s="246"/>
      <c r="B103" s="122"/>
      <c r="C103" s="73" t="s">
        <v>367</v>
      </c>
      <c r="D103" s="82">
        <v>3</v>
      </c>
      <c r="E103" s="108" t="s">
        <v>368</v>
      </c>
      <c r="F103" s="108" t="s">
        <v>369</v>
      </c>
      <c r="G103" s="84">
        <v>3</v>
      </c>
      <c r="H103" s="67" t="s">
        <v>370</v>
      </c>
      <c r="I103" s="67" t="s">
        <v>371</v>
      </c>
      <c r="J103" s="85">
        <v>3</v>
      </c>
      <c r="K103" s="89"/>
      <c r="L103" s="89"/>
      <c r="M103" s="87"/>
      <c r="N103" s="90"/>
      <c r="O103" s="90"/>
      <c r="R103" s="51">
        <f>COUNTIF(D102:D111,"2")</f>
        <v>1</v>
      </c>
      <c r="S103" s="51">
        <f>COUNTIF(G102:G111,"2")</f>
        <v>1</v>
      </c>
      <c r="T103" s="51">
        <f>COUNTIF(J102:J111,"2")</f>
        <v>2</v>
      </c>
      <c r="U103" s="51">
        <f>COUNTIF(M102:M111,"2")</f>
        <v>0</v>
      </c>
    </row>
    <row r="104" spans="1:21" s="22" customFormat="1" ht="114.75" customHeight="1" x14ac:dyDescent="0.25">
      <c r="A104" s="246"/>
      <c r="B104" s="122"/>
      <c r="C104" s="73" t="s">
        <v>372</v>
      </c>
      <c r="D104" s="82">
        <v>3</v>
      </c>
      <c r="E104" s="108" t="s">
        <v>373</v>
      </c>
      <c r="F104" s="108" t="s">
        <v>374</v>
      </c>
      <c r="G104" s="84">
        <v>3</v>
      </c>
      <c r="H104" s="67" t="s">
        <v>548</v>
      </c>
      <c r="I104" s="67" t="s">
        <v>374</v>
      </c>
      <c r="J104" s="85">
        <v>3</v>
      </c>
      <c r="K104" s="89"/>
      <c r="L104" s="89"/>
      <c r="M104" s="87"/>
      <c r="N104" s="90"/>
      <c r="O104" s="90"/>
      <c r="R104" s="51">
        <f>COUNTIF(D102:D111,"3")</f>
        <v>9</v>
      </c>
      <c r="S104" s="51">
        <f>COUNTIF(G102:G111,"3")</f>
        <v>8</v>
      </c>
      <c r="T104" s="51">
        <f>COUNTIF(J102:J111,"3")</f>
        <v>7</v>
      </c>
      <c r="U104" s="51">
        <f>COUNTIF(M102:M111,"3")</f>
        <v>0</v>
      </c>
    </row>
    <row r="105" spans="1:21" s="22" customFormat="1" ht="39.75" customHeight="1" x14ac:dyDescent="0.25">
      <c r="A105" s="246"/>
      <c r="B105" s="122"/>
      <c r="C105" s="73" t="s">
        <v>375</v>
      </c>
      <c r="D105" s="82">
        <v>3</v>
      </c>
      <c r="E105" s="108" t="s">
        <v>376</v>
      </c>
      <c r="F105" s="108" t="s">
        <v>377</v>
      </c>
      <c r="G105" s="84">
        <v>3</v>
      </c>
      <c r="H105" s="67" t="s">
        <v>378</v>
      </c>
      <c r="I105" s="67" t="s">
        <v>379</v>
      </c>
      <c r="J105" s="85">
        <v>3</v>
      </c>
      <c r="K105" s="89"/>
      <c r="L105" s="89"/>
      <c r="M105" s="87"/>
      <c r="N105" s="90"/>
      <c r="O105" s="90"/>
      <c r="R105" s="51">
        <f>COUNTIF(D102:D111,"4")</f>
        <v>0</v>
      </c>
      <c r="S105" s="51">
        <f>COUNTIF(G102:G111,"4")</f>
        <v>1</v>
      </c>
      <c r="T105" s="51">
        <f>COUNTIF(J102:J111,"4")</f>
        <v>0</v>
      </c>
      <c r="U105" s="51">
        <f>COUNTIF(M102:M111,"4")</f>
        <v>0</v>
      </c>
    </row>
    <row r="106" spans="1:21" s="22" customFormat="1" ht="87.75" customHeight="1" x14ac:dyDescent="0.25">
      <c r="A106" s="246"/>
      <c r="B106" s="122"/>
      <c r="C106" s="73" t="s">
        <v>380</v>
      </c>
      <c r="D106" s="82">
        <v>3</v>
      </c>
      <c r="E106" s="108" t="s">
        <v>381</v>
      </c>
      <c r="F106" s="108" t="s">
        <v>382</v>
      </c>
      <c r="G106" s="84">
        <v>3</v>
      </c>
      <c r="H106" s="67" t="s">
        <v>527</v>
      </c>
      <c r="I106" s="67" t="s">
        <v>528</v>
      </c>
      <c r="J106" s="85">
        <v>3</v>
      </c>
      <c r="K106" s="89"/>
      <c r="L106" s="89"/>
      <c r="M106" s="87"/>
      <c r="N106" s="90"/>
      <c r="O106" s="90"/>
    </row>
    <row r="107" spans="1:21" s="22" customFormat="1" ht="64.5" customHeight="1" x14ac:dyDescent="0.25">
      <c r="A107" s="246"/>
      <c r="B107" s="122"/>
      <c r="C107" s="73" t="s">
        <v>383</v>
      </c>
      <c r="D107" s="82">
        <v>3</v>
      </c>
      <c r="E107" s="108" t="s">
        <v>384</v>
      </c>
      <c r="F107" s="108" t="s">
        <v>385</v>
      </c>
      <c r="G107" s="84">
        <v>3</v>
      </c>
      <c r="H107" s="67" t="s">
        <v>386</v>
      </c>
      <c r="I107" s="67" t="s">
        <v>387</v>
      </c>
      <c r="J107" s="85">
        <v>3</v>
      </c>
      <c r="K107" s="89"/>
      <c r="L107" s="89"/>
      <c r="M107" s="87"/>
      <c r="N107" s="90"/>
      <c r="O107" s="90"/>
    </row>
    <row r="108" spans="1:21" s="22" customFormat="1" ht="39" customHeight="1" x14ac:dyDescent="0.25">
      <c r="A108" s="246"/>
      <c r="B108" s="122"/>
      <c r="C108" s="73" t="s">
        <v>388</v>
      </c>
      <c r="D108" s="82">
        <v>3</v>
      </c>
      <c r="E108" s="108" t="s">
        <v>389</v>
      </c>
      <c r="F108" s="108" t="s">
        <v>390</v>
      </c>
      <c r="G108" s="84">
        <v>2</v>
      </c>
      <c r="H108" s="67" t="s">
        <v>391</v>
      </c>
      <c r="I108" s="67" t="s">
        <v>392</v>
      </c>
      <c r="J108" s="85">
        <v>1</v>
      </c>
      <c r="K108" s="89"/>
      <c r="L108" s="89"/>
      <c r="M108" s="87"/>
      <c r="N108" s="90"/>
      <c r="O108" s="90"/>
    </row>
    <row r="109" spans="1:21" s="22" customFormat="1" ht="51.75" customHeight="1" x14ac:dyDescent="0.25">
      <c r="A109" s="246"/>
      <c r="B109" s="122"/>
      <c r="C109" s="73" t="s">
        <v>393</v>
      </c>
      <c r="D109" s="82">
        <v>2</v>
      </c>
      <c r="E109" s="108" t="s">
        <v>394</v>
      </c>
      <c r="F109" s="108" t="s">
        <v>395</v>
      </c>
      <c r="G109" s="84">
        <v>3</v>
      </c>
      <c r="H109" s="67" t="s">
        <v>396</v>
      </c>
      <c r="I109" s="67" t="s">
        <v>397</v>
      </c>
      <c r="J109" s="85">
        <v>2</v>
      </c>
      <c r="K109" s="89"/>
      <c r="L109" s="89"/>
      <c r="M109" s="87"/>
      <c r="N109" s="90"/>
      <c r="O109" s="90"/>
    </row>
    <row r="110" spans="1:21" s="22" customFormat="1" ht="75.75" customHeight="1" x14ac:dyDescent="0.25">
      <c r="A110" s="246"/>
      <c r="B110" s="122"/>
      <c r="C110" s="73" t="s">
        <v>398</v>
      </c>
      <c r="D110" s="82">
        <v>3</v>
      </c>
      <c r="E110" s="108" t="s">
        <v>399</v>
      </c>
      <c r="F110" s="108" t="s">
        <v>400</v>
      </c>
      <c r="G110" s="84">
        <v>4</v>
      </c>
      <c r="H110" s="67" t="s">
        <v>399</v>
      </c>
      <c r="I110" s="67" t="s">
        <v>400</v>
      </c>
      <c r="J110" s="85">
        <v>3</v>
      </c>
      <c r="K110" s="89"/>
      <c r="L110" s="89"/>
      <c r="M110" s="87"/>
      <c r="N110" s="90"/>
      <c r="O110" s="90"/>
    </row>
    <row r="111" spans="1:21" s="22" customFormat="1" ht="68.25" customHeight="1" x14ac:dyDescent="0.25">
      <c r="A111" s="246"/>
      <c r="B111" s="122"/>
      <c r="C111" s="73" t="s">
        <v>401</v>
      </c>
      <c r="D111" s="82">
        <v>3</v>
      </c>
      <c r="E111" s="108" t="s">
        <v>402</v>
      </c>
      <c r="F111" s="108" t="s">
        <v>403</v>
      </c>
      <c r="G111" s="84">
        <v>3</v>
      </c>
      <c r="H111" s="67" t="s">
        <v>402</v>
      </c>
      <c r="I111" s="67" t="s">
        <v>403</v>
      </c>
      <c r="J111" s="85">
        <v>3</v>
      </c>
      <c r="K111" s="89"/>
      <c r="L111" s="89"/>
      <c r="M111" s="87"/>
      <c r="N111" s="90"/>
      <c r="O111" s="90"/>
    </row>
    <row r="112" spans="1:21" s="22" customFormat="1" ht="8.1" customHeight="1" x14ac:dyDescent="0.25">
      <c r="B112" s="272"/>
      <c r="C112" s="273"/>
      <c r="D112" s="111"/>
      <c r="G112" s="111"/>
      <c r="J112" s="111"/>
      <c r="M112" s="111"/>
    </row>
    <row r="113" spans="1:21" s="22" customFormat="1" ht="18.75" customHeight="1" x14ac:dyDescent="0.25">
      <c r="A113" s="246"/>
      <c r="B113" s="122"/>
      <c r="C113" s="274" t="s">
        <v>404</v>
      </c>
      <c r="D113" s="275"/>
      <c r="E113" s="275"/>
      <c r="F113" s="275"/>
      <c r="G113" s="275"/>
      <c r="H113" s="275"/>
      <c r="I113" s="275"/>
      <c r="J113" s="275"/>
      <c r="K113" s="275"/>
      <c r="L113" s="113"/>
      <c r="M113" s="136"/>
      <c r="N113" s="137"/>
      <c r="O113" s="115"/>
    </row>
    <row r="114" spans="1:21" s="22" customFormat="1" ht="102.75" customHeight="1" x14ac:dyDescent="0.25">
      <c r="A114" s="246"/>
      <c r="B114" s="127"/>
      <c r="C114" s="63" t="s">
        <v>405</v>
      </c>
      <c r="D114" s="82">
        <v>3</v>
      </c>
      <c r="E114" s="108" t="s">
        <v>406</v>
      </c>
      <c r="F114" s="108" t="s">
        <v>407</v>
      </c>
      <c r="G114" s="84">
        <v>3</v>
      </c>
      <c r="H114" s="67" t="s">
        <v>406</v>
      </c>
      <c r="I114" s="67" t="s">
        <v>531</v>
      </c>
      <c r="J114" s="85">
        <v>3</v>
      </c>
      <c r="K114" s="89"/>
      <c r="L114" s="89"/>
      <c r="M114" s="96"/>
      <c r="N114" s="90"/>
      <c r="O114" s="90"/>
      <c r="R114" s="51">
        <f>COUNTIF(D114:D117,"1")</f>
        <v>0</v>
      </c>
      <c r="S114" s="51">
        <f>COUNTIF(G114:G117,"1")</f>
        <v>0</v>
      </c>
      <c r="T114" s="51">
        <f>COUNTIF(J114:J117,"1")</f>
        <v>0</v>
      </c>
      <c r="U114" s="51">
        <f>COUNTIF(M114:M117,"1")</f>
        <v>0</v>
      </c>
    </row>
    <row r="115" spans="1:21" s="22" customFormat="1" ht="41.45" customHeight="1" x14ac:dyDescent="0.25">
      <c r="A115" s="246"/>
      <c r="B115" s="122"/>
      <c r="C115" s="73" t="s">
        <v>408</v>
      </c>
      <c r="D115" s="82">
        <v>3</v>
      </c>
      <c r="E115" s="108" t="s">
        <v>409</v>
      </c>
      <c r="F115" s="108" t="s">
        <v>410</v>
      </c>
      <c r="G115" s="84">
        <v>3</v>
      </c>
      <c r="H115" s="67" t="s">
        <v>409</v>
      </c>
      <c r="I115" s="67" t="s">
        <v>410</v>
      </c>
      <c r="J115" s="85">
        <v>3</v>
      </c>
      <c r="K115" s="89"/>
      <c r="L115" s="89"/>
      <c r="M115" s="87"/>
      <c r="N115" s="90"/>
      <c r="O115" s="90"/>
      <c r="R115" s="51">
        <f>COUNTIF(D114:D117,"2")</f>
        <v>0</v>
      </c>
      <c r="S115" s="51">
        <f>COUNTIF(G114:G117,"2")</f>
        <v>0</v>
      </c>
      <c r="T115" s="51">
        <f>COUNTIF(J114:J117,"2")</f>
        <v>2</v>
      </c>
      <c r="U115" s="51">
        <f>COUNTIF(M114:M117,"2")</f>
        <v>0</v>
      </c>
    </row>
    <row r="116" spans="1:21" s="22" customFormat="1" ht="103.5" customHeight="1" x14ac:dyDescent="0.25">
      <c r="A116" s="246"/>
      <c r="B116" s="122"/>
      <c r="C116" s="73" t="s">
        <v>411</v>
      </c>
      <c r="D116" s="82">
        <v>3</v>
      </c>
      <c r="E116" s="65" t="s">
        <v>412</v>
      </c>
      <c r="F116" s="108" t="s">
        <v>413</v>
      </c>
      <c r="G116" s="84">
        <v>3</v>
      </c>
      <c r="H116" s="67" t="s">
        <v>414</v>
      </c>
      <c r="I116" s="67" t="s">
        <v>413</v>
      </c>
      <c r="J116" s="85">
        <v>2</v>
      </c>
      <c r="K116" s="89"/>
      <c r="L116" s="89"/>
      <c r="M116" s="87"/>
      <c r="N116" s="90"/>
      <c r="O116" s="90"/>
      <c r="R116" s="51">
        <f>COUNTIF(D114:D117,"3")</f>
        <v>4</v>
      </c>
      <c r="S116" s="51">
        <f>COUNTIF(G114:G117,"3")</f>
        <v>4</v>
      </c>
      <c r="T116" s="51">
        <f>COUNTIF(J114:J117,"3")</f>
        <v>2</v>
      </c>
      <c r="U116" s="51">
        <f>COUNTIF(M114:M117,"3")</f>
        <v>0</v>
      </c>
    </row>
    <row r="117" spans="1:21" s="22" customFormat="1" ht="105.75" customHeight="1" x14ac:dyDescent="0.25">
      <c r="A117" s="246"/>
      <c r="B117" s="122"/>
      <c r="C117" s="73" t="s">
        <v>415</v>
      </c>
      <c r="D117" s="82">
        <v>3</v>
      </c>
      <c r="E117" s="108" t="s">
        <v>416</v>
      </c>
      <c r="F117" s="108" t="s">
        <v>417</v>
      </c>
      <c r="G117" s="84">
        <v>3</v>
      </c>
      <c r="H117" s="67" t="s">
        <v>416</v>
      </c>
      <c r="I117" s="67" t="s">
        <v>417</v>
      </c>
      <c r="J117" s="85">
        <v>2</v>
      </c>
      <c r="K117" s="89"/>
      <c r="L117" s="89"/>
      <c r="M117" s="87"/>
      <c r="N117" s="90"/>
      <c r="O117" s="90"/>
      <c r="R117" s="51">
        <f>COUNTIF(D114:D117,"4")</f>
        <v>0</v>
      </c>
      <c r="S117" s="51">
        <f>COUNTIF(G114:G117,"4")</f>
        <v>0</v>
      </c>
      <c r="T117" s="51">
        <f>COUNTIF(J114:J117,"4")</f>
        <v>0</v>
      </c>
      <c r="U117" s="51">
        <f>COUNTIF(M114:M117,"4")</f>
        <v>0</v>
      </c>
    </row>
    <row r="118" spans="1:21" s="22" customFormat="1" ht="8.1" customHeight="1" x14ac:dyDescent="0.25">
      <c r="B118" s="272"/>
      <c r="C118" s="273"/>
      <c r="D118" s="111"/>
      <c r="G118" s="111"/>
      <c r="J118" s="111"/>
      <c r="M118" s="111"/>
    </row>
    <row r="119" spans="1:21" s="22" customFormat="1" ht="15.75" customHeight="1" x14ac:dyDescent="0.25">
      <c r="B119" s="289" t="s">
        <v>418</v>
      </c>
      <c r="C119" s="290"/>
      <c r="D119" s="279" t="s">
        <v>526</v>
      </c>
      <c r="E119" s="280"/>
      <c r="F119" s="281"/>
      <c r="G119" s="278" t="s">
        <v>530</v>
      </c>
      <c r="H119" s="262"/>
      <c r="I119" s="263"/>
      <c r="J119" s="276" t="s">
        <v>70</v>
      </c>
      <c r="K119" s="277"/>
      <c r="L119" s="277"/>
      <c r="M119" s="303" t="s">
        <v>512</v>
      </c>
      <c r="N119" s="304"/>
      <c r="O119" s="304"/>
    </row>
    <row r="120" spans="1:21" s="22" customFormat="1" ht="15.75" customHeight="1" x14ac:dyDescent="0.25">
      <c r="B120" s="291"/>
      <c r="C120" s="292"/>
      <c r="D120" s="101" t="s">
        <v>71</v>
      </c>
      <c r="E120" s="53" t="s">
        <v>72</v>
      </c>
      <c r="F120" s="54"/>
      <c r="G120" s="101" t="s">
        <v>71</v>
      </c>
      <c r="H120" s="53" t="s">
        <v>72</v>
      </c>
      <c r="I120" s="54"/>
      <c r="J120" s="101" t="s">
        <v>71</v>
      </c>
      <c r="K120" s="53" t="s">
        <v>72</v>
      </c>
      <c r="L120" s="52" t="s">
        <v>73</v>
      </c>
      <c r="M120" s="101" t="s">
        <v>71</v>
      </c>
      <c r="N120" s="53" t="s">
        <v>72</v>
      </c>
      <c r="O120" s="138"/>
    </row>
    <row r="121" spans="1:21" s="22" customFormat="1" ht="18.75" customHeight="1" x14ac:dyDescent="0.25">
      <c r="A121" s="246"/>
      <c r="B121" s="126"/>
      <c r="C121" s="274" t="s">
        <v>419</v>
      </c>
      <c r="D121" s="275"/>
      <c r="E121" s="275"/>
      <c r="F121" s="275"/>
      <c r="G121" s="275"/>
      <c r="H121" s="275"/>
      <c r="I121" s="275"/>
      <c r="J121" s="275"/>
      <c r="K121" s="275"/>
      <c r="L121" s="113"/>
      <c r="M121" s="136"/>
      <c r="N121" s="137"/>
      <c r="O121" s="115"/>
    </row>
    <row r="122" spans="1:21" s="22" customFormat="1" ht="120.75" customHeight="1" x14ac:dyDescent="0.25">
      <c r="A122" s="246"/>
      <c r="B122" s="127"/>
      <c r="C122" s="63" t="s">
        <v>529</v>
      </c>
      <c r="D122" s="82">
        <v>3</v>
      </c>
      <c r="E122" s="65" t="s">
        <v>420</v>
      </c>
      <c r="F122" s="65" t="s">
        <v>421</v>
      </c>
      <c r="G122" s="84">
        <v>3</v>
      </c>
      <c r="H122" s="67" t="s">
        <v>422</v>
      </c>
      <c r="I122" s="67" t="s">
        <v>423</v>
      </c>
      <c r="J122" s="85">
        <v>2</v>
      </c>
      <c r="K122" s="89"/>
      <c r="L122" s="89"/>
      <c r="M122" s="96"/>
      <c r="N122" s="90"/>
      <c r="O122" s="90"/>
      <c r="R122" s="51">
        <f>COUNTIF(D122:D125,"1")</f>
        <v>0</v>
      </c>
      <c r="S122" s="51">
        <f>COUNTIF(G122:G125,"1")</f>
        <v>1</v>
      </c>
      <c r="T122" s="51">
        <f>COUNTIF(J122:J125,"1")</f>
        <v>0</v>
      </c>
      <c r="U122" s="51">
        <f>COUNTIF(M122:M125,"1")</f>
        <v>0</v>
      </c>
    </row>
    <row r="123" spans="1:21" s="22" customFormat="1" ht="30" customHeight="1" x14ac:dyDescent="0.25">
      <c r="A123" s="246"/>
      <c r="B123" s="127"/>
      <c r="C123" s="63" t="s">
        <v>424</v>
      </c>
      <c r="D123" s="139"/>
      <c r="E123" s="65" t="s">
        <v>425</v>
      </c>
      <c r="F123" s="65" t="s">
        <v>425</v>
      </c>
      <c r="G123" s="84">
        <v>1</v>
      </c>
      <c r="H123" s="67" t="s">
        <v>549</v>
      </c>
      <c r="I123" s="67" t="s">
        <v>425</v>
      </c>
      <c r="J123" s="85">
        <v>2</v>
      </c>
      <c r="K123" s="89"/>
      <c r="L123" s="89"/>
      <c r="M123" s="87"/>
      <c r="N123" s="90"/>
      <c r="O123" s="90"/>
      <c r="R123" s="51">
        <f>COUNTIF(D122:D125,"2")</f>
        <v>0</v>
      </c>
      <c r="S123" s="51">
        <f>COUNTIF(G122:G125,"2")</f>
        <v>0</v>
      </c>
      <c r="T123" s="51">
        <f>COUNTIF(J122:J125,"2")</f>
        <v>2</v>
      </c>
      <c r="U123" s="51">
        <f>COUNTIF(M122:M125,"2")</f>
        <v>0</v>
      </c>
    </row>
    <row r="124" spans="1:21" s="22" customFormat="1" ht="81" customHeight="1" x14ac:dyDescent="0.25">
      <c r="A124" s="246"/>
      <c r="B124" s="122"/>
      <c r="C124" s="63" t="s">
        <v>426</v>
      </c>
      <c r="D124" s="82">
        <v>3</v>
      </c>
      <c r="E124" s="65" t="s">
        <v>427</v>
      </c>
      <c r="F124" s="65" t="s">
        <v>428</v>
      </c>
      <c r="G124" s="84">
        <v>3</v>
      </c>
      <c r="H124" s="67" t="s">
        <v>427</v>
      </c>
      <c r="I124" s="67" t="s">
        <v>429</v>
      </c>
      <c r="J124" s="85">
        <v>3</v>
      </c>
      <c r="K124" s="89"/>
      <c r="L124" s="89"/>
      <c r="M124" s="87"/>
      <c r="N124" s="90"/>
      <c r="O124" s="90"/>
      <c r="R124" s="51">
        <f>COUNTIF(D122:D125,"3")</f>
        <v>3</v>
      </c>
      <c r="S124" s="51">
        <f>COUNTIF(G122:G125,"3")</f>
        <v>3</v>
      </c>
      <c r="T124" s="51">
        <f>COUNTIF(J122:J125,"3")</f>
        <v>2</v>
      </c>
      <c r="U124" s="51">
        <f>COUNTIF(M122:M125,"3")</f>
        <v>0</v>
      </c>
    </row>
    <row r="125" spans="1:21" s="22" customFormat="1" ht="52.7" customHeight="1" x14ac:dyDescent="0.25">
      <c r="A125" s="246"/>
      <c r="B125" s="122"/>
      <c r="C125" s="73" t="s">
        <v>430</v>
      </c>
      <c r="D125" s="82">
        <v>3</v>
      </c>
      <c r="E125" s="65" t="s">
        <v>431</v>
      </c>
      <c r="F125" s="65" t="s">
        <v>432</v>
      </c>
      <c r="G125" s="84">
        <v>3</v>
      </c>
      <c r="H125" s="67" t="s">
        <v>433</v>
      </c>
      <c r="I125" s="67" t="s">
        <v>434</v>
      </c>
      <c r="J125" s="85">
        <v>3</v>
      </c>
      <c r="K125" s="89"/>
      <c r="L125" s="89"/>
      <c r="M125" s="87"/>
      <c r="N125" s="90"/>
      <c r="O125" s="90"/>
      <c r="R125" s="51">
        <f>COUNTIF(D122:D125,"4")</f>
        <v>0</v>
      </c>
      <c r="S125" s="51">
        <f>COUNTIF(G122:G125,"4")</f>
        <v>0</v>
      </c>
      <c r="T125" s="51">
        <f>COUNTIF(J122:J125,"4")</f>
        <v>0</v>
      </c>
      <c r="U125" s="51">
        <f>COUNTIF(M122:M125,"4")</f>
        <v>0</v>
      </c>
    </row>
    <row r="126" spans="1:21" s="22" customFormat="1" ht="8.25" customHeight="1" x14ac:dyDescent="0.25">
      <c r="B126" s="272"/>
      <c r="C126" s="273"/>
      <c r="D126" s="111"/>
      <c r="G126" s="111"/>
      <c r="J126" s="111"/>
      <c r="M126" s="112"/>
    </row>
    <row r="127" spans="1:21" s="22" customFormat="1" ht="18.75" customHeight="1" x14ac:dyDescent="0.25">
      <c r="A127" s="246"/>
      <c r="B127" s="122"/>
      <c r="C127" s="274" t="s">
        <v>435</v>
      </c>
      <c r="D127" s="275"/>
      <c r="E127" s="275"/>
      <c r="F127" s="275"/>
      <c r="G127" s="275"/>
      <c r="H127" s="275"/>
      <c r="I127" s="275"/>
      <c r="J127" s="275"/>
      <c r="K127" s="275"/>
      <c r="L127" s="113"/>
      <c r="M127" s="114"/>
      <c r="N127" s="115"/>
      <c r="O127" s="115"/>
    </row>
    <row r="128" spans="1:21" s="22" customFormat="1" ht="64.5" customHeight="1" x14ac:dyDescent="0.25">
      <c r="A128" s="246"/>
      <c r="B128" s="122"/>
      <c r="C128" s="73" t="s">
        <v>436</v>
      </c>
      <c r="D128" s="82">
        <v>3</v>
      </c>
      <c r="E128" s="65" t="s">
        <v>437</v>
      </c>
      <c r="F128" s="65" t="s">
        <v>438</v>
      </c>
      <c r="G128" s="84">
        <v>3</v>
      </c>
      <c r="H128" s="67" t="s">
        <v>439</v>
      </c>
      <c r="I128" s="67" t="s">
        <v>438</v>
      </c>
      <c r="J128" s="85">
        <v>2</v>
      </c>
      <c r="K128" s="89"/>
      <c r="L128" s="89"/>
      <c r="M128" s="96"/>
      <c r="N128" s="90"/>
      <c r="O128" s="90"/>
      <c r="R128" s="51">
        <f>COUNTIF(D128:D131,"1")</f>
        <v>0</v>
      </c>
      <c r="S128" s="51">
        <f>COUNTIF(G128:G131,"1")</f>
        <v>0</v>
      </c>
      <c r="T128" s="51">
        <f>COUNTIF(J128:J131,"1")</f>
        <v>0</v>
      </c>
      <c r="U128" s="51">
        <f>COUNTIF(M128:M131,"1")</f>
        <v>0</v>
      </c>
    </row>
    <row r="129" spans="1:21" s="22" customFormat="1" ht="103.5" customHeight="1" x14ac:dyDescent="0.25">
      <c r="A129" s="246"/>
      <c r="B129" s="122"/>
      <c r="C129" s="73" t="s">
        <v>440</v>
      </c>
      <c r="D129" s="82">
        <v>3</v>
      </c>
      <c r="E129" s="65" t="s">
        <v>441</v>
      </c>
      <c r="F129" s="65" t="s">
        <v>442</v>
      </c>
      <c r="G129" s="84">
        <v>4</v>
      </c>
      <c r="H129" s="67" t="s">
        <v>441</v>
      </c>
      <c r="I129" s="67" t="s">
        <v>442</v>
      </c>
      <c r="J129" s="85">
        <v>3</v>
      </c>
      <c r="K129" s="89"/>
      <c r="L129" s="89"/>
      <c r="M129" s="87"/>
      <c r="N129" s="90"/>
      <c r="O129" s="90"/>
      <c r="R129" s="51">
        <f>COUNTIF(D128:D131,"2")</f>
        <v>0</v>
      </c>
      <c r="S129" s="51">
        <f>COUNTIF(G128:G131,"2")</f>
        <v>0</v>
      </c>
      <c r="T129" s="51">
        <f>COUNTIF(J128:J131,"2")</f>
        <v>1</v>
      </c>
      <c r="U129" s="51">
        <f>COUNTIF(M128:M131,"2")</f>
        <v>0</v>
      </c>
    </row>
    <row r="130" spans="1:21" s="22" customFormat="1" ht="79.5" customHeight="1" x14ac:dyDescent="0.25">
      <c r="A130" s="246"/>
      <c r="B130" s="122"/>
      <c r="C130" s="73" t="s">
        <v>443</v>
      </c>
      <c r="D130" s="82">
        <v>3</v>
      </c>
      <c r="E130" s="65" t="s">
        <v>444</v>
      </c>
      <c r="F130" s="65" t="s">
        <v>445</v>
      </c>
      <c r="G130" s="84">
        <v>3</v>
      </c>
      <c r="H130" s="67" t="s">
        <v>444</v>
      </c>
      <c r="I130" s="67" t="s">
        <v>445</v>
      </c>
      <c r="J130" s="85">
        <v>3</v>
      </c>
      <c r="K130" s="89"/>
      <c r="L130" s="89"/>
      <c r="M130" s="87"/>
      <c r="N130" s="90"/>
      <c r="O130" s="90"/>
      <c r="R130" s="51">
        <f>COUNTIF(D128:D131,"3")</f>
        <v>3</v>
      </c>
      <c r="S130" s="51">
        <f>COUNTIF(G128:G131,"3")</f>
        <v>3</v>
      </c>
      <c r="T130" s="51">
        <f>COUNTIF(J128:J131,"3")</f>
        <v>3</v>
      </c>
      <c r="U130" s="51">
        <f>COUNTIF(M128:M131,"3")</f>
        <v>0</v>
      </c>
    </row>
    <row r="131" spans="1:21" s="22" customFormat="1" ht="72" customHeight="1" x14ac:dyDescent="0.25">
      <c r="A131" s="246"/>
      <c r="B131" s="122"/>
      <c r="C131" s="73" t="s">
        <v>446</v>
      </c>
      <c r="D131" s="82">
        <v>4</v>
      </c>
      <c r="E131" s="65" t="s">
        <v>447</v>
      </c>
      <c r="F131" s="65" t="s">
        <v>448</v>
      </c>
      <c r="G131" s="84">
        <v>3</v>
      </c>
      <c r="H131" s="67" t="s">
        <v>447</v>
      </c>
      <c r="I131" s="67" t="s">
        <v>448</v>
      </c>
      <c r="J131" s="85">
        <v>3</v>
      </c>
      <c r="K131" s="89"/>
      <c r="L131" s="89"/>
      <c r="M131" s="87"/>
      <c r="N131" s="90"/>
      <c r="O131" s="90"/>
      <c r="R131" s="51">
        <f>COUNTIF(D128:D131,"4")</f>
        <v>1</v>
      </c>
      <c r="S131" s="51">
        <f>COUNTIF(G128:G131,"4")</f>
        <v>1</v>
      </c>
      <c r="T131" s="51">
        <f>COUNTIF(J128:J131,"4")</f>
        <v>0</v>
      </c>
      <c r="U131" s="51">
        <f>COUNTIF(M128:M131,"4")</f>
        <v>0</v>
      </c>
    </row>
    <row r="132" spans="1:21" s="22" customFormat="1" ht="9" customHeight="1" x14ac:dyDescent="0.25">
      <c r="B132" s="272"/>
      <c r="C132" s="273"/>
      <c r="D132" s="111"/>
      <c r="G132" s="111"/>
      <c r="J132" s="111"/>
      <c r="M132" s="112"/>
    </row>
    <row r="133" spans="1:21" s="22" customFormat="1" ht="18.75" customHeight="1" x14ac:dyDescent="0.25">
      <c r="A133" s="246"/>
      <c r="B133" s="122"/>
      <c r="C133" s="274" t="s">
        <v>449</v>
      </c>
      <c r="D133" s="275"/>
      <c r="E133" s="275"/>
      <c r="F133" s="275"/>
      <c r="G133" s="275"/>
      <c r="H133" s="275"/>
      <c r="I133" s="275"/>
      <c r="J133" s="275"/>
      <c r="K133" s="275"/>
      <c r="L133" s="113"/>
      <c r="M133" s="114"/>
      <c r="N133" s="115"/>
      <c r="O133" s="115"/>
    </row>
    <row r="134" spans="1:21" s="22" customFormat="1" ht="75.75" customHeight="1" x14ac:dyDescent="0.25">
      <c r="A134" s="246"/>
      <c r="B134" s="122"/>
      <c r="C134" s="73" t="s">
        <v>450</v>
      </c>
      <c r="D134" s="82">
        <v>4</v>
      </c>
      <c r="E134" s="65" t="s">
        <v>451</v>
      </c>
      <c r="F134" s="65" t="s">
        <v>452</v>
      </c>
      <c r="G134" s="84">
        <v>4</v>
      </c>
      <c r="H134" s="67" t="s">
        <v>451</v>
      </c>
      <c r="I134" s="67" t="s">
        <v>452</v>
      </c>
      <c r="J134" s="85">
        <v>4</v>
      </c>
      <c r="K134" s="89"/>
      <c r="L134" s="89"/>
      <c r="M134" s="96"/>
      <c r="N134" s="90"/>
      <c r="O134" s="90"/>
      <c r="R134" s="51">
        <f>COUNTIF(D134:D136,"1")</f>
        <v>0</v>
      </c>
      <c r="S134" s="51">
        <f>COUNTIF(G134:G136,"1")</f>
        <v>0</v>
      </c>
      <c r="T134" s="51">
        <f>COUNTIF(J134:J136,"1")</f>
        <v>0</v>
      </c>
      <c r="U134" s="51">
        <f>COUNTIF(M134:M136,"1")</f>
        <v>0</v>
      </c>
    </row>
    <row r="135" spans="1:21" s="22" customFormat="1" ht="57.75" customHeight="1" x14ac:dyDescent="0.25">
      <c r="A135" s="246"/>
      <c r="B135" s="122"/>
      <c r="C135" s="73" t="s">
        <v>453</v>
      </c>
      <c r="D135" s="82">
        <v>3</v>
      </c>
      <c r="E135" s="65" t="s">
        <v>454</v>
      </c>
      <c r="F135" s="65" t="s">
        <v>455</v>
      </c>
      <c r="G135" s="84">
        <v>3</v>
      </c>
      <c r="H135" s="67" t="s">
        <v>454</v>
      </c>
      <c r="I135" s="67" t="s">
        <v>455</v>
      </c>
      <c r="J135" s="85">
        <v>3</v>
      </c>
      <c r="K135" s="89"/>
      <c r="L135" s="89"/>
      <c r="M135" s="87"/>
      <c r="N135" s="90"/>
      <c r="O135" s="90"/>
      <c r="R135" s="51">
        <f>COUNTIF(D134:D136,"2")</f>
        <v>0</v>
      </c>
      <c r="S135" s="51">
        <f>COUNTIF(G134:G136,"2")</f>
        <v>0</v>
      </c>
      <c r="T135" s="51">
        <f>COUNTIF(J134:J136,"2")</f>
        <v>0</v>
      </c>
      <c r="U135" s="51">
        <f>COUNTIF(M134:M136,"2")</f>
        <v>0</v>
      </c>
    </row>
    <row r="136" spans="1:21" s="22" customFormat="1" ht="96" customHeight="1" x14ac:dyDescent="0.25">
      <c r="A136" s="246"/>
      <c r="B136" s="122"/>
      <c r="C136" s="73" t="s">
        <v>456</v>
      </c>
      <c r="D136" s="82">
        <v>3</v>
      </c>
      <c r="E136" s="65" t="s">
        <v>457</v>
      </c>
      <c r="F136" s="65" t="s">
        <v>458</v>
      </c>
      <c r="G136" s="84">
        <v>3</v>
      </c>
      <c r="H136" s="67" t="s">
        <v>459</v>
      </c>
      <c r="I136" s="67" t="s">
        <v>460</v>
      </c>
      <c r="J136" s="85">
        <v>3</v>
      </c>
      <c r="K136" s="89"/>
      <c r="L136" s="89"/>
      <c r="M136" s="87"/>
      <c r="N136" s="90"/>
      <c r="O136" s="90"/>
      <c r="R136" s="51">
        <f>COUNTIF(D134:D136,"3")</f>
        <v>2</v>
      </c>
      <c r="S136" s="51">
        <f>COUNTIF(G134:G136,"3")</f>
        <v>2</v>
      </c>
      <c r="T136" s="51">
        <f>COUNTIF(J134:J136,"3")</f>
        <v>2</v>
      </c>
      <c r="U136" s="51">
        <f>COUNTIF(M134:M136,"3")</f>
        <v>0</v>
      </c>
    </row>
    <row r="137" spans="1:21" s="22" customFormat="1" ht="9" customHeight="1" x14ac:dyDescent="0.25">
      <c r="B137" s="272"/>
      <c r="C137" s="273"/>
      <c r="D137" s="111"/>
      <c r="G137" s="111"/>
      <c r="J137" s="111"/>
      <c r="M137" s="112"/>
      <c r="R137" s="51">
        <f>COUNTIF(D134:D136,"4")</f>
        <v>1</v>
      </c>
      <c r="S137" s="51">
        <f>COUNTIF(G134:G136,"4")</f>
        <v>1</v>
      </c>
      <c r="T137" s="51">
        <f>COUNTIF(J134:J136,"4")</f>
        <v>1</v>
      </c>
    </row>
    <row r="138" spans="1:21" s="22" customFormat="1" ht="18.75" customHeight="1" x14ac:dyDescent="0.25">
      <c r="A138" s="246"/>
      <c r="B138" s="122"/>
      <c r="C138" s="274" t="s">
        <v>461</v>
      </c>
      <c r="D138" s="275"/>
      <c r="E138" s="275"/>
      <c r="F138" s="275"/>
      <c r="G138" s="275"/>
      <c r="H138" s="275"/>
      <c r="I138" s="275"/>
      <c r="J138" s="275"/>
      <c r="K138" s="275"/>
      <c r="L138" s="113"/>
      <c r="M138" s="114"/>
      <c r="N138" s="115"/>
      <c r="O138" s="115"/>
    </row>
    <row r="139" spans="1:21" s="22" customFormat="1" ht="30" customHeight="1" x14ac:dyDescent="0.25">
      <c r="A139" s="246"/>
      <c r="B139" s="122"/>
      <c r="C139" s="73" t="s">
        <v>462</v>
      </c>
      <c r="D139" s="82">
        <v>2</v>
      </c>
      <c r="E139" s="65" t="s">
        <v>463</v>
      </c>
      <c r="F139" s="65" t="s">
        <v>464</v>
      </c>
      <c r="G139" s="84">
        <v>2</v>
      </c>
      <c r="H139" s="67" t="s">
        <v>465</v>
      </c>
      <c r="I139" s="67" t="s">
        <v>464</v>
      </c>
      <c r="J139" s="85">
        <v>3</v>
      </c>
      <c r="K139" s="89"/>
      <c r="L139" s="89"/>
      <c r="M139" s="96"/>
      <c r="N139" s="90"/>
      <c r="O139" s="90"/>
      <c r="P139" s="140"/>
      <c r="Q139" s="141"/>
      <c r="R139" s="51">
        <f>COUNTIF(D139:D141,"1")</f>
        <v>1</v>
      </c>
      <c r="S139" s="51">
        <f>COUNTIF(G139:G141,"1")</f>
        <v>1</v>
      </c>
      <c r="T139" s="51">
        <f>COUNTIF(J139:J141,"1")</f>
        <v>0</v>
      </c>
      <c r="U139" s="51">
        <f>COUNTIF(M139:M141,"1")</f>
        <v>0</v>
      </c>
    </row>
    <row r="140" spans="1:21" s="22" customFormat="1" ht="39.75" customHeight="1" x14ac:dyDescent="0.25">
      <c r="A140" s="246"/>
      <c r="B140" s="122"/>
      <c r="C140" s="73" t="s">
        <v>466</v>
      </c>
      <c r="D140" s="82">
        <v>3</v>
      </c>
      <c r="E140" s="65" t="s">
        <v>467</v>
      </c>
      <c r="F140" s="65" t="s">
        <v>468</v>
      </c>
      <c r="G140" s="84">
        <v>3</v>
      </c>
      <c r="H140" s="67" t="s">
        <v>469</v>
      </c>
      <c r="I140" s="67" t="s">
        <v>468</v>
      </c>
      <c r="J140" s="85">
        <v>2</v>
      </c>
      <c r="K140" s="89"/>
      <c r="L140" s="89"/>
      <c r="M140" s="87"/>
      <c r="N140" s="90"/>
      <c r="O140" s="90"/>
      <c r="P140" s="140"/>
      <c r="Q140" s="141"/>
      <c r="R140" s="51">
        <f>COUNTIF(D139:D141,"2")</f>
        <v>1</v>
      </c>
      <c r="S140" s="51">
        <f>COUNTIF(G139:G141,"2")</f>
        <v>1</v>
      </c>
      <c r="T140" s="51">
        <f>COUNTIF(J139:J141,"2")</f>
        <v>2</v>
      </c>
      <c r="U140" s="51">
        <f>COUNTIF(M139:M141,"2")</f>
        <v>0</v>
      </c>
    </row>
    <row r="141" spans="1:21" s="22" customFormat="1" ht="42.75" customHeight="1" x14ac:dyDescent="0.25">
      <c r="A141" s="246"/>
      <c r="B141" s="122"/>
      <c r="C141" s="73" t="s">
        <v>470</v>
      </c>
      <c r="D141" s="82">
        <v>1</v>
      </c>
      <c r="E141" s="65" t="s">
        <v>471</v>
      </c>
      <c r="F141" s="65" t="s">
        <v>472</v>
      </c>
      <c r="G141" s="84">
        <v>1</v>
      </c>
      <c r="H141" s="67" t="s">
        <v>471</v>
      </c>
      <c r="I141" s="67" t="s">
        <v>472</v>
      </c>
      <c r="J141" s="85">
        <v>2</v>
      </c>
      <c r="K141" s="89"/>
      <c r="L141" s="89"/>
      <c r="M141" s="87"/>
      <c r="N141" s="90"/>
      <c r="O141" s="90"/>
      <c r="P141" s="140"/>
      <c r="Q141" s="141"/>
      <c r="R141" s="51">
        <f>COUNTIF(D139:D141,"3")</f>
        <v>1</v>
      </c>
      <c r="S141" s="51">
        <f>COUNTIF(G139:G141,"3")</f>
        <v>1</v>
      </c>
      <c r="T141" s="51">
        <f>COUNTIF(J139:J141,"3")</f>
        <v>1</v>
      </c>
      <c r="U141" s="51">
        <f>COUNTIF(M139:M141,"3")</f>
        <v>0</v>
      </c>
    </row>
    <row r="142" spans="1:21" s="22" customFormat="1" ht="14.25" customHeight="1" x14ac:dyDescent="0.25">
      <c r="R142" s="51">
        <f>COUNTIF(D139:D141,"4")</f>
        <v>0</v>
      </c>
      <c r="S142" s="51">
        <f>COUNTIF(G139:G141,"4")</f>
        <v>0</v>
      </c>
      <c r="T142" s="51">
        <f>COUNTIF(J139:J141,"4")</f>
        <v>0</v>
      </c>
    </row>
    <row r="65530" spans="2:6" s="22" customFormat="1" ht="15" customHeight="1" x14ac:dyDescent="0.25">
      <c r="B65530" s="287" t="s">
        <v>60</v>
      </c>
      <c r="C65530" s="223"/>
      <c r="D65530" s="288"/>
      <c r="E65530" s="288"/>
      <c r="F65530" s="142"/>
    </row>
    <row r="65531" spans="2:6" s="22" customFormat="1" ht="14.25" customHeight="1" x14ac:dyDescent="0.25">
      <c r="B65531" s="285" t="s">
        <v>61</v>
      </c>
      <c r="C65531" s="225"/>
      <c r="D65531" s="286"/>
      <c r="E65531" s="286"/>
      <c r="F65531" s="143"/>
    </row>
    <row r="65532" spans="2:6" s="22" customFormat="1" ht="14.25" customHeight="1" x14ac:dyDescent="0.25">
      <c r="B65532" s="282" t="s">
        <v>62</v>
      </c>
      <c r="C65532" s="283"/>
      <c r="D65532" s="284"/>
      <c r="E65532" s="284"/>
      <c r="F65532" s="144"/>
    </row>
  </sheetData>
  <mergeCells count="93">
    <mergeCell ref="B96:C96"/>
    <mergeCell ref="C83:K83"/>
    <mergeCell ref="C54:K54"/>
    <mergeCell ref="D52:F52"/>
    <mergeCell ref="M119:O119"/>
    <mergeCell ref="M81:O81"/>
    <mergeCell ref="C73:K73"/>
    <mergeCell ref="B80:C80"/>
    <mergeCell ref="C88:K88"/>
    <mergeCell ref="C61:K61"/>
    <mergeCell ref="C67:K67"/>
    <mergeCell ref="B72:K72"/>
    <mergeCell ref="M2:O2"/>
    <mergeCell ref="M3:M4"/>
    <mergeCell ref="N3:N4"/>
    <mergeCell ref="O3:O4"/>
    <mergeCell ref="M52:O52"/>
    <mergeCell ref="B1:K1"/>
    <mergeCell ref="B2:C5"/>
    <mergeCell ref="B52:C53"/>
    <mergeCell ref="B81:C82"/>
    <mergeCell ref="B29:B33"/>
    <mergeCell ref="B11:K11"/>
    <mergeCell ref="G81:I81"/>
    <mergeCell ref="J81:L81"/>
    <mergeCell ref="B6:B10"/>
    <mergeCell ref="B45:K45"/>
    <mergeCell ref="B19:B27"/>
    <mergeCell ref="B35:B44"/>
    <mergeCell ref="B46:B50"/>
    <mergeCell ref="B28:K28"/>
    <mergeCell ref="D35:K35"/>
    <mergeCell ref="B34:K34"/>
    <mergeCell ref="B65532:E65532"/>
    <mergeCell ref="C138:K138"/>
    <mergeCell ref="B65531:E65531"/>
    <mergeCell ref="B60:C60"/>
    <mergeCell ref="C127:K127"/>
    <mergeCell ref="B65530:E65530"/>
    <mergeCell ref="B137:C137"/>
    <mergeCell ref="B87:C87"/>
    <mergeCell ref="B126:C126"/>
    <mergeCell ref="B66:K66"/>
    <mergeCell ref="D81:F81"/>
    <mergeCell ref="C133:K133"/>
    <mergeCell ref="B118:C118"/>
    <mergeCell ref="C113:K113"/>
    <mergeCell ref="B119:C120"/>
    <mergeCell ref="C97:L97"/>
    <mergeCell ref="B132:C132"/>
    <mergeCell ref="C121:K121"/>
    <mergeCell ref="B112:C112"/>
    <mergeCell ref="C101:K101"/>
    <mergeCell ref="B100:C100"/>
    <mergeCell ref="J119:L119"/>
    <mergeCell ref="G119:I119"/>
    <mergeCell ref="D119:F119"/>
    <mergeCell ref="B51:K51"/>
    <mergeCell ref="K3:K4"/>
    <mergeCell ref="H3:H4"/>
    <mergeCell ref="G52:I52"/>
    <mergeCell ref="J52:L52"/>
    <mergeCell ref="B12:B17"/>
    <mergeCell ref="B18:K18"/>
    <mergeCell ref="L3:L4"/>
    <mergeCell ref="D2:F2"/>
    <mergeCell ref="G2:I2"/>
    <mergeCell ref="J2:L2"/>
    <mergeCell ref="G3:G4"/>
    <mergeCell ref="J3:J4"/>
    <mergeCell ref="F3:F4"/>
    <mergeCell ref="I3:I4"/>
    <mergeCell ref="E3:E4"/>
    <mergeCell ref="D3:D4"/>
    <mergeCell ref="A88:A95"/>
    <mergeCell ref="A6:A10"/>
    <mergeCell ref="A12:A17"/>
    <mergeCell ref="A19:A27"/>
    <mergeCell ref="A29:A33"/>
    <mergeCell ref="A35:A44"/>
    <mergeCell ref="A46:A50"/>
    <mergeCell ref="A54:A59"/>
    <mergeCell ref="A61:A65"/>
    <mergeCell ref="A67:A71"/>
    <mergeCell ref="A73:A79"/>
    <mergeCell ref="A83:A86"/>
    <mergeCell ref="A138:A141"/>
    <mergeCell ref="A97:A99"/>
    <mergeCell ref="A101:A111"/>
    <mergeCell ref="A113:A117"/>
    <mergeCell ref="A121:A125"/>
    <mergeCell ref="A127:A131"/>
    <mergeCell ref="A133:A136"/>
  </mergeCells>
  <conditionalFormatting sqref="Q7">
    <cfRule type="cellIs" dxfId="1" priority="1" stopIfTrue="1" operator="lessThan">
      <formula>$Q$7</formula>
    </cfRule>
  </conditionalFormatting>
  <dataValidations count="1">
    <dataValidation type="list" allowBlank="1" showInputMessage="1" showErrorMessage="1" sqref="D7 G7 J7 M7 D8 G8 J8 M8 D9 G9 J9 M9 D10 G10 J10 M10 D13 G13 J13 M13 D14 G14 J14 M14 D15 G15 J15 M15 D16 G16 J16 M16 D17 G17 J17 M17 D20 G20 J20 M20 D21 G21 J21 M21 D22 G22 J22 M22 D23 G23 J23 M23 D24 G24 J24 M24 D25 G25 J25 M25 D26 G26 J26 M26 D27 G27 J27 M27 D30 G30 J30 M30 D31 G31 J31 M31 D32 G32 J32 M32 D33 G33 J33 M33 D36 G36 J36 M36 D37 G37 J37 M37 D38 G38 J38 M38 D39 G39 J39 M39 D40 G40 J40 M40 D41 G41 J41 M41 D42 G42 J42 M42 D43 G43 J43 M43 D44 G44 J44 M44 D47 G47 J47 M47 D48 G48 J48 M48 D49 G49 J49 M49 D50 G50 J50 M50 D55 G55 J55 M55 D56 G56 J56 M56 D57 G57 J57 M57 D58 G58 J58 M58 D59 G59 J59 M59 D62 G62 J62 M62 D63 G63 J63 M63 D64 G64 J64 M64 D65 G65 J65 M65 D68 G68 J68 M68 D69 G69 J69 M69 D70 G70 J70 M70 D71 G71 J71 M71 D74 G74 J74 M74 D75 G75 J75 M75 D76 G76 J76 M76 D77 G77 J77 M77 D78 G78 J78 M78 D79 G79 J79 M79 D84 G84 J84 M84 D85 G85 J85 M85 D86 G86 J86 M86 D89 G89 J89 M89 D90 G90 J90 M90 D91 G91 J91 M91 D92 G92 J92 M92 D93 G93 J93 M93 D94 G94 J94 M94 D95 G95 J95 M95 D98 G98 J98 M98 D99 G99 J99 M99 D102 G102 J102 M102 D103 G103 J103 M103 D104 G104 J104 M104 D105 G105 J105 M105 D106 G106 J106 M106 D107 G107 J107 M107 D108 G108 J108 M108 D109 G109 J109 M109 D110 G110 J110 M110 D111 G111 J111 M111 D114 G114 J114 M114 D115 G115 J115 M115 D116 G116 J116 M116 D117 G117 J117 M117 D122 G122 J122 M122 D123 G123 J123 M123 D124 G124 J124 M124 D125 G125 J125 M125 D128 G128 J128 M128 D129 G129 J129 M129 D130 G130 J130 M130 D131 G131 J131 M131 D134 G134 J134 M134 D135 G135 J135 M135 D136 G136 J136 M136 D139 G139 J139 M139 D140 G140 J140 M140 D141 G141 J141 M141" xr:uid="{00000000-0002-0000-0200-000000000000}">
      <formula1>"1,2,3,4"</formula1>
    </dataValidation>
  </dataValidations>
  <hyperlinks>
    <hyperlink ref="B65531" r:id="rId1" xr:uid="{00000000-0004-0000-0200-000000000000}"/>
    <hyperlink ref="B65532" r:id="rId2" xr:uid="{00000000-0004-0000-0200-000001000000}"/>
  </hyperlinks>
  <pageMargins left="0.70866099999999999" right="0.70866099999999999" top="0.748031" bottom="0.748031" header="0.31496099999999999" footer="0.31496099999999999"/>
  <pageSetup scale="70" orientation="landscape"/>
  <headerFooter>
    <oddFooter>&amp;C&amp;"Helvetica Neue,Regular"&amp;12&amp;K000000&amp;P</oddFooter>
  </headerFooter>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BA65497"/>
  <sheetViews>
    <sheetView defaultGridColor="0" topLeftCell="A31" colorId="8" workbookViewId="0">
      <selection activeCell="B33" sqref="B33:U33"/>
    </sheetView>
  </sheetViews>
  <sheetFormatPr baseColWidth="10" defaultColWidth="11.42578125" defaultRowHeight="15" customHeight="1" x14ac:dyDescent="0.25"/>
  <cols>
    <col min="1" max="1" width="1.42578125" style="146" customWidth="1"/>
    <col min="2" max="2" width="34.7109375" style="147" customWidth="1"/>
    <col min="3" max="6" width="7.7109375" style="147" customWidth="1"/>
    <col min="7" max="7" width="1.7109375" style="147" customWidth="1"/>
    <col min="8" max="11" width="7.7109375" style="147" customWidth="1"/>
    <col min="12" max="12" width="1.7109375" style="147" customWidth="1"/>
    <col min="13" max="16" width="7.7109375" style="147" customWidth="1"/>
    <col min="17" max="17" width="2.140625" style="147" customWidth="1"/>
    <col min="18" max="21" width="7.7109375" style="147" customWidth="1"/>
    <col min="22" max="22" width="11.42578125" style="147" customWidth="1"/>
    <col min="23" max="27" width="11.42578125" style="146" customWidth="1"/>
    <col min="28" max="28" width="2" style="146" customWidth="1"/>
    <col min="29" max="33" width="11.42578125" style="146" customWidth="1"/>
    <col min="34" max="34" width="1.85546875" style="146" customWidth="1"/>
    <col min="35" max="53" width="11.42578125" style="146" customWidth="1"/>
    <col min="54" max="54" width="11.42578125" style="145" customWidth="1"/>
    <col min="55" max="16384" width="11.42578125" style="145"/>
  </cols>
  <sheetData>
    <row r="2" spans="2:22" s="22" customFormat="1" ht="22.5" customHeight="1" x14ac:dyDescent="0.25">
      <c r="B2" s="319" t="s">
        <v>66</v>
      </c>
      <c r="C2" s="317" t="s">
        <v>67</v>
      </c>
      <c r="D2" s="318"/>
      <c r="E2" s="318"/>
      <c r="F2" s="318"/>
      <c r="G2" s="148"/>
      <c r="H2" s="313" t="s">
        <v>68</v>
      </c>
      <c r="I2" s="314"/>
      <c r="J2" s="314"/>
      <c r="K2" s="314"/>
      <c r="L2" s="149"/>
      <c r="M2" s="315" t="s">
        <v>69</v>
      </c>
      <c r="N2" s="316"/>
      <c r="O2" s="316"/>
      <c r="P2" s="316"/>
      <c r="Q2" s="150"/>
      <c r="R2" s="324" t="s">
        <v>70</v>
      </c>
      <c r="S2" s="325"/>
      <c r="T2" s="325"/>
      <c r="U2" s="325"/>
      <c r="V2" s="312"/>
    </row>
    <row r="3" spans="2:22" s="22" customFormat="1" ht="24.75" customHeight="1" x14ac:dyDescent="0.25">
      <c r="B3" s="320"/>
      <c r="C3" s="151">
        <v>1</v>
      </c>
      <c r="D3" s="151">
        <v>2</v>
      </c>
      <c r="E3" s="152">
        <v>3</v>
      </c>
      <c r="F3" s="153">
        <v>4</v>
      </c>
      <c r="G3" s="323"/>
      <c r="H3" s="151">
        <v>1</v>
      </c>
      <c r="I3" s="151">
        <v>2</v>
      </c>
      <c r="J3" s="152">
        <v>3</v>
      </c>
      <c r="K3" s="153">
        <v>4</v>
      </c>
      <c r="L3" s="321"/>
      <c r="M3" s="151">
        <v>1</v>
      </c>
      <c r="N3" s="151">
        <v>2</v>
      </c>
      <c r="O3" s="152">
        <v>3</v>
      </c>
      <c r="P3" s="153">
        <v>4</v>
      </c>
      <c r="Q3" s="150"/>
      <c r="R3" s="151">
        <v>1</v>
      </c>
      <c r="S3" s="151">
        <v>2</v>
      </c>
      <c r="T3" s="152">
        <v>3</v>
      </c>
      <c r="U3" s="153">
        <v>4</v>
      </c>
      <c r="V3" s="312"/>
    </row>
    <row r="4" spans="2:22" s="22" customFormat="1" ht="38.1" customHeight="1" x14ac:dyDescent="0.25">
      <c r="B4" s="154" t="s">
        <v>473</v>
      </c>
      <c r="C4" s="155" t="e">
        <f>Directiva!R7/SUM(Directiva!R7:R10)</f>
        <v>#DIV/0!</v>
      </c>
      <c r="D4" s="155" t="e">
        <f>Directiva!R8/SUM(Directiva!R7:R10)</f>
        <v>#DIV/0!</v>
      </c>
      <c r="E4" s="155" t="e">
        <f>Directiva!R9/SUM(Directiva!R7:R10)</f>
        <v>#DIV/0!</v>
      </c>
      <c r="F4" s="155" t="e">
        <f>Directiva!R10/SUM(Directiva!R7:R10)</f>
        <v>#DIV/0!</v>
      </c>
      <c r="G4" s="323"/>
      <c r="H4" s="155" t="e">
        <f>Directiva!S7/SUM(Directiva!S7:S10)</f>
        <v>#DIV/0!</v>
      </c>
      <c r="I4" s="155" t="e">
        <f>Directiva!S8/SUM(Directiva!S7:S10)</f>
        <v>#DIV/0!</v>
      </c>
      <c r="J4" s="155" t="e">
        <f>Directiva!S9/SUM(Directiva!S7:S10)</f>
        <v>#DIV/0!</v>
      </c>
      <c r="K4" s="155" t="e">
        <f>Directiva!S10/SUM(Directiva!S7:S10)</f>
        <v>#DIV/0!</v>
      </c>
      <c r="L4" s="322"/>
      <c r="M4" s="155" t="e">
        <f>Directiva!T7/SUM(Directiva!T7:T10)</f>
        <v>#DIV/0!</v>
      </c>
      <c r="N4" s="155" t="e">
        <f>Directiva!T8/SUM(Directiva!T7:T10)</f>
        <v>#DIV/0!</v>
      </c>
      <c r="O4" s="155" t="e">
        <f>Directiva!T9/SUM(Directiva!T7:T10)</f>
        <v>#DIV/0!</v>
      </c>
      <c r="P4" s="155" t="e">
        <f>Directiva!T10/SUM(Directiva!T7:T10)</f>
        <v>#DIV/0!</v>
      </c>
      <c r="Q4" s="156"/>
      <c r="R4" s="155" t="e">
        <f>Directiva!U7/SUM(Directiva!U7:U10)</f>
        <v>#DIV/0!</v>
      </c>
      <c r="S4" s="155" t="e">
        <f>Directiva!U8/SUM(Directiva!U7:U10)</f>
        <v>#DIV/0!</v>
      </c>
      <c r="T4" s="155" t="e">
        <f>Directiva!U9/SUM(Directiva!U7:U10)</f>
        <v>#DIV/0!</v>
      </c>
      <c r="U4" s="155">
        <f ca="1">Directiva!U10/SUM(Directiva!U7:U10)</f>
        <v>0</v>
      </c>
    </row>
    <row r="5" spans="2:22" s="22" customFormat="1" ht="38.1" customHeight="1" x14ac:dyDescent="0.25">
      <c r="B5" s="154" t="s">
        <v>474</v>
      </c>
      <c r="C5" s="155" t="e">
        <f>Directiva!R13/SUM(Directiva!R13:R16)</f>
        <v>#DIV/0!</v>
      </c>
      <c r="D5" s="155" t="e">
        <f>Directiva!R14/SUM(Directiva!R13:R16)</f>
        <v>#DIV/0!</v>
      </c>
      <c r="E5" s="155" t="e">
        <f>Directiva!R15/SUM(Directiva!R13:R16)</f>
        <v>#DIV/0!</v>
      </c>
      <c r="F5" s="155" t="e">
        <f>Directiva!R16/SUM(Directiva!R13:R16)</f>
        <v>#DIV/0!</v>
      </c>
      <c r="G5" s="323"/>
      <c r="H5" s="155" t="e">
        <f>Directiva!S13/SUM(Directiva!S13:S16)</f>
        <v>#DIV/0!</v>
      </c>
      <c r="I5" s="155" t="e">
        <f>Directiva!S14/SUM(Directiva!S13:S16)</f>
        <v>#DIV/0!</v>
      </c>
      <c r="J5" s="155" t="e">
        <f>Directiva!S15/SUM(Directiva!S13:S16)</f>
        <v>#DIV/0!</v>
      </c>
      <c r="K5" s="155" t="e">
        <f>Directiva!S16/SUM(Directiva!S13:S16)</f>
        <v>#DIV/0!</v>
      </c>
      <c r="L5" s="322"/>
      <c r="M5" s="155" t="e">
        <f>Directiva!T13/SUM(Directiva!T13:T16)</f>
        <v>#DIV/0!</v>
      </c>
      <c r="N5" s="155" t="e">
        <f>Directiva!T14/SUM(Directiva!T13:T16)</f>
        <v>#DIV/0!</v>
      </c>
      <c r="O5" s="155" t="e">
        <f>Directiva!T15/SUM(Directiva!T13:T16)</f>
        <v>#DIV/0!</v>
      </c>
      <c r="P5" s="155" t="e">
        <f>Directiva!T16/SUM(Directiva!T13:T16)</f>
        <v>#DIV/0!</v>
      </c>
      <c r="Q5" s="156"/>
      <c r="R5" s="155" t="e">
        <f>Directiva!U13/SUM(Directiva!U13:U16)</f>
        <v>#DIV/0!</v>
      </c>
      <c r="S5" s="155" t="e">
        <f>Directiva!U14/SUM(Directiva!U13:U16)</f>
        <v>#DIV/0!</v>
      </c>
      <c r="T5" s="155" t="e">
        <f>Directiva!U15/SUM(Directiva!U13:U16)</f>
        <v>#DIV/0!</v>
      </c>
      <c r="U5" s="155" t="e">
        <f>Directiva!U16/SUM(Directiva!U13:U16)</f>
        <v>#DIV/0!</v>
      </c>
    </row>
    <row r="6" spans="2:22" s="22" customFormat="1" ht="38.1" customHeight="1" x14ac:dyDescent="0.25">
      <c r="B6" s="154" t="s">
        <v>475</v>
      </c>
      <c r="C6" s="155" t="e">
        <f>Directiva!R20/SUM(Directiva!R20:R23)</f>
        <v>#DIV/0!</v>
      </c>
      <c r="D6" s="155" t="e">
        <f>Directiva!R21/SUM(Directiva!R20:R23)</f>
        <v>#DIV/0!</v>
      </c>
      <c r="E6" s="155" t="e">
        <f>Directiva!R22/SUM(Directiva!R20:R23)</f>
        <v>#DIV/0!</v>
      </c>
      <c r="F6" s="155" t="e">
        <f>Directiva!R23/SUM(Directiva!R20:R23)</f>
        <v>#DIV/0!</v>
      </c>
      <c r="G6" s="323"/>
      <c r="H6" s="155" t="e">
        <f>Directiva!S20/SUM(Directiva!S20:S23)</f>
        <v>#DIV/0!</v>
      </c>
      <c r="I6" s="155" t="e">
        <f>Directiva!S21/SUM(Directiva!S20:S23)</f>
        <v>#DIV/0!</v>
      </c>
      <c r="J6" s="155" t="e">
        <f>Directiva!S20/SUM(Directiva!S20:S23)</f>
        <v>#DIV/0!</v>
      </c>
      <c r="K6" s="155" t="e">
        <f>Directiva!S23/SUM(Directiva!S20:S23)</f>
        <v>#DIV/0!</v>
      </c>
      <c r="L6" s="322"/>
      <c r="M6" s="155" t="e">
        <f>Directiva!T20/SUM(Directiva!T20:T23)</f>
        <v>#DIV/0!</v>
      </c>
      <c r="N6" s="155" t="e">
        <f>Directiva!T21/SUM(Directiva!T20:T23)</f>
        <v>#DIV/0!</v>
      </c>
      <c r="O6" s="155" t="e">
        <f>Directiva!T22/SUM(Directiva!T20:T23)</f>
        <v>#DIV/0!</v>
      </c>
      <c r="P6" s="155" t="e">
        <f>Directiva!T23/SUM(Directiva!T20:T23)</f>
        <v>#DIV/0!</v>
      </c>
      <c r="Q6" s="156"/>
      <c r="R6" s="155" t="e">
        <f>Directiva!U20/SUM(Directiva!U20:U23)</f>
        <v>#DIV/0!</v>
      </c>
      <c r="S6" s="155" t="e">
        <f>Directiva!U21/SUM(Directiva!U20:U23)</f>
        <v>#DIV/0!</v>
      </c>
      <c r="T6" s="155" t="e">
        <f>Directiva!U22/SUM(Directiva!U20:U23)</f>
        <v>#DIV/0!</v>
      </c>
      <c r="U6" s="155" t="e">
        <f>Directiva!U23/SUM(Directiva!U20:U23)</f>
        <v>#DIV/0!</v>
      </c>
      <c r="V6" s="157"/>
    </row>
    <row r="7" spans="2:22" s="22" customFormat="1" ht="38.1" customHeight="1" x14ac:dyDescent="0.25">
      <c r="B7" s="154" t="s">
        <v>476</v>
      </c>
      <c r="C7" s="155" t="e">
        <f>Directiva!R30/SUM(Directiva!R30:R33)</f>
        <v>#DIV/0!</v>
      </c>
      <c r="D7" s="155" t="e">
        <f>Directiva!R31/SUM(Directiva!R30:R33)</f>
        <v>#DIV/0!</v>
      </c>
      <c r="E7" s="155" t="e">
        <f>Directiva!R32/SUM(Directiva!R30:R33)</f>
        <v>#DIV/0!</v>
      </c>
      <c r="F7" s="155" t="e">
        <f>Directiva!R33/SUM(Directiva!R30:R33)</f>
        <v>#DIV/0!</v>
      </c>
      <c r="G7" s="323"/>
      <c r="H7" s="155" t="e">
        <f>Directiva!S30/SUM(Directiva!S30:S33)</f>
        <v>#DIV/0!</v>
      </c>
      <c r="I7" s="155" t="e">
        <f>Directiva!S31/SUM(Directiva!S30:S33)</f>
        <v>#DIV/0!</v>
      </c>
      <c r="J7" s="155" t="e">
        <f>Directiva!S32/SUM(Directiva!S30:S33)</f>
        <v>#DIV/0!</v>
      </c>
      <c r="K7" s="155" t="e">
        <f>Directiva!S33/SUM(Directiva!S30:S33)</f>
        <v>#DIV/0!</v>
      </c>
      <c r="L7" s="322"/>
      <c r="M7" s="155" t="e">
        <f>Directiva!T30/SUM(Directiva!T30:T33)</f>
        <v>#DIV/0!</v>
      </c>
      <c r="N7" s="155" t="e">
        <f>Directiva!T31/SUM(Directiva!T30:T33)</f>
        <v>#DIV/0!</v>
      </c>
      <c r="O7" s="155" t="e">
        <f>Directiva!T32/SUM(Directiva!T30:T33)</f>
        <v>#DIV/0!</v>
      </c>
      <c r="P7" s="155" t="e">
        <f>Directiva!T33/SUM(Directiva!T30:T33)</f>
        <v>#DIV/0!</v>
      </c>
      <c r="Q7" s="156"/>
      <c r="R7" s="155" t="e">
        <f>Directiva!U30/SUM(Directiva!U30:U33)</f>
        <v>#DIV/0!</v>
      </c>
      <c r="S7" s="155" t="e">
        <f>Directiva!U31/SUM(Directiva!U30:U33)</f>
        <v>#DIV/0!</v>
      </c>
      <c r="T7" s="155" t="e">
        <f>Directiva!U32/SUM(Directiva!U30:U33)</f>
        <v>#DIV/0!</v>
      </c>
      <c r="U7" s="155" t="e">
        <f>Directiva!U33/SUM(Directiva!U30:U33)</f>
        <v>#DIV/0!</v>
      </c>
    </row>
    <row r="8" spans="2:22" s="22" customFormat="1" ht="38.1" customHeight="1" x14ac:dyDescent="0.25">
      <c r="B8" s="154" t="s">
        <v>477</v>
      </c>
      <c r="C8" s="155" t="e">
        <f>Directiva!R36/SUM(Directiva!R36:R39)</f>
        <v>#DIV/0!</v>
      </c>
      <c r="D8" s="155" t="e">
        <f>Directiva!R37/SUM(Directiva!R36:R39)</f>
        <v>#DIV/0!</v>
      </c>
      <c r="E8" s="155" t="e">
        <f>Directiva!R38/SUM(Directiva!R36:R39)</f>
        <v>#DIV/0!</v>
      </c>
      <c r="F8" s="155" t="e">
        <f>Directiva!R39/SUM(Directiva!R36:R39)</f>
        <v>#DIV/0!</v>
      </c>
      <c r="G8" s="323"/>
      <c r="H8" s="155" t="e">
        <f>Directiva!S36/SUM(Directiva!S36:S39)</f>
        <v>#DIV/0!</v>
      </c>
      <c r="I8" s="155" t="e">
        <f>Directiva!S37/SUM(Directiva!S36:S39)</f>
        <v>#DIV/0!</v>
      </c>
      <c r="J8" s="155" t="e">
        <f>Directiva!S38/SUM(Directiva!S36:S39)</f>
        <v>#DIV/0!</v>
      </c>
      <c r="K8" s="155" t="e">
        <f>Directiva!S39/SUM(Directiva!S36:S39)</f>
        <v>#DIV/0!</v>
      </c>
      <c r="L8" s="322"/>
      <c r="M8" s="155" t="e">
        <f>Directiva!T36/SUM(Directiva!T36:T39)</f>
        <v>#DIV/0!</v>
      </c>
      <c r="N8" s="155" t="e">
        <f>Directiva!T37/SUM(Directiva!T36:T39)</f>
        <v>#DIV/0!</v>
      </c>
      <c r="O8" s="155" t="e">
        <f>Directiva!T38/SUM(Directiva!T36:T39)</f>
        <v>#DIV/0!</v>
      </c>
      <c r="P8" s="155" t="e">
        <f>Directiva!T39/SUM(Directiva!T36:T39)</f>
        <v>#DIV/0!</v>
      </c>
      <c r="Q8" s="156"/>
      <c r="R8" s="155" t="e">
        <f>Directiva!U36/SUM(Directiva!U36:U39)</f>
        <v>#DIV/0!</v>
      </c>
      <c r="S8" s="155" t="e">
        <f>Directiva!U37/SUM(Directiva!U36:U39)</f>
        <v>#DIV/0!</v>
      </c>
      <c r="T8" s="155" t="e">
        <f>Directiva!U38/SUM(Directiva!U36:U39)</f>
        <v>#DIV/0!</v>
      </c>
      <c r="U8" s="155" t="e">
        <f>Directiva!U39/SUM(Directiva!U36:U39)</f>
        <v>#DIV/0!</v>
      </c>
    </row>
    <row r="9" spans="2:22" s="22" customFormat="1" ht="38.1" customHeight="1" x14ac:dyDescent="0.25">
      <c r="B9" s="154" t="s">
        <v>478</v>
      </c>
      <c r="C9" s="155" t="e">
        <f>Directiva!R47/SUM(Directiva!R47:R50)</f>
        <v>#DIV/0!</v>
      </c>
      <c r="D9" s="155" t="e">
        <f>Directiva!R48/SUM(Directiva!R47:R50)</f>
        <v>#DIV/0!</v>
      </c>
      <c r="E9" s="155" t="e">
        <f>Directiva!R49/SUM(Directiva!R47:R50)</f>
        <v>#DIV/0!</v>
      </c>
      <c r="F9" s="155" t="e">
        <f>Directiva!R50/SUM(Directiva!R47:R50)</f>
        <v>#DIV/0!</v>
      </c>
      <c r="G9" s="323"/>
      <c r="H9" s="155" t="e">
        <f>Directiva!S47/SUM(Directiva!S47:S50)</f>
        <v>#DIV/0!</v>
      </c>
      <c r="I9" s="155" t="e">
        <f>Directiva!S48/SUM(Directiva!S47:S50)</f>
        <v>#DIV/0!</v>
      </c>
      <c r="J9" s="155" t="e">
        <f>Directiva!S49/SUM(Directiva!S47:S50)</f>
        <v>#DIV/0!</v>
      </c>
      <c r="K9" s="155" t="e">
        <f>Directiva!S50/SUM(Directiva!S47:S50)</f>
        <v>#DIV/0!</v>
      </c>
      <c r="L9" s="322"/>
      <c r="M9" s="155" t="e">
        <f>Directiva!T47/SUM(Directiva!T47:T50)</f>
        <v>#DIV/0!</v>
      </c>
      <c r="N9" s="155" t="e">
        <f>Directiva!T48/SUM(Directiva!T47:T50)</f>
        <v>#DIV/0!</v>
      </c>
      <c r="O9" s="155" t="e">
        <f>Directiva!T49/SUM(Directiva!T47:T50)</f>
        <v>#DIV/0!</v>
      </c>
      <c r="P9" s="155" t="e">
        <f>Directiva!T50/SUM(Directiva!T47:T50)</f>
        <v>#DIV/0!</v>
      </c>
      <c r="Q9" s="156"/>
      <c r="R9" s="155" t="e">
        <f>Directiva!U47/SUM(Directiva!U47:U50)</f>
        <v>#DIV/0!</v>
      </c>
      <c r="S9" s="155" t="e">
        <f>Directiva!U48/SUM(Directiva!U47:U50)</f>
        <v>#DIV/0!</v>
      </c>
      <c r="T9" s="155" t="e">
        <f>Directiva!U49/SUM(Directiva!U47:U50)</f>
        <v>#DIV/0!</v>
      </c>
      <c r="U9" s="155" t="e">
        <f>Directiva!U50/SUM(Directiva!U47:U50)</f>
        <v>#DIV/0!</v>
      </c>
    </row>
    <row r="10" spans="2:22" s="22" customFormat="1" ht="38.1" customHeight="1" x14ac:dyDescent="0.25">
      <c r="B10" s="158" t="s">
        <v>479</v>
      </c>
      <c r="C10" s="159" t="e">
        <f>AVERAGE(C4:C9)</f>
        <v>#DIV/0!</v>
      </c>
      <c r="D10" s="159" t="e">
        <f>AVERAGE(D4:D9)</f>
        <v>#DIV/0!</v>
      </c>
      <c r="E10" s="159" t="e">
        <f>AVERAGE(E4:E9)</f>
        <v>#DIV/0!</v>
      </c>
      <c r="F10" s="159" t="e">
        <f>AVERAGE(F4:F9)</f>
        <v>#DIV/0!</v>
      </c>
      <c r="G10" s="160"/>
      <c r="H10" s="159" t="e">
        <f>AVERAGE(H4:H9)</f>
        <v>#DIV/0!</v>
      </c>
      <c r="I10" s="159" t="e">
        <f>AVERAGE(I4:I9)</f>
        <v>#DIV/0!</v>
      </c>
      <c r="J10" s="159" t="e">
        <f>AVERAGE(J4:J9)</f>
        <v>#DIV/0!</v>
      </c>
      <c r="K10" s="159" t="e">
        <f>AVERAGE(K4:K9)</f>
        <v>#DIV/0!</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str">
        <f ca="1">AVERAGE(U4:U9)</f>
        <v/>
      </c>
    </row>
    <row r="11" spans="2:22" s="22" customFormat="1" ht="15" customHeight="1" x14ac:dyDescent="0.25">
      <c r="B11" s="162"/>
      <c r="C11" s="162"/>
      <c r="D11" s="162"/>
      <c r="E11" s="162"/>
      <c r="F11" s="163"/>
      <c r="G11" s="164"/>
      <c r="H11" s="163"/>
      <c r="I11" s="163"/>
      <c r="J11" s="163"/>
      <c r="K11" s="163"/>
      <c r="L11" s="164"/>
      <c r="M11" s="163"/>
      <c r="N11" s="163"/>
      <c r="O11" s="163"/>
      <c r="P11" s="163"/>
      <c r="Q11" s="164"/>
      <c r="R11" s="163"/>
      <c r="S11" s="163"/>
      <c r="T11" s="163"/>
      <c r="U11" s="163"/>
    </row>
    <row r="12" spans="2:22" s="22" customFormat="1" ht="21.95" customHeight="1" x14ac:dyDescent="0.25">
      <c r="B12" s="326">
        <v>2023</v>
      </c>
      <c r="C12" s="327"/>
      <c r="D12" s="327"/>
      <c r="E12" s="327"/>
      <c r="F12" s="327"/>
      <c r="G12" s="327"/>
      <c r="H12" s="327"/>
      <c r="I12" s="327"/>
      <c r="J12" s="327"/>
      <c r="K12" s="327"/>
      <c r="L12" s="327"/>
      <c r="M12" s="327"/>
      <c r="N12" s="327"/>
      <c r="O12" s="327"/>
      <c r="P12" s="327"/>
      <c r="Q12" s="327"/>
      <c r="R12" s="327"/>
      <c r="S12" s="327"/>
      <c r="T12" s="327"/>
      <c r="U12" s="328"/>
    </row>
    <row r="13" spans="2:22" s="22" customFormat="1" ht="24.95" customHeight="1" x14ac:dyDescent="0.25">
      <c r="B13" s="329" t="s">
        <v>480</v>
      </c>
      <c r="C13" s="330"/>
      <c r="D13" s="330"/>
      <c r="E13" s="330"/>
      <c r="F13" s="330"/>
      <c r="G13" s="330"/>
      <c r="H13" s="330"/>
      <c r="I13" s="330"/>
      <c r="J13" s="330"/>
      <c r="K13" s="330"/>
      <c r="L13" s="330"/>
      <c r="M13" s="330"/>
      <c r="N13" s="330"/>
      <c r="O13" s="330"/>
      <c r="P13" s="330"/>
      <c r="Q13" s="330"/>
      <c r="R13" s="330"/>
      <c r="S13" s="330"/>
      <c r="T13" s="330"/>
      <c r="U13" s="330"/>
    </row>
    <row r="14" spans="2:22" s="22" customFormat="1" ht="60" customHeight="1" x14ac:dyDescent="0.25">
      <c r="B14" s="331"/>
      <c r="C14" s="331"/>
      <c r="D14" s="331"/>
      <c r="E14" s="331"/>
      <c r="F14" s="331"/>
      <c r="G14" s="331"/>
      <c r="H14" s="331"/>
      <c r="I14" s="331"/>
      <c r="J14" s="331"/>
      <c r="K14" s="331"/>
      <c r="L14" s="331"/>
      <c r="M14" s="331"/>
      <c r="N14" s="331"/>
      <c r="O14" s="331"/>
      <c r="P14" s="331"/>
      <c r="Q14" s="331"/>
      <c r="R14" s="331"/>
      <c r="S14" s="331"/>
      <c r="T14" s="331"/>
      <c r="U14" s="331"/>
    </row>
    <row r="15" spans="2:22" s="22" customFormat="1" ht="60" customHeight="1" x14ac:dyDescent="0.25">
      <c r="B15" s="331"/>
      <c r="C15" s="331"/>
      <c r="D15" s="331"/>
      <c r="E15" s="331"/>
      <c r="F15" s="331"/>
      <c r="G15" s="331"/>
      <c r="H15" s="331"/>
      <c r="I15" s="331"/>
      <c r="J15" s="331"/>
      <c r="K15" s="331"/>
      <c r="L15" s="331"/>
      <c r="M15" s="331"/>
      <c r="N15" s="331"/>
      <c r="O15" s="331"/>
      <c r="P15" s="331"/>
      <c r="Q15" s="331"/>
      <c r="R15" s="331"/>
      <c r="S15" s="331"/>
      <c r="T15" s="331"/>
      <c r="U15" s="331"/>
    </row>
    <row r="16" spans="2:22" s="165" customFormat="1" ht="24.95" customHeight="1" x14ac:dyDescent="0.25">
      <c r="B16" s="332" t="s">
        <v>481</v>
      </c>
      <c r="C16" s="333"/>
      <c r="D16" s="333"/>
      <c r="E16" s="333"/>
      <c r="F16" s="333"/>
      <c r="G16" s="333"/>
      <c r="H16" s="333"/>
      <c r="I16" s="333"/>
      <c r="J16" s="333"/>
      <c r="K16" s="333"/>
      <c r="L16" s="333"/>
      <c r="M16" s="333"/>
      <c r="N16" s="333"/>
      <c r="O16" s="333"/>
      <c r="P16" s="333"/>
      <c r="Q16" s="333"/>
      <c r="R16" s="333"/>
      <c r="S16" s="333"/>
      <c r="T16" s="333"/>
      <c r="U16" s="333"/>
    </row>
    <row r="17" spans="2:21" s="22" customFormat="1" ht="60" customHeight="1" x14ac:dyDescent="0.25">
      <c r="B17" s="331"/>
      <c r="C17" s="331"/>
      <c r="D17" s="331"/>
      <c r="E17" s="331"/>
      <c r="F17" s="331"/>
      <c r="G17" s="331"/>
      <c r="H17" s="331"/>
      <c r="I17" s="331"/>
      <c r="J17" s="331"/>
      <c r="K17" s="331"/>
      <c r="L17" s="331"/>
      <c r="M17" s="331"/>
      <c r="N17" s="331"/>
      <c r="O17" s="331"/>
      <c r="P17" s="331"/>
      <c r="Q17" s="331"/>
      <c r="R17" s="331"/>
      <c r="S17" s="331"/>
      <c r="T17" s="331"/>
      <c r="U17" s="331"/>
    </row>
    <row r="18" spans="2:21" s="22" customFormat="1" ht="60" customHeight="1" x14ac:dyDescent="0.25">
      <c r="B18" s="331"/>
      <c r="C18" s="331"/>
      <c r="D18" s="331"/>
      <c r="E18" s="331"/>
      <c r="F18" s="331"/>
      <c r="G18" s="331"/>
      <c r="H18" s="331"/>
      <c r="I18" s="331"/>
      <c r="J18" s="331"/>
      <c r="K18" s="331"/>
      <c r="L18" s="331"/>
      <c r="M18" s="331"/>
      <c r="N18" s="331"/>
      <c r="O18" s="331"/>
      <c r="P18" s="331"/>
      <c r="Q18" s="331"/>
      <c r="R18" s="331"/>
      <c r="S18" s="331"/>
      <c r="T18" s="331"/>
      <c r="U18" s="331"/>
    </row>
    <row r="19" spans="2:21" s="22" customFormat="1" ht="60" customHeight="1" x14ac:dyDescent="0.25">
      <c r="B19" s="331"/>
      <c r="C19" s="331"/>
      <c r="D19" s="331"/>
      <c r="E19" s="331"/>
      <c r="F19" s="331"/>
      <c r="G19" s="331"/>
      <c r="H19" s="331"/>
      <c r="I19" s="331"/>
      <c r="J19" s="331"/>
      <c r="K19" s="331"/>
      <c r="L19" s="331"/>
      <c r="M19" s="331"/>
      <c r="N19" s="331"/>
      <c r="O19" s="331"/>
      <c r="P19" s="331"/>
      <c r="Q19" s="331"/>
      <c r="R19" s="331"/>
      <c r="S19" s="331"/>
      <c r="T19" s="331"/>
      <c r="U19" s="331"/>
    </row>
    <row r="20" spans="2:21" s="22" customFormat="1" ht="16.5" customHeight="1" x14ac:dyDescent="0.25">
      <c r="B20" s="166"/>
      <c r="C20" s="166"/>
      <c r="D20" s="166"/>
      <c r="E20" s="166"/>
      <c r="F20" s="166"/>
      <c r="G20" s="166"/>
      <c r="H20" s="166"/>
      <c r="I20" s="166"/>
      <c r="J20" s="166"/>
      <c r="K20" s="166"/>
      <c r="L20" s="166"/>
      <c r="M20" s="166"/>
      <c r="N20" s="166"/>
      <c r="O20" s="166"/>
      <c r="P20" s="166"/>
      <c r="Q20" s="166"/>
      <c r="R20" s="166"/>
      <c r="S20" s="166"/>
      <c r="T20" s="166"/>
      <c r="U20" s="166"/>
    </row>
    <row r="21" spans="2:21" s="22" customFormat="1" ht="21.95" customHeight="1" x14ac:dyDescent="0.25">
      <c r="B21" s="334">
        <v>2024</v>
      </c>
      <c r="C21" s="335"/>
      <c r="D21" s="335"/>
      <c r="E21" s="335"/>
      <c r="F21" s="335"/>
      <c r="G21" s="335"/>
      <c r="H21" s="335"/>
      <c r="I21" s="335"/>
      <c r="J21" s="335"/>
      <c r="K21" s="335"/>
      <c r="L21" s="335"/>
      <c r="M21" s="335"/>
      <c r="N21" s="335"/>
      <c r="O21" s="335"/>
      <c r="P21" s="335"/>
      <c r="Q21" s="335"/>
      <c r="R21" s="335"/>
      <c r="S21" s="335"/>
      <c r="T21" s="335"/>
      <c r="U21" s="335"/>
    </row>
    <row r="22" spans="2:21" s="22" customFormat="1" ht="24.95" customHeight="1" x14ac:dyDescent="0.25">
      <c r="B22" s="336" t="s">
        <v>480</v>
      </c>
      <c r="C22" s="337"/>
      <c r="D22" s="337"/>
      <c r="E22" s="337"/>
      <c r="F22" s="337"/>
      <c r="G22" s="337"/>
      <c r="H22" s="337"/>
      <c r="I22" s="337"/>
      <c r="J22" s="337"/>
      <c r="K22" s="337"/>
      <c r="L22" s="337"/>
      <c r="M22" s="337"/>
      <c r="N22" s="337"/>
      <c r="O22" s="337"/>
      <c r="P22" s="337"/>
      <c r="Q22" s="337"/>
      <c r="R22" s="337"/>
      <c r="S22" s="337"/>
      <c r="T22" s="337"/>
      <c r="U22" s="337"/>
    </row>
    <row r="23" spans="2:21" s="22" customFormat="1" ht="60" customHeight="1" x14ac:dyDescent="0.25">
      <c r="B23" s="331"/>
      <c r="C23" s="331"/>
      <c r="D23" s="331"/>
      <c r="E23" s="331"/>
      <c r="F23" s="331"/>
      <c r="G23" s="331"/>
      <c r="H23" s="331"/>
      <c r="I23" s="331"/>
      <c r="J23" s="331"/>
      <c r="K23" s="331"/>
      <c r="L23" s="331"/>
      <c r="M23" s="331"/>
      <c r="N23" s="331"/>
      <c r="O23" s="331"/>
      <c r="P23" s="331"/>
      <c r="Q23" s="331"/>
      <c r="R23" s="331"/>
      <c r="S23" s="331"/>
      <c r="T23" s="331"/>
      <c r="U23" s="331"/>
    </row>
    <row r="24" spans="2:21" s="22" customFormat="1" ht="60" customHeight="1" x14ac:dyDescent="0.25">
      <c r="B24" s="331"/>
      <c r="C24" s="331"/>
      <c r="D24" s="331"/>
      <c r="E24" s="331"/>
      <c r="F24" s="331"/>
      <c r="G24" s="331"/>
      <c r="H24" s="331"/>
      <c r="I24" s="331"/>
      <c r="J24" s="331"/>
      <c r="K24" s="331"/>
      <c r="L24" s="331"/>
      <c r="M24" s="331"/>
      <c r="N24" s="331"/>
      <c r="O24" s="331"/>
      <c r="P24" s="331"/>
      <c r="Q24" s="331"/>
      <c r="R24" s="331"/>
      <c r="S24" s="331"/>
      <c r="T24" s="331"/>
      <c r="U24" s="331"/>
    </row>
    <row r="25" spans="2:21" s="165" customFormat="1" ht="24.95" customHeight="1" x14ac:dyDescent="0.25">
      <c r="B25" s="332" t="s">
        <v>481</v>
      </c>
      <c r="C25" s="333"/>
      <c r="D25" s="333"/>
      <c r="E25" s="333"/>
      <c r="F25" s="333"/>
      <c r="G25" s="333"/>
      <c r="H25" s="333"/>
      <c r="I25" s="333"/>
      <c r="J25" s="333"/>
      <c r="K25" s="333"/>
      <c r="L25" s="333"/>
      <c r="M25" s="333"/>
      <c r="N25" s="333"/>
      <c r="O25" s="333"/>
      <c r="P25" s="333"/>
      <c r="Q25" s="333"/>
      <c r="R25" s="333"/>
      <c r="S25" s="333"/>
      <c r="T25" s="333"/>
      <c r="U25" s="333"/>
    </row>
    <row r="26" spans="2:21" s="22" customFormat="1" ht="60" customHeight="1" x14ac:dyDescent="0.25">
      <c r="B26" s="331"/>
      <c r="C26" s="331"/>
      <c r="D26" s="331"/>
      <c r="E26" s="331"/>
      <c r="F26" s="331"/>
      <c r="G26" s="331"/>
      <c r="H26" s="331"/>
      <c r="I26" s="331"/>
      <c r="J26" s="331"/>
      <c r="K26" s="331"/>
      <c r="L26" s="331"/>
      <c r="M26" s="331"/>
      <c r="N26" s="331"/>
      <c r="O26" s="331"/>
      <c r="P26" s="331"/>
      <c r="Q26" s="331"/>
      <c r="R26" s="331"/>
      <c r="S26" s="331"/>
      <c r="T26" s="331"/>
      <c r="U26" s="331"/>
    </row>
    <row r="27" spans="2:21" s="22" customFormat="1" ht="60" customHeight="1" x14ac:dyDescent="0.25">
      <c r="B27" s="331"/>
      <c r="C27" s="331"/>
      <c r="D27" s="331"/>
      <c r="E27" s="331"/>
      <c r="F27" s="331"/>
      <c r="G27" s="331"/>
      <c r="H27" s="331"/>
      <c r="I27" s="331"/>
      <c r="J27" s="331"/>
      <c r="K27" s="331"/>
      <c r="L27" s="331"/>
      <c r="M27" s="331"/>
      <c r="N27" s="331"/>
      <c r="O27" s="331"/>
      <c r="P27" s="331"/>
      <c r="Q27" s="331"/>
      <c r="R27" s="331"/>
      <c r="S27" s="331"/>
      <c r="T27" s="331"/>
      <c r="U27" s="331"/>
    </row>
    <row r="28" spans="2:21" s="22" customFormat="1" ht="60" customHeight="1" x14ac:dyDescent="0.25">
      <c r="B28" s="331"/>
      <c r="C28" s="331"/>
      <c r="D28" s="331"/>
      <c r="E28" s="331"/>
      <c r="F28" s="331"/>
      <c r="G28" s="331"/>
      <c r="H28" s="331"/>
      <c r="I28" s="331"/>
      <c r="J28" s="331"/>
      <c r="K28" s="331"/>
      <c r="L28" s="331"/>
      <c r="M28" s="331"/>
      <c r="N28" s="331"/>
      <c r="O28" s="331"/>
      <c r="P28" s="331"/>
      <c r="Q28" s="331"/>
      <c r="R28" s="331"/>
      <c r="S28" s="331"/>
      <c r="T28" s="331"/>
      <c r="U28" s="331"/>
    </row>
    <row r="29" spans="2:21" s="22" customFormat="1" ht="16.5" customHeight="1" x14ac:dyDescent="0.25">
      <c r="B29" s="167"/>
      <c r="C29" s="167"/>
      <c r="D29" s="167"/>
      <c r="E29" s="167"/>
      <c r="F29" s="167"/>
      <c r="G29" s="167"/>
      <c r="H29" s="167"/>
      <c r="I29" s="167"/>
      <c r="J29" s="167"/>
      <c r="K29" s="167"/>
      <c r="L29" s="167"/>
      <c r="M29" s="167"/>
      <c r="N29" s="167"/>
      <c r="O29" s="167"/>
      <c r="P29" s="167"/>
      <c r="Q29" s="167"/>
      <c r="R29" s="167"/>
      <c r="S29" s="167"/>
      <c r="T29" s="167"/>
      <c r="U29" s="167"/>
    </row>
    <row r="30" spans="2:21" s="22" customFormat="1" ht="21.95" customHeight="1" x14ac:dyDescent="0.25">
      <c r="B30" s="338">
        <v>2025</v>
      </c>
      <c r="C30" s="339"/>
      <c r="D30" s="339"/>
      <c r="E30" s="339"/>
      <c r="F30" s="339"/>
      <c r="G30" s="339"/>
      <c r="H30" s="339"/>
      <c r="I30" s="339"/>
      <c r="J30" s="339"/>
      <c r="K30" s="339"/>
      <c r="L30" s="339"/>
      <c r="M30" s="339"/>
      <c r="N30" s="339"/>
      <c r="O30" s="339"/>
      <c r="P30" s="339"/>
      <c r="Q30" s="339"/>
      <c r="R30" s="339"/>
      <c r="S30" s="339"/>
      <c r="T30" s="339"/>
      <c r="U30" s="339"/>
    </row>
    <row r="31" spans="2:21" s="22" customFormat="1" ht="24.95" customHeight="1" x14ac:dyDescent="0.25">
      <c r="B31" s="340" t="s">
        <v>480</v>
      </c>
      <c r="C31" s="341"/>
      <c r="D31" s="341"/>
      <c r="E31" s="341"/>
      <c r="F31" s="341"/>
      <c r="G31" s="341"/>
      <c r="H31" s="341"/>
      <c r="I31" s="341"/>
      <c r="J31" s="341"/>
      <c r="K31" s="341"/>
      <c r="L31" s="341"/>
      <c r="M31" s="341"/>
      <c r="N31" s="341"/>
      <c r="O31" s="341"/>
      <c r="P31" s="341"/>
      <c r="Q31" s="341"/>
      <c r="R31" s="341"/>
      <c r="S31" s="341"/>
      <c r="T31" s="341"/>
      <c r="U31" s="341"/>
    </row>
    <row r="32" spans="2:21" s="22" customFormat="1" ht="60" customHeight="1" x14ac:dyDescent="0.25">
      <c r="B32" s="331"/>
      <c r="C32" s="331"/>
      <c r="D32" s="331"/>
      <c r="E32" s="331"/>
      <c r="F32" s="331"/>
      <c r="G32" s="331"/>
      <c r="H32" s="331"/>
      <c r="I32" s="331"/>
      <c r="J32" s="331"/>
      <c r="K32" s="331"/>
      <c r="L32" s="331"/>
      <c r="M32" s="331"/>
      <c r="N32" s="331"/>
      <c r="O32" s="331"/>
      <c r="P32" s="331"/>
      <c r="Q32" s="331"/>
      <c r="R32" s="331"/>
      <c r="S32" s="331"/>
      <c r="T32" s="331"/>
      <c r="U32" s="331"/>
    </row>
    <row r="33" spans="2:21" s="22" customFormat="1" ht="60" customHeight="1" x14ac:dyDescent="0.25">
      <c r="B33" s="331"/>
      <c r="C33" s="331"/>
      <c r="D33" s="331"/>
      <c r="E33" s="331"/>
      <c r="F33" s="331"/>
      <c r="G33" s="331"/>
      <c r="H33" s="331"/>
      <c r="I33" s="331"/>
      <c r="J33" s="331"/>
      <c r="K33" s="331"/>
      <c r="L33" s="331"/>
      <c r="M33" s="331"/>
      <c r="N33" s="331"/>
      <c r="O33" s="331"/>
      <c r="P33" s="331"/>
      <c r="Q33" s="331"/>
      <c r="R33" s="331"/>
      <c r="S33" s="331"/>
      <c r="T33" s="331"/>
      <c r="U33" s="331"/>
    </row>
    <row r="34" spans="2:21" s="165" customFormat="1" ht="24.95" customHeight="1" x14ac:dyDescent="0.25">
      <c r="B34" s="332" t="s">
        <v>481</v>
      </c>
      <c r="C34" s="333"/>
      <c r="D34" s="333"/>
      <c r="E34" s="333"/>
      <c r="F34" s="333"/>
      <c r="G34" s="333"/>
      <c r="H34" s="333"/>
      <c r="I34" s="333"/>
      <c r="J34" s="333"/>
      <c r="K34" s="333"/>
      <c r="L34" s="333"/>
      <c r="M34" s="333"/>
      <c r="N34" s="333"/>
      <c r="O34" s="333"/>
      <c r="P34" s="333"/>
      <c r="Q34" s="333"/>
      <c r="R34" s="333"/>
      <c r="S34" s="333"/>
      <c r="T34" s="333"/>
      <c r="U34" s="333"/>
    </row>
    <row r="35" spans="2:21" s="22" customFormat="1" ht="60" customHeight="1" x14ac:dyDescent="0.25">
      <c r="B35" s="331"/>
      <c r="C35" s="331"/>
      <c r="D35" s="331"/>
      <c r="E35" s="331"/>
      <c r="F35" s="331"/>
      <c r="G35" s="331"/>
      <c r="H35" s="331"/>
      <c r="I35" s="331"/>
      <c r="J35" s="331"/>
      <c r="K35" s="331"/>
      <c r="L35" s="331"/>
      <c r="M35" s="331"/>
      <c r="N35" s="331"/>
      <c r="O35" s="331"/>
      <c r="P35" s="331"/>
      <c r="Q35" s="331"/>
      <c r="R35" s="331"/>
      <c r="S35" s="331"/>
      <c r="T35" s="331"/>
      <c r="U35" s="331"/>
    </row>
    <row r="36" spans="2:21" s="22" customFormat="1" ht="60" customHeight="1" x14ac:dyDescent="0.25">
      <c r="B36" s="331"/>
      <c r="C36" s="331"/>
      <c r="D36" s="331"/>
      <c r="E36" s="331"/>
      <c r="F36" s="331"/>
      <c r="G36" s="331"/>
      <c r="H36" s="331"/>
      <c r="I36" s="331"/>
      <c r="J36" s="331"/>
      <c r="K36" s="331"/>
      <c r="L36" s="331"/>
      <c r="M36" s="331"/>
      <c r="N36" s="331"/>
      <c r="O36" s="331"/>
      <c r="P36" s="331"/>
      <c r="Q36" s="331"/>
      <c r="R36" s="331"/>
      <c r="S36" s="331"/>
      <c r="T36" s="331"/>
      <c r="U36" s="331"/>
    </row>
    <row r="37" spans="2:21" s="22" customFormat="1" ht="60" customHeight="1" x14ac:dyDescent="0.25">
      <c r="B37" s="331"/>
      <c r="C37" s="331"/>
      <c r="D37" s="331"/>
      <c r="E37" s="331"/>
      <c r="F37" s="331"/>
      <c r="G37" s="331"/>
      <c r="H37" s="331"/>
      <c r="I37" s="331"/>
      <c r="J37" s="331"/>
      <c r="K37" s="331"/>
      <c r="L37" s="331"/>
      <c r="M37" s="331"/>
      <c r="N37" s="331"/>
      <c r="O37" s="331"/>
      <c r="P37" s="331"/>
      <c r="Q37" s="331"/>
      <c r="R37" s="331"/>
      <c r="S37" s="331"/>
      <c r="T37" s="331"/>
      <c r="U37" s="331"/>
    </row>
    <row r="39" spans="2:21" s="22" customFormat="1" ht="15" customHeight="1" x14ac:dyDescent="0.25">
      <c r="B39" s="342">
        <v>2026</v>
      </c>
      <c r="C39" s="343"/>
      <c r="D39" s="343"/>
      <c r="E39" s="343"/>
      <c r="F39" s="343"/>
      <c r="G39" s="343"/>
      <c r="H39" s="343"/>
      <c r="I39" s="343"/>
      <c r="J39" s="343"/>
      <c r="K39" s="343"/>
      <c r="L39" s="343"/>
      <c r="M39" s="343"/>
      <c r="N39" s="343"/>
      <c r="O39" s="343"/>
      <c r="P39" s="343"/>
      <c r="Q39" s="343"/>
      <c r="R39" s="343"/>
      <c r="S39" s="343"/>
      <c r="T39" s="343"/>
      <c r="U39" s="343"/>
    </row>
    <row r="40" spans="2:21" s="22" customFormat="1" ht="19.5" customHeight="1" x14ac:dyDescent="0.25">
      <c r="B40" s="340" t="s">
        <v>480</v>
      </c>
      <c r="C40" s="341"/>
      <c r="D40" s="341"/>
      <c r="E40" s="341"/>
      <c r="F40" s="341"/>
      <c r="G40" s="341"/>
      <c r="H40" s="341"/>
      <c r="I40" s="341"/>
      <c r="J40" s="341"/>
      <c r="K40" s="341"/>
      <c r="L40" s="341"/>
      <c r="M40" s="341"/>
      <c r="N40" s="341"/>
      <c r="O40" s="341"/>
      <c r="P40" s="341"/>
      <c r="Q40" s="341"/>
      <c r="R40" s="341"/>
      <c r="S40" s="341"/>
      <c r="T40" s="341"/>
      <c r="U40" s="341"/>
    </row>
    <row r="41" spans="2:21" s="22" customFormat="1" ht="60.75" customHeight="1" x14ac:dyDescent="0.25">
      <c r="B41" s="331"/>
      <c r="C41" s="331"/>
      <c r="D41" s="331"/>
      <c r="E41" s="331"/>
      <c r="F41" s="331"/>
      <c r="G41" s="331"/>
      <c r="H41" s="331"/>
      <c r="I41" s="331"/>
      <c r="J41" s="331"/>
      <c r="K41" s="331"/>
      <c r="L41" s="331"/>
      <c r="M41" s="331"/>
      <c r="N41" s="331"/>
      <c r="O41" s="331"/>
      <c r="P41" s="331"/>
      <c r="Q41" s="331"/>
      <c r="R41" s="331"/>
      <c r="S41" s="331"/>
      <c r="T41" s="331"/>
      <c r="U41" s="331"/>
    </row>
    <row r="42" spans="2:21" s="22" customFormat="1" ht="60" customHeight="1" x14ac:dyDescent="0.25">
      <c r="B42" s="331"/>
      <c r="C42" s="331"/>
      <c r="D42" s="331"/>
      <c r="E42" s="331"/>
      <c r="F42" s="331"/>
      <c r="G42" s="331"/>
      <c r="H42" s="331"/>
      <c r="I42" s="331"/>
      <c r="J42" s="331"/>
      <c r="K42" s="331"/>
      <c r="L42" s="331"/>
      <c r="M42" s="331"/>
      <c r="N42" s="331"/>
      <c r="O42" s="331"/>
      <c r="P42" s="331"/>
      <c r="Q42" s="331"/>
      <c r="R42" s="331"/>
      <c r="S42" s="331"/>
      <c r="T42" s="331"/>
      <c r="U42" s="331"/>
    </row>
    <row r="43" spans="2:21" s="22" customFormat="1" ht="19.5" customHeight="1" x14ac:dyDescent="0.25">
      <c r="B43" s="332" t="s">
        <v>481</v>
      </c>
      <c r="C43" s="333"/>
      <c r="D43" s="333"/>
      <c r="E43" s="333"/>
      <c r="F43" s="333"/>
      <c r="G43" s="333"/>
      <c r="H43" s="333"/>
      <c r="I43" s="333"/>
      <c r="J43" s="333"/>
      <c r="K43" s="333"/>
      <c r="L43" s="333"/>
      <c r="M43" s="333"/>
      <c r="N43" s="333"/>
      <c r="O43" s="333"/>
      <c r="P43" s="333"/>
      <c r="Q43" s="333"/>
      <c r="R43" s="333"/>
      <c r="S43" s="333"/>
      <c r="T43" s="333"/>
      <c r="U43" s="333"/>
    </row>
    <row r="44" spans="2:21" s="22" customFormat="1" ht="45.75" customHeight="1" x14ac:dyDescent="0.25">
      <c r="B44" s="331"/>
      <c r="C44" s="331"/>
      <c r="D44" s="331"/>
      <c r="E44" s="331"/>
      <c r="F44" s="331"/>
      <c r="G44" s="331"/>
      <c r="H44" s="331"/>
      <c r="I44" s="331"/>
      <c r="J44" s="331"/>
      <c r="K44" s="331"/>
      <c r="L44" s="331"/>
      <c r="M44" s="331"/>
      <c r="N44" s="331"/>
      <c r="O44" s="331"/>
      <c r="P44" s="331"/>
      <c r="Q44" s="331"/>
      <c r="R44" s="331"/>
      <c r="S44" s="331"/>
      <c r="T44" s="331"/>
      <c r="U44" s="331"/>
    </row>
    <row r="45" spans="2:21" s="22" customFormat="1" ht="48" customHeight="1" x14ac:dyDescent="0.25">
      <c r="B45" s="331"/>
      <c r="C45" s="331"/>
      <c r="D45" s="331"/>
      <c r="E45" s="331"/>
      <c r="F45" s="331"/>
      <c r="G45" s="331"/>
      <c r="H45" s="331"/>
      <c r="I45" s="331"/>
      <c r="J45" s="331"/>
      <c r="K45" s="331"/>
      <c r="L45" s="331"/>
      <c r="M45" s="331"/>
      <c r="N45" s="331"/>
      <c r="O45" s="331"/>
      <c r="P45" s="331"/>
      <c r="Q45" s="331"/>
      <c r="R45" s="331"/>
      <c r="S45" s="331"/>
      <c r="T45" s="331"/>
      <c r="U45" s="331"/>
    </row>
    <row r="46" spans="2:21" s="22" customFormat="1" ht="56.25" customHeight="1" x14ac:dyDescent="0.25">
      <c r="B46" s="331"/>
      <c r="C46" s="331"/>
      <c r="D46" s="331"/>
      <c r="E46" s="331"/>
      <c r="F46" s="331"/>
      <c r="G46" s="331"/>
      <c r="H46" s="331"/>
      <c r="I46" s="331"/>
      <c r="J46" s="331"/>
      <c r="K46" s="331"/>
      <c r="L46" s="331"/>
      <c r="M46" s="331"/>
      <c r="N46" s="331"/>
      <c r="O46" s="331"/>
      <c r="P46" s="331"/>
      <c r="Q46" s="331"/>
      <c r="R46" s="331"/>
      <c r="S46" s="331"/>
      <c r="T46" s="331"/>
      <c r="U46" s="331"/>
    </row>
    <row r="65495" spans="2:22" s="22" customFormat="1" ht="15" customHeight="1" x14ac:dyDescent="0.25">
      <c r="B65495" s="168" t="s">
        <v>60</v>
      </c>
      <c r="C65495" s="169"/>
      <c r="D65495" s="169"/>
      <c r="E65495" s="169"/>
      <c r="F65495" s="169"/>
      <c r="G65495" s="169"/>
      <c r="H65495" s="169"/>
      <c r="I65495" s="169"/>
      <c r="J65495" s="169"/>
      <c r="K65495" s="169"/>
      <c r="L65495" s="169"/>
      <c r="M65495" s="169"/>
      <c r="N65495" s="169"/>
      <c r="O65495" s="169"/>
      <c r="P65495" s="169"/>
      <c r="Q65495" s="169"/>
      <c r="R65495" s="169"/>
      <c r="S65495" s="169"/>
      <c r="T65495" s="169"/>
      <c r="U65495" s="169"/>
      <c r="V65495" s="169"/>
    </row>
    <row r="65496" spans="2:22" s="22" customFormat="1" ht="15" customHeight="1" x14ac:dyDescent="0.25">
      <c r="B65496" s="170" t="s">
        <v>482</v>
      </c>
      <c r="C65496" s="171"/>
      <c r="D65496" s="171"/>
      <c r="E65496" s="171"/>
      <c r="F65496" s="171"/>
      <c r="G65496" s="171"/>
      <c r="H65496" s="171"/>
      <c r="I65496" s="171"/>
      <c r="J65496" s="171"/>
      <c r="K65496" s="171"/>
      <c r="L65496" s="171"/>
      <c r="M65496" s="171"/>
      <c r="N65496" s="171"/>
      <c r="O65496" s="171"/>
      <c r="P65496" s="171"/>
      <c r="Q65496" s="171"/>
      <c r="R65496" s="171"/>
      <c r="S65496" s="171"/>
      <c r="T65496" s="171"/>
      <c r="U65496" s="171"/>
      <c r="V65496" s="171"/>
    </row>
    <row r="65497" spans="2:22" s="22" customFormat="1" ht="15" customHeight="1" x14ac:dyDescent="0.25">
      <c r="B65497" s="172" t="s">
        <v>483</v>
      </c>
      <c r="C65497" s="173"/>
      <c r="D65497" s="173"/>
      <c r="E65497" s="173"/>
      <c r="F65497" s="173"/>
      <c r="G65497" s="173"/>
      <c r="H65497" s="173"/>
      <c r="I65497" s="173"/>
      <c r="J65497" s="173"/>
      <c r="K65497" s="173"/>
      <c r="L65497" s="173"/>
      <c r="M65497" s="173"/>
      <c r="N65497" s="173"/>
      <c r="O65497" s="173"/>
      <c r="P65497" s="173"/>
      <c r="Q65497" s="173"/>
      <c r="R65497" s="173"/>
      <c r="S65497" s="173"/>
      <c r="T65497" s="173"/>
      <c r="U65497" s="173"/>
      <c r="V65497" s="173"/>
    </row>
  </sheetData>
  <mergeCells count="40">
    <mergeCell ref="B37:U37"/>
    <mergeCell ref="B45:U45"/>
    <mergeCell ref="B46:U46"/>
    <mergeCell ref="B39:U39"/>
    <mergeCell ref="B40:U40"/>
    <mergeCell ref="B41:U41"/>
    <mergeCell ref="B42:U42"/>
    <mergeCell ref="B43:U43"/>
    <mergeCell ref="B44:U44"/>
    <mergeCell ref="B34:U34"/>
    <mergeCell ref="B35:U35"/>
    <mergeCell ref="B30:U30"/>
    <mergeCell ref="B31:U31"/>
    <mergeCell ref="B36:U36"/>
    <mergeCell ref="B17:U17"/>
    <mergeCell ref="B27:U27"/>
    <mergeCell ref="B28:U28"/>
    <mergeCell ref="B32:U32"/>
    <mergeCell ref="B33:U33"/>
    <mergeCell ref="B25:U25"/>
    <mergeCell ref="B26:U26"/>
    <mergeCell ref="B18:U18"/>
    <mergeCell ref="B19:U19"/>
    <mergeCell ref="B21:U21"/>
    <mergeCell ref="B22:U22"/>
    <mergeCell ref="B23:U23"/>
    <mergeCell ref="B24:U24"/>
    <mergeCell ref="B12:U12"/>
    <mergeCell ref="B13:U13"/>
    <mergeCell ref="B14:U14"/>
    <mergeCell ref="B15:U15"/>
    <mergeCell ref="B16:U16"/>
    <mergeCell ref="V2:V3"/>
    <mergeCell ref="H2:K2"/>
    <mergeCell ref="M2:P2"/>
    <mergeCell ref="C2:F2"/>
    <mergeCell ref="B2:B3"/>
    <mergeCell ref="L3:L9"/>
    <mergeCell ref="G3:G9"/>
    <mergeCell ref="R2:U2"/>
  </mergeCells>
  <hyperlinks>
    <hyperlink ref="B4" location="'Autoevaluación'!R1C1" display="Direccionamiento Estratégico" xr:uid="{00000000-0004-0000-0300-000000000000}"/>
    <hyperlink ref="B5" location="'Autoevaluación'!R1C1" display="Gestión Estratégica" xr:uid="{00000000-0004-0000-0300-000001000000}"/>
    <hyperlink ref="B6" location="'Autoevaluación'!R1C1" display="Gobierno Escolar" xr:uid="{00000000-0004-0000-0300-000002000000}"/>
    <hyperlink ref="B7" location="'Autoevaluación'!R1C1" display="Cultura Institucional" xr:uid="{00000000-0004-0000-0300-000003000000}"/>
    <hyperlink ref="B8" location="'Autoevaluación'!R1C1" display="Clima Escolar" xr:uid="{00000000-0004-0000-0300-000004000000}"/>
    <hyperlink ref="B9" location="'Autoevaluación'!R1C1" display="Relaciones Con El Entorno" xr:uid="{00000000-0004-0000-0300-000005000000}"/>
    <hyperlink ref="B65496" r:id="rId1" xr:uid="{00000000-0004-0000-0300-000006000000}"/>
    <hyperlink ref="B65497" r:id="rId2" xr:uid="{00000000-0004-0000-0300-000007000000}"/>
  </hyperlinks>
  <pageMargins left="0.7" right="0.7" top="0.75" bottom="0.75" header="0.3" footer="0.3"/>
  <pageSetup orientation="portrait"/>
  <headerFooter>
    <oddFooter>&amp;C&amp;"Helvetica Neue,Regular"&amp;12&amp;K000000&amp;P</oddFooter>
  </headerFooter>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2:BA65497"/>
  <sheetViews>
    <sheetView defaultGridColor="0" topLeftCell="A29" colorId="8" workbookViewId="0">
      <selection activeCell="B32" sqref="B32:U32"/>
    </sheetView>
  </sheetViews>
  <sheetFormatPr baseColWidth="10" defaultColWidth="11.42578125" defaultRowHeight="15" customHeight="1" x14ac:dyDescent="0.25"/>
  <cols>
    <col min="1" max="1" width="1.42578125" style="146" customWidth="1"/>
    <col min="2" max="2" width="34.7109375" style="147" customWidth="1"/>
    <col min="3" max="6" width="7.7109375" style="147" customWidth="1"/>
    <col min="7" max="7" width="1.7109375" style="147" customWidth="1"/>
    <col min="8" max="11" width="7.7109375" style="147" customWidth="1"/>
    <col min="12" max="12" width="1.7109375" style="147" customWidth="1"/>
    <col min="13" max="16" width="7.7109375" style="147" customWidth="1"/>
    <col min="17" max="17" width="2.85546875" style="147" customWidth="1"/>
    <col min="18" max="21" width="7.7109375" style="147" customWidth="1"/>
    <col min="22" max="22" width="11.42578125" style="147" customWidth="1"/>
    <col min="23" max="27" width="11.42578125" style="146" customWidth="1"/>
    <col min="28" max="28" width="2" style="146" customWidth="1"/>
    <col min="29" max="33" width="11.42578125" style="146" customWidth="1"/>
    <col min="34" max="34" width="1.85546875" style="146" customWidth="1"/>
    <col min="35" max="53" width="11.42578125" style="146" customWidth="1"/>
    <col min="54" max="54" width="11.42578125" style="174" customWidth="1"/>
    <col min="55" max="16384" width="11.42578125" style="174"/>
  </cols>
  <sheetData>
    <row r="2" spans="2:22" s="22" customFormat="1" ht="22.5" customHeight="1" x14ac:dyDescent="0.25">
      <c r="B2" s="319" t="s">
        <v>484</v>
      </c>
      <c r="C2" s="317" t="s">
        <v>67</v>
      </c>
      <c r="D2" s="318"/>
      <c r="E2" s="318"/>
      <c r="F2" s="318"/>
      <c r="G2" s="148"/>
      <c r="H2" s="313" t="s">
        <v>68</v>
      </c>
      <c r="I2" s="314"/>
      <c r="J2" s="314"/>
      <c r="K2" s="314"/>
      <c r="L2" s="149"/>
      <c r="M2" s="315" t="s">
        <v>69</v>
      </c>
      <c r="N2" s="316"/>
      <c r="O2" s="316"/>
      <c r="P2" s="316"/>
      <c r="Q2" s="175"/>
      <c r="R2" s="324" t="s">
        <v>70</v>
      </c>
      <c r="S2" s="325"/>
      <c r="T2" s="325"/>
      <c r="U2" s="325"/>
      <c r="V2" s="312"/>
    </row>
    <row r="3" spans="2:22" s="22" customFormat="1" ht="24.75" customHeight="1" x14ac:dyDescent="0.25">
      <c r="B3" s="320"/>
      <c r="C3" s="151">
        <v>1</v>
      </c>
      <c r="D3" s="151">
        <v>2</v>
      </c>
      <c r="E3" s="152">
        <v>3</v>
      </c>
      <c r="F3" s="153">
        <v>4</v>
      </c>
      <c r="G3" s="323"/>
      <c r="H3" s="151">
        <v>1</v>
      </c>
      <c r="I3" s="151">
        <v>2</v>
      </c>
      <c r="J3" s="152">
        <v>3</v>
      </c>
      <c r="K3" s="153">
        <v>4</v>
      </c>
      <c r="L3" s="321"/>
      <c r="M3" s="151">
        <v>1</v>
      </c>
      <c r="N3" s="151">
        <v>2</v>
      </c>
      <c r="O3" s="152">
        <v>3</v>
      </c>
      <c r="P3" s="153">
        <v>4</v>
      </c>
      <c r="Q3" s="176"/>
      <c r="R3" s="151">
        <v>1</v>
      </c>
      <c r="S3" s="151">
        <v>2</v>
      </c>
      <c r="T3" s="152">
        <v>3</v>
      </c>
      <c r="U3" s="153">
        <v>4</v>
      </c>
      <c r="V3" s="312"/>
    </row>
    <row r="4" spans="2:22" s="22" customFormat="1" ht="38.1" customHeight="1" x14ac:dyDescent="0.25">
      <c r="B4" s="154" t="s">
        <v>485</v>
      </c>
      <c r="C4" s="155" t="e">
        <f>Directiva!R55/SUM(Directiva!R55:R58)</f>
        <v>#DIV/0!</v>
      </c>
      <c r="D4" s="155" t="e">
        <f>Directiva!R56/SUM(Directiva!R55:R58)</f>
        <v>#DIV/0!</v>
      </c>
      <c r="E4" s="155" t="e">
        <f>Directiva!R57/SUM(Directiva!R55:R58)</f>
        <v>#DIV/0!</v>
      </c>
      <c r="F4" s="155" t="e">
        <f>Directiva!R58/SUM(Directiva!R55:R58)</f>
        <v>#DIV/0!</v>
      </c>
      <c r="G4" s="323"/>
      <c r="H4" s="155" t="e">
        <f>Directiva!S55/SUM(Directiva!S55:S59)</f>
        <v>#DIV/0!</v>
      </c>
      <c r="I4" s="155" t="e">
        <f>Directiva!S56/SUM(Directiva!S55:S58)</f>
        <v>#DIV/0!</v>
      </c>
      <c r="J4" s="155" t="e">
        <f>Directiva!S57/SUM(Directiva!S55:S58)</f>
        <v>#DIV/0!</v>
      </c>
      <c r="K4" s="155" t="e">
        <f>Directiva!S58/SUM(Directiva!S55:S58)</f>
        <v>#DIV/0!</v>
      </c>
      <c r="L4" s="322"/>
      <c r="M4" s="155" t="e">
        <f>Directiva!T55/SUM(Directiva!T55:T58)</f>
        <v>#DIV/0!</v>
      </c>
      <c r="N4" s="155" t="e">
        <f>Directiva!T56/SUM(Directiva!T55:T58)</f>
        <v>#DIV/0!</v>
      </c>
      <c r="O4" s="155" t="e">
        <f>Directiva!T57/SUM(Directiva!T55:T58)</f>
        <v>#DIV/0!</v>
      </c>
      <c r="P4" s="155" t="e">
        <f>Directiva!T58/SUM(Directiva!T55:T58)</f>
        <v>#DIV/0!</v>
      </c>
      <c r="Q4" s="156"/>
      <c r="R4" s="155" t="e">
        <f>Directiva!U55/SUM(Directiva!U55:U58)</f>
        <v>#DIV/0!</v>
      </c>
      <c r="S4" s="155" t="e">
        <f>Directiva!U56/SUM(Directiva!U55:U58)</f>
        <v>#DIV/0!</v>
      </c>
      <c r="T4" s="155" t="e">
        <f>Directiva!U57/SUM(Directiva!U55:U58)</f>
        <v>#DIV/0!</v>
      </c>
      <c r="U4" s="155" t="e">
        <f>Directiva!U58/SUM(Directiva!U55:U58)</f>
        <v>#DIV/0!</v>
      </c>
    </row>
    <row r="5" spans="2:22" s="22" customFormat="1" ht="38.1" customHeight="1" x14ac:dyDescent="0.25">
      <c r="B5" s="154" t="s">
        <v>486</v>
      </c>
      <c r="C5" s="155" t="e">
        <f>Directiva!R62/SUM(Directiva!R62:R65)</f>
        <v>#DIV/0!</v>
      </c>
      <c r="D5" s="155" t="e">
        <f>Directiva!R63/SUM(Directiva!R62:R65)</f>
        <v>#DIV/0!</v>
      </c>
      <c r="E5" s="155" t="e">
        <f>Directiva!R64/SUM(Directiva!R62:R65)</f>
        <v>#DIV/0!</v>
      </c>
      <c r="F5" s="155" t="e">
        <f>Directiva!R65/SUM(Directiva!R62:R65)</f>
        <v>#DIV/0!</v>
      </c>
      <c r="G5" s="323"/>
      <c r="H5" s="155" t="e">
        <f>Directiva!S62/SUM(Directiva!S62:S65)</f>
        <v>#DIV/0!</v>
      </c>
      <c r="I5" s="155" t="e">
        <f>Directiva!S63/SUM(Directiva!S62:S65)</f>
        <v>#DIV/0!</v>
      </c>
      <c r="J5" s="155" t="e">
        <f>Directiva!S64/SUM(Directiva!S62:S65)</f>
        <v>#DIV/0!</v>
      </c>
      <c r="K5" s="155" t="e">
        <f>Directiva!S65/SUM(Directiva!S62:S65)</f>
        <v>#DIV/0!</v>
      </c>
      <c r="L5" s="322"/>
      <c r="M5" s="155" t="e">
        <f>Directiva!T62/SUM(Directiva!T62:T65)</f>
        <v>#DIV/0!</v>
      </c>
      <c r="N5" s="155" t="e">
        <f>Directiva!T63/SUM(Directiva!T62:T65)</f>
        <v>#DIV/0!</v>
      </c>
      <c r="O5" s="155" t="e">
        <f>Directiva!T64/SUM(Directiva!T62:T65)</f>
        <v>#DIV/0!</v>
      </c>
      <c r="P5" s="155" t="e">
        <f>Directiva!T65/SUM(Directiva!T62:T65)</f>
        <v>#DIV/0!</v>
      </c>
      <c r="Q5" s="156"/>
      <c r="R5" s="155" t="e">
        <f>Directiva!U62/SUM(Directiva!U62:U65)</f>
        <v>#DIV/0!</v>
      </c>
      <c r="S5" s="155" t="e">
        <f>Directiva!U63/SUM(Directiva!U62:U65)</f>
        <v>#DIV/0!</v>
      </c>
      <c r="T5" s="155" t="e">
        <f>Directiva!U64/SUM(Directiva!U62:U65)</f>
        <v>#DIV/0!</v>
      </c>
      <c r="U5" s="155" t="e">
        <f>Directiva!U65/SUM(Directiva!U62:U65)</f>
        <v>#DIV/0!</v>
      </c>
    </row>
    <row r="6" spans="2:22" s="22" customFormat="1" ht="38.1" customHeight="1" x14ac:dyDescent="0.25">
      <c r="B6" s="154" t="s">
        <v>487</v>
      </c>
      <c r="C6" s="155" t="e">
        <f>Directiva!R68/SUM(Directiva!R68:R71)</f>
        <v>#DIV/0!</v>
      </c>
      <c r="D6" s="155" t="e">
        <f>Directiva!R69/SUM(Directiva!R68:R71)</f>
        <v>#DIV/0!</v>
      </c>
      <c r="E6" s="155" t="e">
        <f>Directiva!R70/SUM(Directiva!R68:R71)</f>
        <v>#DIV/0!</v>
      </c>
      <c r="F6" s="155" t="e">
        <f>Directiva!R71/SUM(Directiva!R68:R71)</f>
        <v>#DIV/0!</v>
      </c>
      <c r="G6" s="323"/>
      <c r="H6" s="155" t="e">
        <f>Directiva!S68/SUM(Directiva!S68:S71)</f>
        <v>#DIV/0!</v>
      </c>
      <c r="I6" s="155" t="e">
        <f>Directiva!S69/SUM(Directiva!S68:S71)</f>
        <v>#DIV/0!</v>
      </c>
      <c r="J6" s="155" t="e">
        <f>Directiva!S70/SUM(Directiva!S68:S71)</f>
        <v>#DIV/0!</v>
      </c>
      <c r="K6" s="155" t="e">
        <f>Directiva!S71/SUM(Directiva!S68:S71)</f>
        <v>#DIV/0!</v>
      </c>
      <c r="L6" s="322"/>
      <c r="M6" s="155" t="e">
        <f>Directiva!T68/SUM(Directiva!T68:T71)</f>
        <v>#DIV/0!</v>
      </c>
      <c r="N6" s="155" t="e">
        <f>Directiva!T69/SUM(Directiva!T68:T71)</f>
        <v>#DIV/0!</v>
      </c>
      <c r="O6" s="155" t="e">
        <f>Directiva!T70/SUM(Directiva!T68:T71)</f>
        <v>#DIV/0!</v>
      </c>
      <c r="P6" s="155" t="e">
        <f>Directiva!T71/SUM(Directiva!T68:T71)</f>
        <v>#DIV/0!</v>
      </c>
      <c r="Q6" s="156"/>
      <c r="R6" s="155" t="e">
        <f>Directiva!U68/SUM(Directiva!U68:U71)</f>
        <v>#DIV/0!</v>
      </c>
      <c r="S6" s="155" t="e">
        <f>Directiva!U69/SUM(Directiva!U68:U71)</f>
        <v>#DIV/0!</v>
      </c>
      <c r="T6" s="155" t="e">
        <f>Directiva!U70/SUM(Directiva!U68:U71)</f>
        <v>#DIV/0!</v>
      </c>
      <c r="U6" s="155" t="e">
        <f>Directiva!U71/SUM(Directiva!U68:U71)</f>
        <v>#DIV/0!</v>
      </c>
      <c r="V6" s="157"/>
    </row>
    <row r="7" spans="2:22" s="22" customFormat="1" ht="38.1" customHeight="1" x14ac:dyDescent="0.25">
      <c r="B7" s="154" t="s">
        <v>488</v>
      </c>
      <c r="C7" s="155" t="e">
        <f>Directiva!R74/SUM(Directiva!R74:R77)</f>
        <v>#DIV/0!</v>
      </c>
      <c r="D7" s="155" t="e">
        <f>Directiva!R75/SUM(Directiva!R74:R77)</f>
        <v>#DIV/0!</v>
      </c>
      <c r="E7" s="155" t="e">
        <f>Directiva!R76/SUM(Directiva!R74:R77)</f>
        <v>#DIV/0!</v>
      </c>
      <c r="F7" s="155" t="e">
        <f>Directiva!R77/SUM(Directiva!R74:R77)</f>
        <v>#DIV/0!</v>
      </c>
      <c r="G7" s="323"/>
      <c r="H7" s="155" t="e">
        <f>Directiva!S74/SUM(Directiva!S74:S77)</f>
        <v>#DIV/0!</v>
      </c>
      <c r="I7" s="155" t="e">
        <f>Directiva!S75/SUM(Directiva!S74:S77)</f>
        <v>#DIV/0!</v>
      </c>
      <c r="J7" s="155" t="e">
        <f>Directiva!S76/SUM(Directiva!S74:S77)</f>
        <v>#DIV/0!</v>
      </c>
      <c r="K7" s="155" t="e">
        <f>Directiva!S77/SUM(Directiva!S74:S77)</f>
        <v>#DIV/0!</v>
      </c>
      <c r="L7" s="322"/>
      <c r="M7" s="155" t="e">
        <f>Directiva!T74/SUM(Directiva!T74:T77)</f>
        <v>#DIV/0!</v>
      </c>
      <c r="N7" s="155" t="e">
        <f>Directiva!T75/SUM(Directiva!T74:T77)</f>
        <v>#DIV/0!</v>
      </c>
      <c r="O7" s="155" t="e">
        <f>Directiva!T76/SUM(Directiva!T74:T77)</f>
        <v>#DIV/0!</v>
      </c>
      <c r="P7" s="155" t="e">
        <f>Directiva!T77/SUM(Directiva!T74:T77)</f>
        <v>#DIV/0!</v>
      </c>
      <c r="Q7" s="156"/>
      <c r="R7" s="155" t="e">
        <f>Directiva!U74/SUM(Directiva!U74:U77)</f>
        <v>#DIV/0!</v>
      </c>
      <c r="S7" s="155" t="e">
        <f>Directiva!U75/SUM(Directiva!U74:U77)</f>
        <v>#DIV/0!</v>
      </c>
      <c r="T7" s="155" t="e">
        <f>Directiva!U76/SUM(Directiva!U74:U77)</f>
        <v>#DIV/0!</v>
      </c>
      <c r="U7" s="155" t="e">
        <f>Directiva!U77/SUM(Directiva!U74:U77)</f>
        <v>#DIV/0!</v>
      </c>
    </row>
    <row r="8" spans="2:22" s="22" customFormat="1" ht="38.1" customHeight="1" x14ac:dyDescent="0.25">
      <c r="B8" s="177"/>
      <c r="C8" s="155"/>
      <c r="D8" s="155"/>
      <c r="E8" s="155"/>
      <c r="F8" s="155"/>
      <c r="G8" s="323"/>
      <c r="H8" s="155"/>
      <c r="I8" s="155"/>
      <c r="J8" s="155"/>
      <c r="K8" s="155"/>
      <c r="L8" s="322"/>
      <c r="M8" s="155"/>
      <c r="N8" s="155"/>
      <c r="O8" s="155"/>
      <c r="P8" s="155"/>
      <c r="Q8" s="156"/>
      <c r="R8" s="155"/>
      <c r="S8" s="155"/>
      <c r="T8" s="155"/>
      <c r="U8" s="155"/>
    </row>
    <row r="9" spans="2:22" s="22" customFormat="1" ht="38.1" customHeight="1" x14ac:dyDescent="0.25">
      <c r="B9" s="177"/>
      <c r="C9" s="155"/>
      <c r="D9" s="155"/>
      <c r="E9" s="155"/>
      <c r="F9" s="155"/>
      <c r="G9" s="323"/>
      <c r="H9" s="155"/>
      <c r="I9" s="155"/>
      <c r="J9" s="155"/>
      <c r="K9" s="155"/>
      <c r="L9" s="322"/>
      <c r="M9" s="155"/>
      <c r="N9" s="155"/>
      <c r="O9" s="155"/>
      <c r="P9" s="155"/>
      <c r="Q9" s="156"/>
      <c r="R9" s="155"/>
      <c r="S9" s="155"/>
      <c r="T9" s="155"/>
      <c r="U9" s="155"/>
    </row>
    <row r="10" spans="2:22" s="22" customFormat="1" ht="38.1" customHeight="1" x14ac:dyDescent="0.25">
      <c r="B10" s="158" t="s">
        <v>489</v>
      </c>
      <c r="C10" s="159" t="e">
        <f>AVERAGE(C4:C9)</f>
        <v>#DIV/0!</v>
      </c>
      <c r="D10" s="159" t="e">
        <f>AVERAGE(D4:D9)</f>
        <v>#DIV/0!</v>
      </c>
      <c r="E10" s="159" t="e">
        <f>AVERAGE(E4:E9)</f>
        <v>#DIV/0!</v>
      </c>
      <c r="F10" s="159" t="e">
        <f>AVERAGE(F4:F9)</f>
        <v>#DIV/0!</v>
      </c>
      <c r="G10" s="160"/>
      <c r="H10" s="159" t="e">
        <f>AVERAGE(H4:H9)</f>
        <v>#DIV/0!</v>
      </c>
      <c r="I10" s="159" t="e">
        <f>AVERAGE(I4:I9)</f>
        <v>#DIV/0!</v>
      </c>
      <c r="J10" s="159" t="e">
        <f>AVERAGE(J4:J9)</f>
        <v>#DIV/0!</v>
      </c>
      <c r="K10" s="159" t="e">
        <f>AVERAGE(K4:K9)</f>
        <v>#DIV/0!</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row>
    <row r="11" spans="2:22" s="22" customFormat="1" ht="15" customHeight="1" x14ac:dyDescent="0.25">
      <c r="B11" s="162"/>
      <c r="C11" s="162"/>
      <c r="D11" s="162"/>
      <c r="E11" s="162"/>
      <c r="F11" s="163"/>
      <c r="G11" s="164"/>
      <c r="H11" s="163"/>
      <c r="I11" s="163"/>
      <c r="J11" s="163"/>
      <c r="K11" s="163"/>
      <c r="L11" s="164"/>
      <c r="M11" s="163"/>
      <c r="N11" s="163"/>
      <c r="O11" s="163"/>
      <c r="P11" s="163"/>
      <c r="Q11" s="164"/>
      <c r="R11" s="163"/>
      <c r="S11" s="163"/>
      <c r="T11" s="163"/>
      <c r="U11" s="163"/>
    </row>
    <row r="12" spans="2:22" s="22" customFormat="1" ht="21.95" customHeight="1" x14ac:dyDescent="0.25">
      <c r="B12" s="317" t="s">
        <v>67</v>
      </c>
      <c r="C12" s="318"/>
      <c r="D12" s="318"/>
      <c r="E12" s="318"/>
      <c r="F12" s="318"/>
      <c r="G12" s="318"/>
      <c r="H12" s="318"/>
      <c r="I12" s="318"/>
      <c r="J12" s="318"/>
      <c r="K12" s="318"/>
      <c r="L12" s="318"/>
      <c r="M12" s="318"/>
      <c r="N12" s="318"/>
      <c r="O12" s="318"/>
      <c r="P12" s="318"/>
      <c r="Q12" s="318"/>
      <c r="R12" s="318"/>
      <c r="S12" s="318"/>
      <c r="T12" s="318"/>
      <c r="U12" s="318"/>
    </row>
    <row r="13" spans="2:22" s="22" customFormat="1" ht="24.95" customHeight="1" x14ac:dyDescent="0.25">
      <c r="B13" s="347" t="s">
        <v>480</v>
      </c>
      <c r="C13" s="348"/>
      <c r="D13" s="348"/>
      <c r="E13" s="348"/>
      <c r="F13" s="348"/>
      <c r="G13" s="348"/>
      <c r="H13" s="348"/>
      <c r="I13" s="348"/>
      <c r="J13" s="348"/>
      <c r="K13" s="348"/>
      <c r="L13" s="348"/>
      <c r="M13" s="348"/>
      <c r="N13" s="348"/>
      <c r="O13" s="348"/>
      <c r="P13" s="348"/>
      <c r="Q13" s="348"/>
      <c r="R13" s="348"/>
      <c r="S13" s="348"/>
      <c r="T13" s="348"/>
      <c r="U13" s="348"/>
    </row>
    <row r="14" spans="2:22" s="22" customFormat="1" ht="60" customHeight="1" x14ac:dyDescent="0.25">
      <c r="B14" s="344"/>
      <c r="C14" s="344"/>
      <c r="D14" s="344"/>
      <c r="E14" s="344"/>
      <c r="F14" s="344"/>
      <c r="G14" s="344"/>
      <c r="H14" s="344"/>
      <c r="I14" s="344"/>
      <c r="J14" s="344"/>
      <c r="K14" s="344"/>
      <c r="L14" s="344"/>
      <c r="M14" s="344"/>
      <c r="N14" s="344"/>
      <c r="O14" s="344"/>
      <c r="P14" s="344"/>
      <c r="Q14" s="344"/>
      <c r="R14" s="344"/>
      <c r="S14" s="344"/>
      <c r="T14" s="344"/>
      <c r="U14" s="344"/>
    </row>
    <row r="15" spans="2:22" s="22" customFormat="1" ht="60" customHeight="1" x14ac:dyDescent="0.25">
      <c r="B15" s="344"/>
      <c r="C15" s="344"/>
      <c r="D15" s="344"/>
      <c r="E15" s="344"/>
      <c r="F15" s="344"/>
      <c r="G15" s="344"/>
      <c r="H15" s="344"/>
      <c r="I15" s="344"/>
      <c r="J15" s="344"/>
      <c r="K15" s="344"/>
      <c r="L15" s="344"/>
      <c r="M15" s="344"/>
      <c r="N15" s="344"/>
      <c r="O15" s="344"/>
      <c r="P15" s="344"/>
      <c r="Q15" s="344"/>
      <c r="R15" s="344"/>
      <c r="S15" s="344"/>
      <c r="T15" s="344"/>
      <c r="U15" s="344"/>
    </row>
    <row r="16" spans="2:22" s="165" customFormat="1" ht="24.95" customHeight="1" x14ac:dyDescent="0.25">
      <c r="B16" s="345" t="s">
        <v>481</v>
      </c>
      <c r="C16" s="346"/>
      <c r="D16" s="346"/>
      <c r="E16" s="346"/>
      <c r="F16" s="346"/>
      <c r="G16" s="346"/>
      <c r="H16" s="346"/>
      <c r="I16" s="346"/>
      <c r="J16" s="346"/>
      <c r="K16" s="346"/>
      <c r="L16" s="346"/>
      <c r="M16" s="346"/>
      <c r="N16" s="346"/>
      <c r="O16" s="346"/>
      <c r="P16" s="346"/>
      <c r="Q16" s="346"/>
      <c r="R16" s="346"/>
      <c r="S16" s="346"/>
      <c r="T16" s="346"/>
      <c r="U16" s="346"/>
    </row>
    <row r="17" spans="2:21" s="22" customFormat="1" ht="60" customHeight="1" x14ac:dyDescent="0.25">
      <c r="B17" s="344"/>
      <c r="C17" s="344"/>
      <c r="D17" s="344"/>
      <c r="E17" s="344"/>
      <c r="F17" s="344"/>
      <c r="G17" s="344"/>
      <c r="H17" s="344"/>
      <c r="I17" s="344"/>
      <c r="J17" s="344"/>
      <c r="K17" s="344"/>
      <c r="L17" s="344"/>
      <c r="M17" s="344"/>
      <c r="N17" s="344"/>
      <c r="O17" s="344"/>
      <c r="P17" s="344"/>
      <c r="Q17" s="344"/>
      <c r="R17" s="344"/>
      <c r="S17" s="344"/>
      <c r="T17" s="344"/>
      <c r="U17" s="344"/>
    </row>
    <row r="18" spans="2:21" s="22" customFormat="1" ht="60" customHeight="1" x14ac:dyDescent="0.25">
      <c r="B18" s="344"/>
      <c r="C18" s="344"/>
      <c r="D18" s="344"/>
      <c r="E18" s="344"/>
      <c r="F18" s="344"/>
      <c r="G18" s="344"/>
      <c r="H18" s="344"/>
      <c r="I18" s="344"/>
      <c r="J18" s="344"/>
      <c r="K18" s="344"/>
      <c r="L18" s="344"/>
      <c r="M18" s="344"/>
      <c r="N18" s="344"/>
      <c r="O18" s="344"/>
      <c r="P18" s="344"/>
      <c r="Q18" s="344"/>
      <c r="R18" s="344"/>
      <c r="S18" s="344"/>
      <c r="T18" s="344"/>
      <c r="U18" s="344"/>
    </row>
    <row r="19" spans="2:21" s="22" customFormat="1" ht="60" customHeight="1" x14ac:dyDescent="0.25">
      <c r="B19" s="344"/>
      <c r="C19" s="344"/>
      <c r="D19" s="344"/>
      <c r="E19" s="344"/>
      <c r="F19" s="344"/>
      <c r="G19" s="344"/>
      <c r="H19" s="344"/>
      <c r="I19" s="344"/>
      <c r="J19" s="344"/>
      <c r="K19" s="344"/>
      <c r="L19" s="344"/>
      <c r="M19" s="344"/>
      <c r="N19" s="344"/>
      <c r="O19" s="344"/>
      <c r="P19" s="344"/>
      <c r="Q19" s="344"/>
      <c r="R19" s="344"/>
      <c r="S19" s="344"/>
      <c r="T19" s="344"/>
      <c r="U19" s="344"/>
    </row>
    <row r="20" spans="2:21" s="22" customFormat="1" ht="16.5" customHeight="1" x14ac:dyDescent="0.25">
      <c r="B20" s="166"/>
      <c r="C20" s="166"/>
      <c r="D20" s="166"/>
      <c r="E20" s="166"/>
      <c r="F20" s="166"/>
      <c r="G20" s="166"/>
      <c r="H20" s="166"/>
      <c r="I20" s="166"/>
      <c r="J20" s="166"/>
      <c r="K20" s="166"/>
      <c r="L20" s="166"/>
      <c r="M20" s="166"/>
      <c r="N20" s="166"/>
      <c r="O20" s="166"/>
      <c r="P20" s="166"/>
      <c r="Q20" s="166"/>
      <c r="R20" s="166"/>
      <c r="S20" s="166"/>
      <c r="T20" s="166"/>
      <c r="U20" s="166"/>
    </row>
    <row r="21" spans="2:21" s="22" customFormat="1" ht="21.95" customHeight="1" x14ac:dyDescent="0.25">
      <c r="B21" s="349" t="s">
        <v>68</v>
      </c>
      <c r="C21" s="335"/>
      <c r="D21" s="335"/>
      <c r="E21" s="335"/>
      <c r="F21" s="335"/>
      <c r="G21" s="335"/>
      <c r="H21" s="335"/>
      <c r="I21" s="335"/>
      <c r="J21" s="335"/>
      <c r="K21" s="335"/>
      <c r="L21" s="335"/>
      <c r="M21" s="335"/>
      <c r="N21" s="335"/>
      <c r="O21" s="335"/>
      <c r="P21" s="335"/>
      <c r="Q21" s="335"/>
      <c r="R21" s="335"/>
      <c r="S21" s="335"/>
      <c r="T21" s="335"/>
      <c r="U21" s="335"/>
    </row>
    <row r="22" spans="2:21" s="22" customFormat="1" ht="24.95" customHeight="1" x14ac:dyDescent="0.25">
      <c r="B22" s="336" t="s">
        <v>480</v>
      </c>
      <c r="C22" s="337"/>
      <c r="D22" s="337"/>
      <c r="E22" s="337"/>
      <c r="F22" s="337"/>
      <c r="G22" s="337"/>
      <c r="H22" s="337"/>
      <c r="I22" s="337"/>
      <c r="J22" s="337"/>
      <c r="K22" s="337"/>
      <c r="L22" s="337"/>
      <c r="M22" s="337"/>
      <c r="N22" s="337"/>
      <c r="O22" s="337"/>
      <c r="P22" s="337"/>
      <c r="Q22" s="337"/>
      <c r="R22" s="337"/>
      <c r="S22" s="337"/>
      <c r="T22" s="337"/>
      <c r="U22" s="337"/>
    </row>
    <row r="23" spans="2:21" s="22" customFormat="1" ht="60" customHeight="1" x14ac:dyDescent="0.25">
      <c r="B23" s="344"/>
      <c r="C23" s="344"/>
      <c r="D23" s="344"/>
      <c r="E23" s="344"/>
      <c r="F23" s="344"/>
      <c r="G23" s="344"/>
      <c r="H23" s="344"/>
      <c r="I23" s="344"/>
      <c r="J23" s="344"/>
      <c r="K23" s="344"/>
      <c r="L23" s="344"/>
      <c r="M23" s="344"/>
      <c r="N23" s="344"/>
      <c r="O23" s="344"/>
      <c r="P23" s="344"/>
      <c r="Q23" s="344"/>
      <c r="R23" s="344"/>
      <c r="S23" s="344"/>
      <c r="T23" s="344"/>
      <c r="U23" s="344"/>
    </row>
    <row r="24" spans="2:21" s="22" customFormat="1" ht="60" customHeight="1" x14ac:dyDescent="0.25">
      <c r="B24" s="344"/>
      <c r="C24" s="344"/>
      <c r="D24" s="344"/>
      <c r="E24" s="344"/>
      <c r="F24" s="344"/>
      <c r="G24" s="344"/>
      <c r="H24" s="344"/>
      <c r="I24" s="344"/>
      <c r="J24" s="344"/>
      <c r="K24" s="344"/>
      <c r="L24" s="344"/>
      <c r="M24" s="344"/>
      <c r="N24" s="344"/>
      <c r="O24" s="344"/>
      <c r="P24" s="344"/>
      <c r="Q24" s="344"/>
      <c r="R24" s="344"/>
      <c r="S24" s="344"/>
      <c r="T24" s="344"/>
      <c r="U24" s="344"/>
    </row>
    <row r="25" spans="2:21" s="165" customFormat="1" ht="24.95" customHeight="1" x14ac:dyDescent="0.25">
      <c r="B25" s="345" t="s">
        <v>481</v>
      </c>
      <c r="C25" s="346"/>
      <c r="D25" s="346"/>
      <c r="E25" s="346"/>
      <c r="F25" s="346"/>
      <c r="G25" s="346"/>
      <c r="H25" s="346"/>
      <c r="I25" s="346"/>
      <c r="J25" s="346"/>
      <c r="K25" s="346"/>
      <c r="L25" s="346"/>
      <c r="M25" s="346"/>
      <c r="N25" s="346"/>
      <c r="O25" s="346"/>
      <c r="P25" s="346"/>
      <c r="Q25" s="346"/>
      <c r="R25" s="346"/>
      <c r="S25" s="346"/>
      <c r="T25" s="346"/>
      <c r="U25" s="346"/>
    </row>
    <row r="26" spans="2:21" s="22" customFormat="1" ht="60" customHeight="1" x14ac:dyDescent="0.25">
      <c r="B26" s="344"/>
      <c r="C26" s="344"/>
      <c r="D26" s="344"/>
      <c r="E26" s="344"/>
      <c r="F26" s="344"/>
      <c r="G26" s="344"/>
      <c r="H26" s="344"/>
      <c r="I26" s="344"/>
      <c r="J26" s="344"/>
      <c r="K26" s="344"/>
      <c r="L26" s="344"/>
      <c r="M26" s="344"/>
      <c r="N26" s="344"/>
      <c r="O26" s="344"/>
      <c r="P26" s="344"/>
      <c r="Q26" s="344"/>
      <c r="R26" s="344"/>
      <c r="S26" s="344"/>
      <c r="T26" s="344"/>
      <c r="U26" s="344"/>
    </row>
    <row r="27" spans="2:21" s="22" customFormat="1" ht="60" customHeight="1" x14ac:dyDescent="0.25">
      <c r="B27" s="344"/>
      <c r="C27" s="344"/>
      <c r="D27" s="344"/>
      <c r="E27" s="344"/>
      <c r="F27" s="344"/>
      <c r="G27" s="344"/>
      <c r="H27" s="344"/>
      <c r="I27" s="344"/>
      <c r="J27" s="344"/>
      <c r="K27" s="344"/>
      <c r="L27" s="344"/>
      <c r="M27" s="344"/>
      <c r="N27" s="344"/>
      <c r="O27" s="344"/>
      <c r="P27" s="344"/>
      <c r="Q27" s="344"/>
      <c r="R27" s="344"/>
      <c r="S27" s="344"/>
      <c r="T27" s="344"/>
      <c r="U27" s="344"/>
    </row>
    <row r="28" spans="2:21" s="22" customFormat="1" ht="60" customHeight="1" x14ac:dyDescent="0.25">
      <c r="B28" s="344"/>
      <c r="C28" s="344"/>
      <c r="D28" s="344"/>
      <c r="E28" s="344"/>
      <c r="F28" s="344"/>
      <c r="G28" s="344"/>
      <c r="H28" s="344"/>
      <c r="I28" s="344"/>
      <c r="J28" s="344"/>
      <c r="K28" s="344"/>
      <c r="L28" s="344"/>
      <c r="M28" s="344"/>
      <c r="N28" s="344"/>
      <c r="O28" s="344"/>
      <c r="P28" s="344"/>
      <c r="Q28" s="344"/>
      <c r="R28" s="344"/>
      <c r="S28" s="344"/>
      <c r="T28" s="344"/>
      <c r="U28" s="344"/>
    </row>
    <row r="29" spans="2:21" s="22" customFormat="1" ht="16.5" customHeight="1" x14ac:dyDescent="0.25">
      <c r="B29" s="166"/>
      <c r="C29" s="166"/>
      <c r="D29" s="166"/>
      <c r="E29" s="166"/>
      <c r="F29" s="166"/>
      <c r="G29" s="166"/>
      <c r="H29" s="166"/>
      <c r="I29" s="166"/>
      <c r="J29" s="166"/>
      <c r="K29" s="166"/>
      <c r="L29" s="166"/>
      <c r="M29" s="166"/>
      <c r="N29" s="166"/>
      <c r="O29" s="166"/>
      <c r="P29" s="166"/>
      <c r="Q29" s="166"/>
      <c r="R29" s="166"/>
      <c r="S29" s="166"/>
      <c r="T29" s="166"/>
      <c r="U29" s="166"/>
    </row>
    <row r="30" spans="2:21" s="22" customFormat="1" ht="21.95" customHeight="1" x14ac:dyDescent="0.25">
      <c r="B30" s="350" t="s">
        <v>69</v>
      </c>
      <c r="C30" s="351"/>
      <c r="D30" s="351"/>
      <c r="E30" s="351"/>
      <c r="F30" s="351"/>
      <c r="G30" s="351"/>
      <c r="H30" s="351"/>
      <c r="I30" s="351"/>
      <c r="J30" s="351"/>
      <c r="K30" s="351"/>
      <c r="L30" s="351"/>
      <c r="M30" s="351"/>
      <c r="N30" s="351"/>
      <c r="O30" s="351"/>
      <c r="P30" s="351"/>
      <c r="Q30" s="351"/>
      <c r="R30" s="351"/>
      <c r="S30" s="351"/>
      <c r="T30" s="351"/>
      <c r="U30" s="351"/>
    </row>
    <row r="31" spans="2:21" s="22" customFormat="1" ht="24.95" customHeight="1" x14ac:dyDescent="0.25">
      <c r="B31" s="352" t="s">
        <v>480</v>
      </c>
      <c r="C31" s="353"/>
      <c r="D31" s="353"/>
      <c r="E31" s="353"/>
      <c r="F31" s="353"/>
      <c r="G31" s="353"/>
      <c r="H31" s="353"/>
      <c r="I31" s="353"/>
      <c r="J31" s="353"/>
      <c r="K31" s="353"/>
      <c r="L31" s="353"/>
      <c r="M31" s="353"/>
      <c r="N31" s="353"/>
      <c r="O31" s="353"/>
      <c r="P31" s="353"/>
      <c r="Q31" s="353"/>
      <c r="R31" s="353"/>
      <c r="S31" s="353"/>
      <c r="T31" s="353"/>
      <c r="U31" s="353"/>
    </row>
    <row r="32" spans="2:21" s="22" customFormat="1" ht="60" customHeight="1" x14ac:dyDescent="0.25">
      <c r="B32" s="344"/>
      <c r="C32" s="344"/>
      <c r="D32" s="344"/>
      <c r="E32" s="344"/>
      <c r="F32" s="344"/>
      <c r="G32" s="344"/>
      <c r="H32" s="344"/>
      <c r="I32" s="344"/>
      <c r="J32" s="344"/>
      <c r="K32" s="344"/>
      <c r="L32" s="344"/>
      <c r="M32" s="344"/>
      <c r="N32" s="344"/>
      <c r="O32" s="344"/>
      <c r="P32" s="344"/>
      <c r="Q32" s="344"/>
      <c r="R32" s="344"/>
      <c r="S32" s="344"/>
      <c r="T32" s="344"/>
      <c r="U32" s="344"/>
    </row>
    <row r="33" spans="2:21" s="22" customFormat="1" ht="60" customHeight="1" x14ac:dyDescent="0.25">
      <c r="B33" s="344"/>
      <c r="C33" s="344"/>
      <c r="D33" s="344"/>
      <c r="E33" s="344"/>
      <c r="F33" s="344"/>
      <c r="G33" s="344"/>
      <c r="H33" s="344"/>
      <c r="I33" s="344"/>
      <c r="J33" s="344"/>
      <c r="K33" s="344"/>
      <c r="L33" s="344"/>
      <c r="M33" s="344"/>
      <c r="N33" s="344"/>
      <c r="O33" s="344"/>
      <c r="P33" s="344"/>
      <c r="Q33" s="344"/>
      <c r="R33" s="344"/>
      <c r="S33" s="344"/>
      <c r="T33" s="344"/>
      <c r="U33" s="344"/>
    </row>
    <row r="34" spans="2:21" s="165" customFormat="1" ht="24.95" customHeight="1" x14ac:dyDescent="0.25">
      <c r="B34" s="345" t="s">
        <v>481</v>
      </c>
      <c r="C34" s="346"/>
      <c r="D34" s="346"/>
      <c r="E34" s="346"/>
      <c r="F34" s="346"/>
      <c r="G34" s="346"/>
      <c r="H34" s="346"/>
      <c r="I34" s="346"/>
      <c r="J34" s="346"/>
      <c r="K34" s="346"/>
      <c r="L34" s="346"/>
      <c r="M34" s="346"/>
      <c r="N34" s="346"/>
      <c r="O34" s="346"/>
      <c r="P34" s="346"/>
      <c r="Q34" s="346"/>
      <c r="R34" s="346"/>
      <c r="S34" s="346"/>
      <c r="T34" s="346"/>
      <c r="U34" s="346"/>
    </row>
    <row r="35" spans="2:21" s="22" customFormat="1" ht="60" customHeight="1" x14ac:dyDescent="0.25">
      <c r="B35" s="344"/>
      <c r="C35" s="344"/>
      <c r="D35" s="344"/>
      <c r="E35" s="344"/>
      <c r="F35" s="344"/>
      <c r="G35" s="344"/>
      <c r="H35" s="344"/>
      <c r="I35" s="344"/>
      <c r="J35" s="344"/>
      <c r="K35" s="344"/>
      <c r="L35" s="344"/>
      <c r="M35" s="344"/>
      <c r="N35" s="344"/>
      <c r="O35" s="344"/>
      <c r="P35" s="344"/>
      <c r="Q35" s="344"/>
      <c r="R35" s="344"/>
      <c r="S35" s="344"/>
      <c r="T35" s="344"/>
      <c r="U35" s="344"/>
    </row>
    <row r="36" spans="2:21" s="22" customFormat="1" ht="60" customHeight="1" x14ac:dyDescent="0.25">
      <c r="B36" s="344"/>
      <c r="C36" s="344"/>
      <c r="D36" s="344"/>
      <c r="E36" s="344"/>
      <c r="F36" s="344"/>
      <c r="G36" s="344"/>
      <c r="H36" s="344"/>
      <c r="I36" s="344"/>
      <c r="J36" s="344"/>
      <c r="K36" s="344"/>
      <c r="L36" s="344"/>
      <c r="M36" s="344"/>
      <c r="N36" s="344"/>
      <c r="O36" s="344"/>
      <c r="P36" s="344"/>
      <c r="Q36" s="344"/>
      <c r="R36" s="344"/>
      <c r="S36" s="344"/>
      <c r="T36" s="344"/>
      <c r="U36" s="344"/>
    </row>
    <row r="37" spans="2:21" s="22" customFormat="1" ht="60" customHeight="1" x14ac:dyDescent="0.25">
      <c r="B37" s="344"/>
      <c r="C37" s="344"/>
      <c r="D37" s="344"/>
      <c r="E37" s="344"/>
      <c r="F37" s="344"/>
      <c r="G37" s="344"/>
      <c r="H37" s="344"/>
      <c r="I37" s="344"/>
      <c r="J37" s="344"/>
      <c r="K37" s="344"/>
      <c r="L37" s="344"/>
      <c r="M37" s="344"/>
      <c r="N37" s="344"/>
      <c r="O37" s="344"/>
      <c r="P37" s="344"/>
      <c r="Q37" s="344"/>
      <c r="R37" s="344"/>
      <c r="S37" s="344"/>
      <c r="T37" s="344"/>
      <c r="U37" s="344"/>
    </row>
    <row r="39" spans="2:21" s="22" customFormat="1" ht="15" customHeight="1" x14ac:dyDescent="0.25">
      <c r="B39" s="324" t="s">
        <v>70</v>
      </c>
      <c r="C39" s="325"/>
      <c r="D39" s="325"/>
      <c r="E39" s="325"/>
      <c r="F39" s="325"/>
      <c r="G39" s="325"/>
      <c r="H39" s="325"/>
      <c r="I39" s="325"/>
      <c r="J39" s="325"/>
      <c r="K39" s="325"/>
      <c r="L39" s="325"/>
      <c r="M39" s="325"/>
      <c r="N39" s="325"/>
      <c r="O39" s="325"/>
      <c r="P39" s="325"/>
      <c r="Q39" s="325"/>
      <c r="R39" s="325"/>
      <c r="S39" s="325"/>
      <c r="T39" s="325"/>
      <c r="U39" s="325"/>
    </row>
    <row r="40" spans="2:21" s="22" customFormat="1" ht="19.5" customHeight="1" x14ac:dyDescent="0.25">
      <c r="B40" s="352" t="s">
        <v>480</v>
      </c>
      <c r="C40" s="353"/>
      <c r="D40" s="353"/>
      <c r="E40" s="353"/>
      <c r="F40" s="353"/>
      <c r="G40" s="353"/>
      <c r="H40" s="353"/>
      <c r="I40" s="353"/>
      <c r="J40" s="353"/>
      <c r="K40" s="353"/>
      <c r="L40" s="353"/>
      <c r="M40" s="353"/>
      <c r="N40" s="353"/>
      <c r="O40" s="353"/>
      <c r="P40" s="353"/>
      <c r="Q40" s="353"/>
      <c r="R40" s="353"/>
      <c r="S40" s="353"/>
      <c r="T40" s="353"/>
      <c r="U40" s="353"/>
    </row>
    <row r="41" spans="2:21" s="22" customFormat="1" ht="51.75" customHeight="1" x14ac:dyDescent="0.25">
      <c r="B41" s="344"/>
      <c r="C41" s="344"/>
      <c r="D41" s="344"/>
      <c r="E41" s="344"/>
      <c r="F41" s="344"/>
      <c r="G41" s="344"/>
      <c r="H41" s="344"/>
      <c r="I41" s="344"/>
      <c r="J41" s="344"/>
      <c r="K41" s="344"/>
      <c r="L41" s="344"/>
      <c r="M41" s="344"/>
      <c r="N41" s="344"/>
      <c r="O41" s="344"/>
      <c r="P41" s="344"/>
      <c r="Q41" s="344"/>
      <c r="R41" s="344"/>
      <c r="S41" s="344"/>
      <c r="T41" s="344"/>
      <c r="U41" s="344"/>
    </row>
    <row r="42" spans="2:21" s="22" customFormat="1" ht="50.25" customHeight="1" x14ac:dyDescent="0.25">
      <c r="B42" s="344"/>
      <c r="C42" s="344"/>
      <c r="D42" s="344"/>
      <c r="E42" s="344"/>
      <c r="F42" s="344"/>
      <c r="G42" s="344"/>
      <c r="H42" s="344"/>
      <c r="I42" s="344"/>
      <c r="J42" s="344"/>
      <c r="K42" s="344"/>
      <c r="L42" s="344"/>
      <c r="M42" s="344"/>
      <c r="N42" s="344"/>
      <c r="O42" s="344"/>
      <c r="P42" s="344"/>
      <c r="Q42" s="344"/>
      <c r="R42" s="344"/>
      <c r="S42" s="344"/>
      <c r="T42" s="344"/>
      <c r="U42" s="344"/>
    </row>
    <row r="43" spans="2:21" s="22" customFormat="1" ht="19.5" customHeight="1" x14ac:dyDescent="0.25">
      <c r="B43" s="345" t="s">
        <v>481</v>
      </c>
      <c r="C43" s="346"/>
      <c r="D43" s="346"/>
      <c r="E43" s="346"/>
      <c r="F43" s="346"/>
      <c r="G43" s="346"/>
      <c r="H43" s="346"/>
      <c r="I43" s="346"/>
      <c r="J43" s="346"/>
      <c r="K43" s="346"/>
      <c r="L43" s="346"/>
      <c r="M43" s="346"/>
      <c r="N43" s="346"/>
      <c r="O43" s="346"/>
      <c r="P43" s="346"/>
      <c r="Q43" s="346"/>
      <c r="R43" s="346"/>
      <c r="S43" s="346"/>
      <c r="T43" s="346"/>
      <c r="U43" s="346"/>
    </row>
    <row r="44" spans="2:21" s="22" customFormat="1" ht="69.75" customHeight="1" x14ac:dyDescent="0.25">
      <c r="B44" s="344"/>
      <c r="C44" s="344"/>
      <c r="D44" s="344"/>
      <c r="E44" s="344"/>
      <c r="F44" s="344"/>
      <c r="G44" s="344"/>
      <c r="H44" s="344"/>
      <c r="I44" s="344"/>
      <c r="J44" s="344"/>
      <c r="K44" s="344"/>
      <c r="L44" s="344"/>
      <c r="M44" s="344"/>
      <c r="N44" s="344"/>
      <c r="O44" s="344"/>
      <c r="P44" s="344"/>
      <c r="Q44" s="344"/>
      <c r="R44" s="344"/>
      <c r="S44" s="344"/>
      <c r="T44" s="344"/>
      <c r="U44" s="344"/>
    </row>
    <row r="45" spans="2:21" s="22" customFormat="1" ht="60" customHeight="1" x14ac:dyDescent="0.25">
      <c r="B45" s="344"/>
      <c r="C45" s="344"/>
      <c r="D45" s="344"/>
      <c r="E45" s="344"/>
      <c r="F45" s="344"/>
      <c r="G45" s="344"/>
      <c r="H45" s="344"/>
      <c r="I45" s="344"/>
      <c r="J45" s="344"/>
      <c r="K45" s="344"/>
      <c r="L45" s="344"/>
      <c r="M45" s="344"/>
      <c r="N45" s="344"/>
      <c r="O45" s="344"/>
      <c r="P45" s="344"/>
      <c r="Q45" s="344"/>
      <c r="R45" s="344"/>
      <c r="S45" s="344"/>
      <c r="T45" s="344"/>
      <c r="U45" s="344"/>
    </row>
    <row r="46" spans="2:21" s="22" customFormat="1" ht="59.25" customHeight="1" x14ac:dyDescent="0.25">
      <c r="B46" s="344"/>
      <c r="C46" s="344"/>
      <c r="D46" s="344"/>
      <c r="E46" s="344"/>
      <c r="F46" s="344"/>
      <c r="G46" s="344"/>
      <c r="H46" s="344"/>
      <c r="I46" s="344"/>
      <c r="J46" s="344"/>
      <c r="K46" s="344"/>
      <c r="L46" s="344"/>
      <c r="M46" s="344"/>
      <c r="N46" s="344"/>
      <c r="O46" s="344"/>
      <c r="P46" s="344"/>
      <c r="Q46" s="344"/>
      <c r="R46" s="344"/>
      <c r="S46" s="344"/>
      <c r="T46" s="344"/>
      <c r="U46" s="344"/>
    </row>
    <row r="65495" spans="2:22" s="22" customFormat="1" ht="15" customHeight="1" x14ac:dyDescent="0.25">
      <c r="B65495" s="168" t="s">
        <v>60</v>
      </c>
      <c r="C65495" s="169"/>
      <c r="D65495" s="169"/>
      <c r="E65495" s="169"/>
      <c r="F65495" s="169"/>
      <c r="G65495" s="169"/>
      <c r="H65495" s="169"/>
      <c r="I65495" s="169"/>
      <c r="J65495" s="169"/>
      <c r="K65495" s="169"/>
      <c r="L65495" s="169"/>
      <c r="M65495" s="169"/>
      <c r="N65495" s="169"/>
      <c r="O65495" s="169"/>
      <c r="P65495" s="169"/>
      <c r="Q65495" s="169"/>
      <c r="R65495" s="169"/>
      <c r="S65495" s="169"/>
      <c r="T65495" s="169"/>
      <c r="U65495" s="169"/>
      <c r="V65495" s="169"/>
    </row>
    <row r="65496" spans="2:22" s="22" customFormat="1" ht="15" customHeight="1" x14ac:dyDescent="0.25">
      <c r="B65496" s="170" t="s">
        <v>482</v>
      </c>
      <c r="C65496" s="171"/>
      <c r="D65496" s="171"/>
      <c r="E65496" s="171"/>
      <c r="F65496" s="171"/>
      <c r="G65496" s="171"/>
      <c r="H65496" s="171"/>
      <c r="I65496" s="171"/>
      <c r="J65496" s="171"/>
      <c r="K65496" s="171"/>
      <c r="L65496" s="171"/>
      <c r="M65496" s="171"/>
      <c r="N65496" s="171"/>
      <c r="O65496" s="171"/>
      <c r="P65496" s="171"/>
      <c r="Q65496" s="171"/>
      <c r="R65496" s="171"/>
      <c r="S65496" s="171"/>
      <c r="T65496" s="171"/>
      <c r="U65496" s="171"/>
      <c r="V65496" s="171"/>
    </row>
    <row r="65497" spans="2:22" s="22" customFormat="1" ht="15" customHeight="1" x14ac:dyDescent="0.25">
      <c r="B65497" s="172" t="s">
        <v>483</v>
      </c>
      <c r="C65497" s="173"/>
      <c r="D65497" s="173"/>
      <c r="E65497" s="173"/>
      <c r="F65497" s="173"/>
      <c r="G65497" s="173"/>
      <c r="H65497" s="173"/>
      <c r="I65497" s="173"/>
      <c r="J65497" s="173"/>
      <c r="K65497" s="173"/>
      <c r="L65497" s="173"/>
      <c r="M65497" s="173"/>
      <c r="N65497" s="173"/>
      <c r="O65497" s="173"/>
      <c r="P65497" s="173"/>
      <c r="Q65497" s="173"/>
      <c r="R65497" s="173"/>
      <c r="S65497" s="173"/>
      <c r="T65497" s="173"/>
      <c r="U65497" s="173"/>
      <c r="V65497" s="173"/>
    </row>
  </sheetData>
  <mergeCells count="40">
    <mergeCell ref="B44:U44"/>
    <mergeCell ref="B45:U45"/>
    <mergeCell ref="B46:U46"/>
    <mergeCell ref="B39:U39"/>
    <mergeCell ref="B40:U40"/>
    <mergeCell ref="B41:U41"/>
    <mergeCell ref="B42:U42"/>
    <mergeCell ref="B43:U43"/>
    <mergeCell ref="B33:U33"/>
    <mergeCell ref="B34:U34"/>
    <mergeCell ref="B35:U35"/>
    <mergeCell ref="B36:U36"/>
    <mergeCell ref="B37:U37"/>
    <mergeCell ref="B27:U27"/>
    <mergeCell ref="B28:U28"/>
    <mergeCell ref="B30:U30"/>
    <mergeCell ref="B31:U31"/>
    <mergeCell ref="B32:U32"/>
    <mergeCell ref="V2:V3"/>
    <mergeCell ref="L3:L9"/>
    <mergeCell ref="C2:F2"/>
    <mergeCell ref="B24:U24"/>
    <mergeCell ref="B25:U25"/>
    <mergeCell ref="H2:K2"/>
    <mergeCell ref="R2:U2"/>
    <mergeCell ref="B12:U12"/>
    <mergeCell ref="B13:U13"/>
    <mergeCell ref="B14:U14"/>
    <mergeCell ref="B15:U15"/>
    <mergeCell ref="B17:U17"/>
    <mergeCell ref="B18:U18"/>
    <mergeCell ref="B19:U19"/>
    <mergeCell ref="B21:U21"/>
    <mergeCell ref="B22:U22"/>
    <mergeCell ref="B26:U26"/>
    <mergeCell ref="G3:G9"/>
    <mergeCell ref="B2:B3"/>
    <mergeCell ref="M2:P2"/>
    <mergeCell ref="B16:U16"/>
    <mergeCell ref="B23:U23"/>
  </mergeCells>
  <hyperlinks>
    <hyperlink ref="B4" location="'Autoevaluación'!R1C1" display="Diseño pedagogico" xr:uid="{00000000-0004-0000-0400-000000000000}"/>
    <hyperlink ref="B5" location="'Autoevaluación'!R1C1" display="Practicas pedagogicas" xr:uid="{00000000-0004-0000-0400-000001000000}"/>
    <hyperlink ref="B6" location="'Autoevaluación'!R1C1" display="Gestion de aula" xr:uid="{00000000-0004-0000-0400-000002000000}"/>
    <hyperlink ref="B7" location="'Autoevaluación'!R1C1" display="Seguimiento academico" xr:uid="{00000000-0004-0000-0400-000003000000}"/>
    <hyperlink ref="B65496" r:id="rId1" xr:uid="{00000000-0004-0000-0400-000004000000}"/>
    <hyperlink ref="B65497" r:id="rId2" xr:uid="{00000000-0004-0000-0400-000005000000}"/>
  </hyperlinks>
  <pageMargins left="0.7" right="0.7" top="0.75" bottom="0.75" header="0.3" footer="0.3"/>
  <pageSetup orientation="portrait"/>
  <headerFooter>
    <oddFooter>&amp;C&amp;"Helvetica Neue,Regular"&amp;12&amp;K000000&amp;P</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2:BA65497"/>
  <sheetViews>
    <sheetView defaultGridColor="0" topLeftCell="A13" colorId="8" workbookViewId="0"/>
  </sheetViews>
  <sheetFormatPr baseColWidth="10" defaultColWidth="11.42578125" defaultRowHeight="15" customHeight="1" x14ac:dyDescent="0.25"/>
  <cols>
    <col min="1" max="1" width="1.42578125" style="146" customWidth="1"/>
    <col min="2" max="2" width="38.28515625" style="147" customWidth="1"/>
    <col min="3" max="6" width="7.7109375" style="147" customWidth="1"/>
    <col min="7" max="7" width="1.7109375" style="147" customWidth="1"/>
    <col min="8" max="11" width="7.7109375" style="147" customWidth="1"/>
    <col min="12" max="12" width="1.7109375" style="147" customWidth="1"/>
    <col min="13" max="16" width="7.7109375" style="147" customWidth="1"/>
    <col min="17" max="17" width="2.140625" style="147" customWidth="1"/>
    <col min="18" max="21" width="7.7109375" style="147" customWidth="1"/>
    <col min="22" max="22" width="14.140625" style="147" customWidth="1"/>
    <col min="23" max="27" width="11.42578125" style="146" customWidth="1"/>
    <col min="28" max="28" width="2" style="146" customWidth="1"/>
    <col min="29" max="33" width="11.42578125" style="146" customWidth="1"/>
    <col min="34" max="34" width="1.85546875" style="146" customWidth="1"/>
    <col min="35" max="53" width="11.42578125" style="146" customWidth="1"/>
    <col min="54" max="54" width="11.42578125" style="178" customWidth="1"/>
    <col min="55" max="16384" width="11.42578125" style="178"/>
  </cols>
  <sheetData>
    <row r="2" spans="2:22" s="22" customFormat="1" ht="22.5" customHeight="1" x14ac:dyDescent="0.25">
      <c r="B2" s="319" t="s">
        <v>490</v>
      </c>
      <c r="C2" s="317" t="s">
        <v>67</v>
      </c>
      <c r="D2" s="318"/>
      <c r="E2" s="318"/>
      <c r="F2" s="318"/>
      <c r="G2" s="148"/>
      <c r="H2" s="313" t="s">
        <v>68</v>
      </c>
      <c r="I2" s="314"/>
      <c r="J2" s="314"/>
      <c r="K2" s="314"/>
      <c r="L2" s="149"/>
      <c r="M2" s="315" t="s">
        <v>69</v>
      </c>
      <c r="N2" s="316"/>
      <c r="O2" s="316"/>
      <c r="P2" s="316"/>
      <c r="Q2" s="175"/>
      <c r="R2" s="324" t="s">
        <v>70</v>
      </c>
      <c r="S2" s="325"/>
      <c r="T2" s="325"/>
      <c r="U2" s="325"/>
      <c r="V2" s="312"/>
    </row>
    <row r="3" spans="2:22" s="22" customFormat="1" ht="24.75" customHeight="1" x14ac:dyDescent="0.25">
      <c r="B3" s="320"/>
      <c r="C3" s="151">
        <v>1</v>
      </c>
      <c r="D3" s="151">
        <v>2</v>
      </c>
      <c r="E3" s="152">
        <v>3</v>
      </c>
      <c r="F3" s="153">
        <v>4</v>
      </c>
      <c r="G3" s="323"/>
      <c r="H3" s="151">
        <v>1</v>
      </c>
      <c r="I3" s="151">
        <v>2</v>
      </c>
      <c r="J3" s="152">
        <v>3</v>
      </c>
      <c r="K3" s="153">
        <v>4</v>
      </c>
      <c r="L3" s="321"/>
      <c r="M3" s="151">
        <v>1</v>
      </c>
      <c r="N3" s="151">
        <v>2</v>
      </c>
      <c r="O3" s="152">
        <v>3</v>
      </c>
      <c r="P3" s="153">
        <v>4</v>
      </c>
      <c r="Q3" s="176"/>
      <c r="R3" s="151">
        <v>1</v>
      </c>
      <c r="S3" s="151">
        <v>2</v>
      </c>
      <c r="T3" s="152">
        <v>3</v>
      </c>
      <c r="U3" s="153">
        <v>4</v>
      </c>
      <c r="V3" s="312"/>
    </row>
    <row r="4" spans="2:22" s="22" customFormat="1" ht="38.1" customHeight="1" x14ac:dyDescent="0.25">
      <c r="B4" s="154" t="s">
        <v>491</v>
      </c>
      <c r="C4" s="155" t="e">
        <f>Directiva!R84/SUM(Directiva!R84:R87)</f>
        <v>#DIV/0!</v>
      </c>
      <c r="D4" s="155" t="e">
        <f>Directiva!R85/SUM(Directiva!R84:R87)</f>
        <v>#DIV/0!</v>
      </c>
      <c r="E4" s="155" t="e">
        <f>Directiva!R86/SUM(Directiva!R84:R87)</f>
        <v>#DIV/0!</v>
      </c>
      <c r="F4" s="155" t="e">
        <f>Directiva!R87/SUM(Directiva!R84:R87)</f>
        <v>#DIV/0!</v>
      </c>
      <c r="G4" s="323"/>
      <c r="H4" s="155" t="e">
        <f>Directiva!S84/SUM(Directiva!S84:S87)</f>
        <v>#DIV/0!</v>
      </c>
      <c r="I4" s="155" t="e">
        <f>Directiva!S85/SUM(Directiva!S84:S87)</f>
        <v>#DIV/0!</v>
      </c>
      <c r="J4" s="155" t="e">
        <f>Directiva!S86/SUM(Directiva!S84:S87)</f>
        <v>#DIV/0!</v>
      </c>
      <c r="K4" s="155" t="e">
        <f>Directiva!S87/SUM(Directiva!S84:S87)</f>
        <v>#DIV/0!</v>
      </c>
      <c r="L4" s="322"/>
      <c r="M4" s="155" t="e">
        <f>Directiva!T84/SUM(Directiva!T84:T87)</f>
        <v>#DIV/0!</v>
      </c>
      <c r="N4" s="155" t="e">
        <f>Directiva!T85/SUM(Directiva!T84:T87)</f>
        <v>#DIV/0!</v>
      </c>
      <c r="O4" s="155" t="e">
        <f>Directiva!T86/SUM(Directiva!T84:T87)</f>
        <v>#DIV/0!</v>
      </c>
      <c r="P4" s="155" t="e">
        <f>Directiva!T87/SUM(Directiva!T84:T87)</f>
        <v>#DIV/0!</v>
      </c>
      <c r="Q4" s="156"/>
      <c r="R4" s="155" t="e">
        <f>Directiva!U84/SUM(Directiva!U84:U87)</f>
        <v>#DIV/0!</v>
      </c>
      <c r="S4" s="155" t="e">
        <f>Directiva!U85/SUM(Directiva!U84:U87)</f>
        <v>#DIV/0!</v>
      </c>
      <c r="T4" s="155" t="e">
        <f>Directiva!U86/SUM(Directiva!U84:U87)</f>
        <v>#DIV/0!</v>
      </c>
      <c r="U4" s="155" t="e">
        <f>Directiva!U87/SUM(Directiva!U84:U87)</f>
        <v>#DIV/0!</v>
      </c>
    </row>
    <row r="5" spans="2:22" s="22" customFormat="1" ht="38.1" customHeight="1" x14ac:dyDescent="0.25">
      <c r="B5" s="179" t="s">
        <v>492</v>
      </c>
      <c r="C5" s="155" t="e">
        <f>Directiva!R89/SUM(Directiva!R89:R92)</f>
        <v>#DIV/0!</v>
      </c>
      <c r="D5" s="155" t="e">
        <f>Directiva!R90/SUM(Directiva!R89:R92)</f>
        <v>#DIV/0!</v>
      </c>
      <c r="E5" s="155" t="e">
        <f>Directiva!R91/SUM(Directiva!R89:R92)</f>
        <v>#DIV/0!</v>
      </c>
      <c r="F5" s="155" t="e">
        <f>Directiva!R92/SUM(Directiva!R89:R92)</f>
        <v>#DIV/0!</v>
      </c>
      <c r="G5" s="323"/>
      <c r="H5" s="155" t="e">
        <f>Directiva!S89/SUM(Directiva!S89:S92)</f>
        <v>#DIV/0!</v>
      </c>
      <c r="I5" s="155" t="e">
        <f>Directiva!S90/SUM(Directiva!S89:S92)</f>
        <v>#DIV/0!</v>
      </c>
      <c r="J5" s="155"/>
      <c r="K5" s="155" t="e">
        <f>Directiva!S92/SUM(Directiva!S89:S92)</f>
        <v>#DIV/0!</v>
      </c>
      <c r="L5" s="322"/>
      <c r="M5" s="155" t="e">
        <f>Directiva!T89/SUM(Directiva!T89:T92)</f>
        <v>#DIV/0!</v>
      </c>
      <c r="N5" s="155" t="e">
        <f>Directiva!T90/SUM(Directiva!T89:T92)</f>
        <v>#DIV/0!</v>
      </c>
      <c r="O5" s="155" t="e">
        <f>Directiva!T91/SUM(Directiva!T89:T92)</f>
        <v>#DIV/0!</v>
      </c>
      <c r="P5" s="155" t="e">
        <f>Directiva!T92/SUM(Directiva!T89:T92)</f>
        <v>#DIV/0!</v>
      </c>
      <c r="Q5" s="156"/>
      <c r="R5" s="155" t="e">
        <f>Directiva!U89/SUM(Directiva!U89:U92)</f>
        <v>#DIV/0!</v>
      </c>
      <c r="S5" s="155" t="e">
        <f>Directiva!U90/SUM(Directiva!U89:U92)</f>
        <v>#DIV/0!</v>
      </c>
      <c r="T5" s="155" t="e">
        <f>Directiva!U91/SUM(Directiva!U89:U92)</f>
        <v>#DIV/0!</v>
      </c>
      <c r="U5" s="155" t="e">
        <f>Directiva!U92/SUM(Directiva!U89:U92)</f>
        <v>#DIV/0!</v>
      </c>
      <c r="V5" s="180"/>
    </row>
    <row r="6" spans="2:22" s="22" customFormat="1" ht="38.1" customHeight="1" x14ac:dyDescent="0.25">
      <c r="B6" s="179" t="s">
        <v>493</v>
      </c>
      <c r="C6" s="155" t="e">
        <f>Directiva!R98/SUM(Directiva!R98:R101)</f>
        <v>#DIV/0!</v>
      </c>
      <c r="D6" s="155" t="e">
        <f>Directiva!R99/SUM(Directiva!R98:R101)</f>
        <v>#DIV/0!</v>
      </c>
      <c r="E6" s="155" t="e">
        <f>Directiva!R100/SUM(Directiva!R98:R101)</f>
        <v>#DIV/0!</v>
      </c>
      <c r="F6" s="155" t="e">
        <f>Directiva!R101/SUM(Directiva!R98:R101)</f>
        <v>#DIV/0!</v>
      </c>
      <c r="G6" s="323"/>
      <c r="H6" s="155" t="e">
        <f>Directiva!S98/SUM(Directiva!S98:S101)</f>
        <v>#DIV/0!</v>
      </c>
      <c r="I6" s="155" t="e">
        <f>Directiva!S99/SUM(Directiva!S98:S101)</f>
        <v>#DIV/0!</v>
      </c>
      <c r="J6" s="155" t="e">
        <f>Directiva!S100/SUM(Directiva!S98:S101)</f>
        <v>#DIV/0!</v>
      </c>
      <c r="K6" s="155" t="e">
        <f>Directiva!S10/SUM(Directiva!S98:S101)</f>
        <v>#DIV/0!</v>
      </c>
      <c r="L6" s="322"/>
      <c r="M6" s="155" t="e">
        <f>Directiva!T98/SUM(Directiva!T98:T101)</f>
        <v>#DIV/0!</v>
      </c>
      <c r="N6" s="155" t="e">
        <f>Directiva!T99/SUM(Directiva!T98:T101)</f>
        <v>#DIV/0!</v>
      </c>
      <c r="O6" s="155" t="e">
        <f>Directiva!T100/SUM(Directiva!T98:T101)</f>
        <v>#DIV/0!</v>
      </c>
      <c r="P6" s="155" t="e">
        <f>Directiva!T101/SUM(Directiva!T98:T101)</f>
        <v>#DIV/0!</v>
      </c>
      <c r="Q6" s="156"/>
      <c r="R6" s="155" t="e">
        <f>Directiva!U98/SUM(Directiva!U98:U101)</f>
        <v>#DIV/0!</v>
      </c>
      <c r="S6" s="155" t="e">
        <f>Directiva!U99/SUM(Directiva!U98:U101)</f>
        <v>#DIV/0!</v>
      </c>
      <c r="T6" s="155" t="e">
        <f>Directiva!U100/SUM(Directiva!U98:U101)</f>
        <v>#DIV/0!</v>
      </c>
      <c r="U6" s="155" t="e">
        <f>Directiva!U101/SUM(Directiva!U98:U101)</f>
        <v>#DIV/0!</v>
      </c>
      <c r="V6" s="157"/>
    </row>
    <row r="7" spans="2:22" s="22" customFormat="1" ht="38.1" customHeight="1" x14ac:dyDescent="0.25">
      <c r="B7" s="154" t="s">
        <v>494</v>
      </c>
      <c r="C7" s="155" t="e">
        <f>Directiva!R102/SUM(Directiva!R102:R105)</f>
        <v>#DIV/0!</v>
      </c>
      <c r="D7" s="155" t="e">
        <f>Directiva!R103/SUM(Directiva!R102:R105)</f>
        <v>#DIV/0!</v>
      </c>
      <c r="E7" s="155" t="e">
        <f>Directiva!R104/SUM(Directiva!R102:R105)</f>
        <v>#DIV/0!</v>
      </c>
      <c r="F7" s="155" t="e">
        <f>Directiva!R105/SUM(Directiva!R102:R105)</f>
        <v>#DIV/0!</v>
      </c>
      <c r="G7" s="323"/>
      <c r="H7" s="155" t="e">
        <f>Directiva!S102/SUM(Directiva!S102:S105)</f>
        <v>#DIV/0!</v>
      </c>
      <c r="I7" s="155" t="e">
        <f>Directiva!S103/SUM(Directiva!S102:S105)</f>
        <v>#DIV/0!</v>
      </c>
      <c r="J7" s="155" t="e">
        <f>Directiva!S104/SUM(Directiva!S102:S105)</f>
        <v>#DIV/0!</v>
      </c>
      <c r="K7" s="155" t="e">
        <f>Directiva!S105/SUM(Directiva!S102:S105)</f>
        <v>#DIV/0!</v>
      </c>
      <c r="L7" s="322"/>
      <c r="M7" s="155" t="e">
        <f>Directiva!T102/SUM(Directiva!T102:T105)</f>
        <v>#DIV/0!</v>
      </c>
      <c r="N7" s="155" t="e">
        <f>Directiva!T103/SUM(Directiva!T102:T105)</f>
        <v>#DIV/0!</v>
      </c>
      <c r="O7" s="155" t="e">
        <f>Directiva!T104/SUM(Directiva!T102:T105)</f>
        <v>#DIV/0!</v>
      </c>
      <c r="P7" s="155" t="e">
        <f>Directiva!T105/SUM(Directiva!T102:T105)</f>
        <v>#DIV/0!</v>
      </c>
      <c r="Q7" s="156"/>
      <c r="R7" s="155" t="e">
        <f>Directiva!U102/SUM(Directiva!U102:U105)</f>
        <v>#DIV/0!</v>
      </c>
      <c r="S7" s="155" t="e">
        <f>Directiva!U103/SUM(Directiva!U102:U105)</f>
        <v>#DIV/0!</v>
      </c>
      <c r="T7" s="155" t="e">
        <f>Directiva!U104/SUM(Directiva!U102:U105)</f>
        <v>#DIV/0!</v>
      </c>
      <c r="U7" s="155" t="e">
        <f>Directiva!U105/SUM(Directiva!U102:U105)</f>
        <v>#DIV/0!</v>
      </c>
    </row>
    <row r="8" spans="2:22" s="22" customFormat="1" ht="38.1" customHeight="1" x14ac:dyDescent="0.25">
      <c r="B8" s="154" t="s">
        <v>495</v>
      </c>
      <c r="C8" s="155" t="e">
        <f>Directiva!R114/SUM(Directiva!R114:R117)</f>
        <v>#DIV/0!</v>
      </c>
      <c r="D8" s="155" t="e">
        <f>Directiva!R115/SUM(Directiva!R114:R117)</f>
        <v>#DIV/0!</v>
      </c>
      <c r="E8" s="155" t="e">
        <f>Directiva!R116/SUM(Directiva!R114:R117)</f>
        <v>#DIV/0!</v>
      </c>
      <c r="F8" s="155" t="e">
        <f>Directiva!R117/SUM(Directiva!R114:R117)</f>
        <v>#DIV/0!</v>
      </c>
      <c r="G8" s="323"/>
      <c r="H8" s="155" t="e">
        <f>Directiva!S114/SUM(Directiva!S114:S117)</f>
        <v>#DIV/0!</v>
      </c>
      <c r="I8" s="155" t="e">
        <f>Directiva!S115/SUM(Directiva!S114:S117)</f>
        <v>#DIV/0!</v>
      </c>
      <c r="J8" s="155" t="e">
        <f>Directiva!S116/SUM(Directiva!S114:S117)</f>
        <v>#DIV/0!</v>
      </c>
      <c r="K8" s="155" t="e">
        <f>Directiva!S117/SUM(Directiva!S114:S117)</f>
        <v>#DIV/0!</v>
      </c>
      <c r="L8" s="322"/>
      <c r="M8" s="155" t="e">
        <f>Directiva!T114/SUM(Directiva!T114:T117)</f>
        <v>#DIV/0!</v>
      </c>
      <c r="N8" s="155" t="e">
        <f>Directiva!T115/SUM(Directiva!T114:T117)</f>
        <v>#DIV/0!</v>
      </c>
      <c r="O8" s="155" t="e">
        <f>Directiva!T116/SUM(Directiva!T114:T117)</f>
        <v>#DIV/0!</v>
      </c>
      <c r="P8" s="155" t="e">
        <f>Directiva!T117/SUM(Directiva!T114:T117)</f>
        <v>#DIV/0!</v>
      </c>
      <c r="Q8" s="156"/>
      <c r="R8" s="155" t="e">
        <f>Directiva!U114/SUM(Directiva!U114:U117)</f>
        <v>#DIV/0!</v>
      </c>
      <c r="S8" s="155" t="e">
        <f>Directiva!U115/SUM(Directiva!U114:U117)</f>
        <v>#DIV/0!</v>
      </c>
      <c r="T8" s="155" t="e">
        <f>Directiva!U116/SUM(Directiva!U114:U117)</f>
        <v>#DIV/0!</v>
      </c>
      <c r="U8" s="155" t="e">
        <f>Directiva!U117/SUM(Directiva!U114:U117)</f>
        <v>#DIV/0!</v>
      </c>
    </row>
    <row r="9" spans="2:22" s="22" customFormat="1" ht="38.1" customHeight="1" x14ac:dyDescent="0.25">
      <c r="B9" s="177"/>
      <c r="C9" s="155"/>
      <c r="D9" s="155"/>
      <c r="E9" s="155"/>
      <c r="F9" s="155"/>
      <c r="G9" s="323"/>
      <c r="H9" s="155"/>
      <c r="I9" s="155"/>
      <c r="J9" s="155"/>
      <c r="K9" s="155"/>
      <c r="L9" s="322"/>
      <c r="M9" s="155"/>
      <c r="N9" s="155"/>
      <c r="O9" s="155"/>
      <c r="P9" s="155"/>
      <c r="Q9" s="156"/>
      <c r="R9" s="155"/>
      <c r="S9" s="155"/>
      <c r="T9" s="155"/>
      <c r="U9" s="155"/>
    </row>
    <row r="10" spans="2:22" s="22" customFormat="1" ht="42" customHeight="1" x14ac:dyDescent="0.25">
      <c r="B10" s="158" t="s">
        <v>496</v>
      </c>
      <c r="C10" s="159" t="e">
        <f>AVERAGE(C4:C9)</f>
        <v>#DIV/0!</v>
      </c>
      <c r="D10" s="159" t="e">
        <f>AVERAGE(D4:D9)</f>
        <v>#DIV/0!</v>
      </c>
      <c r="E10" s="159" t="e">
        <f>AVERAGE(E4:E9)</f>
        <v>#DIV/0!</v>
      </c>
      <c r="F10" s="159" t="e">
        <f>AVERAGE(F4:F9)</f>
        <v>#DIV/0!</v>
      </c>
      <c r="G10" s="160"/>
      <c r="H10" s="159" t="e">
        <f>AVERAGE(H4:H9)</f>
        <v>#DIV/0!</v>
      </c>
      <c r="I10" s="159" t="e">
        <f>AVERAGE(I4:I9)</f>
        <v>#DIV/0!</v>
      </c>
      <c r="J10" s="159" t="e">
        <f>AVERAGE(J4:J9)</f>
        <v>#DIV/0!</v>
      </c>
      <c r="K10" s="159" t="e">
        <f>AVERAGE(K4:K9)</f>
        <v>#DIV/0!</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row>
    <row r="11" spans="2:22" s="22" customFormat="1" ht="15" customHeight="1" x14ac:dyDescent="0.25">
      <c r="B11" s="162"/>
      <c r="C11" s="162"/>
      <c r="D11" s="162"/>
      <c r="E11" s="162"/>
      <c r="F11" s="163"/>
      <c r="G11" s="164"/>
      <c r="H11" s="163"/>
      <c r="I11" s="163"/>
      <c r="J11" s="163"/>
      <c r="K11" s="163"/>
      <c r="L11" s="164"/>
      <c r="M11" s="163"/>
      <c r="N11" s="163"/>
      <c r="O11" s="163"/>
      <c r="P11" s="163"/>
      <c r="Q11" s="164"/>
      <c r="R11" s="163"/>
      <c r="S11" s="163"/>
      <c r="T11" s="163"/>
      <c r="U11" s="163"/>
    </row>
    <row r="12" spans="2:22" s="22" customFormat="1" ht="21.95" customHeight="1" x14ac:dyDescent="0.25">
      <c r="B12" s="317" t="s">
        <v>67</v>
      </c>
      <c r="C12" s="318"/>
      <c r="D12" s="318"/>
      <c r="E12" s="318"/>
      <c r="F12" s="318"/>
      <c r="G12" s="318"/>
      <c r="H12" s="318"/>
      <c r="I12" s="318"/>
      <c r="J12" s="318"/>
      <c r="K12" s="318"/>
      <c r="L12" s="318"/>
      <c r="M12" s="318"/>
      <c r="N12" s="318"/>
      <c r="O12" s="318"/>
      <c r="P12" s="318"/>
      <c r="Q12" s="318"/>
      <c r="R12" s="318"/>
      <c r="S12" s="318"/>
      <c r="T12" s="318"/>
      <c r="U12" s="318"/>
    </row>
    <row r="13" spans="2:22" s="22" customFormat="1" ht="24.95" customHeight="1" x14ac:dyDescent="0.25">
      <c r="B13" s="347" t="s">
        <v>480</v>
      </c>
      <c r="C13" s="348"/>
      <c r="D13" s="348"/>
      <c r="E13" s="348"/>
      <c r="F13" s="348"/>
      <c r="G13" s="348"/>
      <c r="H13" s="348"/>
      <c r="I13" s="348"/>
      <c r="J13" s="348"/>
      <c r="K13" s="348"/>
      <c r="L13" s="348"/>
      <c r="M13" s="348"/>
      <c r="N13" s="348"/>
      <c r="O13" s="348"/>
      <c r="P13" s="348"/>
      <c r="Q13" s="348"/>
      <c r="R13" s="348"/>
      <c r="S13" s="348"/>
      <c r="T13" s="348"/>
      <c r="U13" s="348"/>
    </row>
    <row r="14" spans="2:22" s="22" customFormat="1" ht="60" customHeight="1" x14ac:dyDescent="0.25">
      <c r="B14" s="331"/>
      <c r="C14" s="331"/>
      <c r="D14" s="331"/>
      <c r="E14" s="331"/>
      <c r="F14" s="331"/>
      <c r="G14" s="331"/>
      <c r="H14" s="331"/>
      <c r="I14" s="331"/>
      <c r="J14" s="331"/>
      <c r="K14" s="331"/>
      <c r="L14" s="331"/>
      <c r="M14" s="331"/>
      <c r="N14" s="331"/>
      <c r="O14" s="331"/>
      <c r="P14" s="331"/>
      <c r="Q14" s="331"/>
      <c r="R14" s="331"/>
      <c r="S14" s="331"/>
      <c r="T14" s="331"/>
      <c r="U14" s="331"/>
    </row>
    <row r="15" spans="2:22" s="22" customFormat="1" ht="60" customHeight="1" x14ac:dyDescent="0.25">
      <c r="B15" s="331"/>
      <c r="C15" s="331"/>
      <c r="D15" s="331"/>
      <c r="E15" s="331"/>
      <c r="F15" s="331"/>
      <c r="G15" s="331"/>
      <c r="H15" s="331"/>
      <c r="I15" s="331"/>
      <c r="J15" s="331"/>
      <c r="K15" s="331"/>
      <c r="L15" s="331"/>
      <c r="M15" s="331"/>
      <c r="N15" s="331"/>
      <c r="O15" s="331"/>
      <c r="P15" s="331"/>
      <c r="Q15" s="331"/>
      <c r="R15" s="331"/>
      <c r="S15" s="331"/>
      <c r="T15" s="331"/>
      <c r="U15" s="331"/>
    </row>
    <row r="16" spans="2:22" s="165" customFormat="1" ht="24.95" customHeight="1" x14ac:dyDescent="0.25">
      <c r="B16" s="345" t="s">
        <v>481</v>
      </c>
      <c r="C16" s="346"/>
      <c r="D16" s="346"/>
      <c r="E16" s="346"/>
      <c r="F16" s="346"/>
      <c r="G16" s="346"/>
      <c r="H16" s="346"/>
      <c r="I16" s="346"/>
      <c r="J16" s="346"/>
      <c r="K16" s="346"/>
      <c r="L16" s="346"/>
      <c r="M16" s="346"/>
      <c r="N16" s="346"/>
      <c r="O16" s="346"/>
      <c r="P16" s="346"/>
      <c r="Q16" s="346"/>
      <c r="R16" s="346"/>
      <c r="S16" s="346"/>
      <c r="T16" s="346"/>
      <c r="U16" s="346"/>
    </row>
    <row r="17" spans="2:21" s="22" customFormat="1" ht="60" customHeight="1" x14ac:dyDescent="0.25">
      <c r="B17" s="331"/>
      <c r="C17" s="331"/>
      <c r="D17" s="331"/>
      <c r="E17" s="331"/>
      <c r="F17" s="331"/>
      <c r="G17" s="331"/>
      <c r="H17" s="331"/>
      <c r="I17" s="331"/>
      <c r="J17" s="331"/>
      <c r="K17" s="331"/>
      <c r="L17" s="331"/>
      <c r="M17" s="331"/>
      <c r="N17" s="331"/>
      <c r="O17" s="331"/>
      <c r="P17" s="331"/>
      <c r="Q17" s="331"/>
      <c r="R17" s="331"/>
      <c r="S17" s="331"/>
      <c r="T17" s="331"/>
      <c r="U17" s="331"/>
    </row>
    <row r="18" spans="2:21" s="22" customFormat="1" ht="60" customHeight="1" x14ac:dyDescent="0.25">
      <c r="B18" s="331"/>
      <c r="C18" s="331"/>
      <c r="D18" s="331"/>
      <c r="E18" s="331"/>
      <c r="F18" s="331"/>
      <c r="G18" s="331"/>
      <c r="H18" s="331"/>
      <c r="I18" s="331"/>
      <c r="J18" s="331"/>
      <c r="K18" s="331"/>
      <c r="L18" s="331"/>
      <c r="M18" s="331"/>
      <c r="N18" s="331"/>
      <c r="O18" s="331"/>
      <c r="P18" s="331"/>
      <c r="Q18" s="331"/>
      <c r="R18" s="331"/>
      <c r="S18" s="331"/>
      <c r="T18" s="331"/>
      <c r="U18" s="331"/>
    </row>
    <row r="19" spans="2:21" s="22" customFormat="1" ht="60" customHeight="1" x14ac:dyDescent="0.25">
      <c r="B19" s="331"/>
      <c r="C19" s="331"/>
      <c r="D19" s="331"/>
      <c r="E19" s="331"/>
      <c r="F19" s="331"/>
      <c r="G19" s="331"/>
      <c r="H19" s="331"/>
      <c r="I19" s="331"/>
      <c r="J19" s="331"/>
      <c r="K19" s="331"/>
      <c r="L19" s="331"/>
      <c r="M19" s="331"/>
      <c r="N19" s="331"/>
      <c r="O19" s="331"/>
      <c r="P19" s="331"/>
      <c r="Q19" s="331"/>
      <c r="R19" s="331"/>
      <c r="S19" s="331"/>
      <c r="T19" s="331"/>
      <c r="U19" s="331"/>
    </row>
    <row r="20" spans="2:21" s="22" customFormat="1" ht="16.5" customHeight="1" x14ac:dyDescent="0.25">
      <c r="B20" s="166"/>
      <c r="C20" s="166"/>
      <c r="D20" s="166"/>
      <c r="E20" s="166"/>
      <c r="F20" s="166"/>
      <c r="G20" s="166"/>
      <c r="H20" s="166"/>
      <c r="I20" s="166"/>
      <c r="J20" s="166"/>
      <c r="K20" s="166"/>
      <c r="L20" s="166"/>
      <c r="M20" s="166"/>
      <c r="N20" s="166"/>
      <c r="O20" s="166"/>
      <c r="P20" s="166"/>
      <c r="Q20" s="166"/>
      <c r="R20" s="166"/>
      <c r="S20" s="166"/>
      <c r="T20" s="166"/>
      <c r="U20" s="166"/>
    </row>
    <row r="21" spans="2:21" s="22" customFormat="1" ht="21.95" customHeight="1" x14ac:dyDescent="0.25">
      <c r="B21" s="349" t="s">
        <v>68</v>
      </c>
      <c r="C21" s="335"/>
      <c r="D21" s="335"/>
      <c r="E21" s="335"/>
      <c r="F21" s="335"/>
      <c r="G21" s="335"/>
      <c r="H21" s="335"/>
      <c r="I21" s="335"/>
      <c r="J21" s="335"/>
      <c r="K21" s="335"/>
      <c r="L21" s="335"/>
      <c r="M21" s="335"/>
      <c r="N21" s="335"/>
      <c r="O21" s="335"/>
      <c r="P21" s="335"/>
      <c r="Q21" s="335"/>
      <c r="R21" s="335"/>
      <c r="S21" s="335"/>
      <c r="T21" s="335"/>
      <c r="U21" s="335"/>
    </row>
    <row r="22" spans="2:21" s="22" customFormat="1" ht="24.95" customHeight="1" x14ac:dyDescent="0.25">
      <c r="B22" s="352" t="s">
        <v>480</v>
      </c>
      <c r="C22" s="353"/>
      <c r="D22" s="353"/>
      <c r="E22" s="353"/>
      <c r="F22" s="353"/>
      <c r="G22" s="353"/>
      <c r="H22" s="353"/>
      <c r="I22" s="353"/>
      <c r="J22" s="353"/>
      <c r="K22" s="353"/>
      <c r="L22" s="353"/>
      <c r="M22" s="353"/>
      <c r="N22" s="353"/>
      <c r="O22" s="353"/>
      <c r="P22" s="353"/>
      <c r="Q22" s="353"/>
      <c r="R22" s="353"/>
      <c r="S22" s="353"/>
      <c r="T22" s="353"/>
      <c r="U22" s="353"/>
    </row>
    <row r="23" spans="2:21" s="22" customFormat="1" ht="60" customHeight="1" x14ac:dyDescent="0.25">
      <c r="B23" s="331"/>
      <c r="C23" s="331"/>
      <c r="D23" s="331"/>
      <c r="E23" s="331"/>
      <c r="F23" s="331"/>
      <c r="G23" s="331"/>
      <c r="H23" s="331"/>
      <c r="I23" s="331"/>
      <c r="J23" s="331"/>
      <c r="K23" s="331"/>
      <c r="L23" s="331"/>
      <c r="M23" s="331"/>
      <c r="N23" s="331"/>
      <c r="O23" s="331"/>
      <c r="P23" s="331"/>
      <c r="Q23" s="331"/>
      <c r="R23" s="331"/>
      <c r="S23" s="331"/>
      <c r="T23" s="331"/>
      <c r="U23" s="331"/>
    </row>
    <row r="24" spans="2:21" s="22" customFormat="1" ht="60" customHeight="1" x14ac:dyDescent="0.25">
      <c r="B24" s="331"/>
      <c r="C24" s="331"/>
      <c r="D24" s="331"/>
      <c r="E24" s="331"/>
      <c r="F24" s="331"/>
      <c r="G24" s="331"/>
      <c r="H24" s="331"/>
      <c r="I24" s="331"/>
      <c r="J24" s="331"/>
      <c r="K24" s="331"/>
      <c r="L24" s="331"/>
      <c r="M24" s="331"/>
      <c r="N24" s="331"/>
      <c r="O24" s="331"/>
      <c r="P24" s="331"/>
      <c r="Q24" s="331"/>
      <c r="R24" s="331"/>
      <c r="S24" s="331"/>
      <c r="T24" s="331"/>
      <c r="U24" s="331"/>
    </row>
    <row r="25" spans="2:21" s="165" customFormat="1" ht="24.95" customHeight="1" x14ac:dyDescent="0.25">
      <c r="B25" s="345" t="s">
        <v>481</v>
      </c>
      <c r="C25" s="346"/>
      <c r="D25" s="346"/>
      <c r="E25" s="346"/>
      <c r="F25" s="346"/>
      <c r="G25" s="346"/>
      <c r="H25" s="346"/>
      <c r="I25" s="346"/>
      <c r="J25" s="346"/>
      <c r="K25" s="346"/>
      <c r="L25" s="346"/>
      <c r="M25" s="346"/>
      <c r="N25" s="346"/>
      <c r="O25" s="346"/>
      <c r="P25" s="346"/>
      <c r="Q25" s="346"/>
      <c r="R25" s="346"/>
      <c r="S25" s="346"/>
      <c r="T25" s="346"/>
      <c r="U25" s="346"/>
    </row>
    <row r="26" spans="2:21" s="22" customFormat="1" ht="60" customHeight="1" x14ac:dyDescent="0.25">
      <c r="B26" s="331"/>
      <c r="C26" s="331"/>
      <c r="D26" s="331"/>
      <c r="E26" s="331"/>
      <c r="F26" s="331"/>
      <c r="G26" s="331"/>
      <c r="H26" s="331"/>
      <c r="I26" s="331"/>
      <c r="J26" s="331"/>
      <c r="K26" s="331"/>
      <c r="L26" s="331"/>
      <c r="M26" s="331"/>
      <c r="N26" s="331"/>
      <c r="O26" s="331"/>
      <c r="P26" s="331"/>
      <c r="Q26" s="331"/>
      <c r="R26" s="331"/>
      <c r="S26" s="331"/>
      <c r="T26" s="331"/>
      <c r="U26" s="331"/>
    </row>
    <row r="27" spans="2:21" s="22" customFormat="1" ht="60" customHeight="1" x14ac:dyDescent="0.25">
      <c r="B27" s="331"/>
      <c r="C27" s="331"/>
      <c r="D27" s="331"/>
      <c r="E27" s="331"/>
      <c r="F27" s="331"/>
      <c r="G27" s="331"/>
      <c r="H27" s="331"/>
      <c r="I27" s="331"/>
      <c r="J27" s="331"/>
      <c r="K27" s="331"/>
      <c r="L27" s="331"/>
      <c r="M27" s="331"/>
      <c r="N27" s="331"/>
      <c r="O27" s="331"/>
      <c r="P27" s="331"/>
      <c r="Q27" s="331"/>
      <c r="R27" s="331"/>
      <c r="S27" s="331"/>
      <c r="T27" s="331"/>
      <c r="U27" s="331"/>
    </row>
    <row r="28" spans="2:21" s="22" customFormat="1" ht="60" customHeight="1" x14ac:dyDescent="0.25">
      <c r="B28" s="331"/>
      <c r="C28" s="331"/>
      <c r="D28" s="331"/>
      <c r="E28" s="331"/>
      <c r="F28" s="331"/>
      <c r="G28" s="331"/>
      <c r="H28" s="331"/>
      <c r="I28" s="331"/>
      <c r="J28" s="331"/>
      <c r="K28" s="331"/>
      <c r="L28" s="331"/>
      <c r="M28" s="331"/>
      <c r="N28" s="331"/>
      <c r="O28" s="331"/>
      <c r="P28" s="331"/>
      <c r="Q28" s="331"/>
      <c r="R28" s="331"/>
      <c r="S28" s="331"/>
      <c r="T28" s="331"/>
      <c r="U28" s="331"/>
    </row>
    <row r="29" spans="2:21" s="22" customFormat="1" ht="16.5" customHeight="1" x14ac:dyDescent="0.25">
      <c r="B29" s="166"/>
      <c r="C29" s="166"/>
      <c r="D29" s="166"/>
      <c r="E29" s="166"/>
      <c r="F29" s="166"/>
      <c r="G29" s="166"/>
      <c r="H29" s="166"/>
      <c r="I29" s="166"/>
      <c r="J29" s="166"/>
      <c r="K29" s="166"/>
      <c r="L29" s="166"/>
      <c r="M29" s="166"/>
      <c r="N29" s="166"/>
      <c r="O29" s="166"/>
      <c r="P29" s="166"/>
      <c r="Q29" s="166"/>
      <c r="R29" s="166"/>
      <c r="S29" s="166"/>
      <c r="T29" s="166"/>
      <c r="U29" s="166"/>
    </row>
    <row r="30" spans="2:21" s="22" customFormat="1" ht="21.95" customHeight="1" x14ac:dyDescent="0.25">
      <c r="B30" s="350" t="s">
        <v>69</v>
      </c>
      <c r="C30" s="351"/>
      <c r="D30" s="351"/>
      <c r="E30" s="351"/>
      <c r="F30" s="351"/>
      <c r="G30" s="351"/>
      <c r="H30" s="351"/>
      <c r="I30" s="351"/>
      <c r="J30" s="351"/>
      <c r="K30" s="351"/>
      <c r="L30" s="351"/>
      <c r="M30" s="351"/>
      <c r="N30" s="351"/>
      <c r="O30" s="351"/>
      <c r="P30" s="351"/>
      <c r="Q30" s="351"/>
      <c r="R30" s="351"/>
      <c r="S30" s="351"/>
      <c r="T30" s="351"/>
      <c r="U30" s="351"/>
    </row>
    <row r="31" spans="2:21" s="22" customFormat="1" ht="24.95" customHeight="1" x14ac:dyDescent="0.25">
      <c r="B31" s="336" t="s">
        <v>480</v>
      </c>
      <c r="C31" s="337"/>
      <c r="D31" s="337"/>
      <c r="E31" s="337"/>
      <c r="F31" s="337"/>
      <c r="G31" s="337"/>
      <c r="H31" s="337"/>
      <c r="I31" s="337"/>
      <c r="J31" s="337"/>
      <c r="K31" s="337"/>
      <c r="L31" s="337"/>
      <c r="M31" s="337"/>
      <c r="N31" s="337"/>
      <c r="O31" s="337"/>
      <c r="P31" s="337"/>
      <c r="Q31" s="337"/>
      <c r="R31" s="337"/>
      <c r="S31" s="337"/>
      <c r="T31" s="337"/>
      <c r="U31" s="337"/>
    </row>
    <row r="32" spans="2:21" s="22" customFormat="1" ht="60" customHeight="1" x14ac:dyDescent="0.25">
      <c r="B32" s="331"/>
      <c r="C32" s="331"/>
      <c r="D32" s="331"/>
      <c r="E32" s="331"/>
      <c r="F32" s="331"/>
      <c r="G32" s="331"/>
      <c r="H32" s="331"/>
      <c r="I32" s="331"/>
      <c r="J32" s="331"/>
      <c r="K32" s="331"/>
      <c r="L32" s="331"/>
      <c r="M32" s="331"/>
      <c r="N32" s="331"/>
      <c r="O32" s="331"/>
      <c r="P32" s="331"/>
      <c r="Q32" s="331"/>
      <c r="R32" s="331"/>
      <c r="S32" s="331"/>
      <c r="T32" s="331"/>
      <c r="U32" s="331"/>
    </row>
    <row r="33" spans="2:21" s="22" customFormat="1" ht="60" customHeight="1" x14ac:dyDescent="0.25">
      <c r="B33" s="331"/>
      <c r="C33" s="331"/>
      <c r="D33" s="331"/>
      <c r="E33" s="331"/>
      <c r="F33" s="331"/>
      <c r="G33" s="331"/>
      <c r="H33" s="331"/>
      <c r="I33" s="331"/>
      <c r="J33" s="331"/>
      <c r="K33" s="331"/>
      <c r="L33" s="331"/>
      <c r="M33" s="331"/>
      <c r="N33" s="331"/>
      <c r="O33" s="331"/>
      <c r="P33" s="331"/>
      <c r="Q33" s="331"/>
      <c r="R33" s="331"/>
      <c r="S33" s="331"/>
      <c r="T33" s="331"/>
      <c r="U33" s="331"/>
    </row>
    <row r="34" spans="2:21" s="165" customFormat="1" ht="24.95" customHeight="1" x14ac:dyDescent="0.25">
      <c r="B34" s="345" t="s">
        <v>481</v>
      </c>
      <c r="C34" s="346"/>
      <c r="D34" s="346"/>
      <c r="E34" s="346"/>
      <c r="F34" s="346"/>
      <c r="G34" s="346"/>
      <c r="H34" s="346"/>
      <c r="I34" s="346"/>
      <c r="J34" s="346"/>
      <c r="K34" s="346"/>
      <c r="L34" s="346"/>
      <c r="M34" s="346"/>
      <c r="N34" s="346"/>
      <c r="O34" s="346"/>
      <c r="P34" s="346"/>
      <c r="Q34" s="346"/>
      <c r="R34" s="346"/>
      <c r="S34" s="346"/>
      <c r="T34" s="346"/>
      <c r="U34" s="346"/>
    </row>
    <row r="35" spans="2:21" s="22" customFormat="1" ht="60" customHeight="1" x14ac:dyDescent="0.25">
      <c r="B35" s="331"/>
      <c r="C35" s="331"/>
      <c r="D35" s="331"/>
      <c r="E35" s="331"/>
      <c r="F35" s="331"/>
      <c r="G35" s="331"/>
      <c r="H35" s="331"/>
      <c r="I35" s="331"/>
      <c r="J35" s="331"/>
      <c r="K35" s="331"/>
      <c r="L35" s="331"/>
      <c r="M35" s="331"/>
      <c r="N35" s="331"/>
      <c r="O35" s="331"/>
      <c r="P35" s="331"/>
      <c r="Q35" s="331"/>
      <c r="R35" s="331"/>
      <c r="S35" s="331"/>
      <c r="T35" s="331"/>
      <c r="U35" s="331"/>
    </row>
    <row r="36" spans="2:21" s="22" customFormat="1" ht="60" customHeight="1" x14ac:dyDescent="0.25">
      <c r="B36" s="331"/>
      <c r="C36" s="331"/>
      <c r="D36" s="331"/>
      <c r="E36" s="331"/>
      <c r="F36" s="331"/>
      <c r="G36" s="331"/>
      <c r="H36" s="331"/>
      <c r="I36" s="331"/>
      <c r="J36" s="331"/>
      <c r="K36" s="331"/>
      <c r="L36" s="331"/>
      <c r="M36" s="331"/>
      <c r="N36" s="331"/>
      <c r="O36" s="331"/>
      <c r="P36" s="331"/>
      <c r="Q36" s="331"/>
      <c r="R36" s="331"/>
      <c r="S36" s="331"/>
      <c r="T36" s="331"/>
      <c r="U36" s="331"/>
    </row>
    <row r="37" spans="2:21" s="22" customFormat="1" ht="60" customHeight="1" x14ac:dyDescent="0.25">
      <c r="B37" s="331"/>
      <c r="C37" s="331"/>
      <c r="D37" s="331"/>
      <c r="E37" s="331"/>
      <c r="F37" s="331"/>
      <c r="G37" s="331"/>
      <c r="H37" s="331"/>
      <c r="I37" s="331"/>
      <c r="J37" s="331"/>
      <c r="K37" s="331"/>
      <c r="L37" s="331"/>
      <c r="M37" s="331"/>
      <c r="N37" s="331"/>
      <c r="O37" s="331"/>
      <c r="P37" s="331"/>
      <c r="Q37" s="331"/>
      <c r="R37" s="331"/>
      <c r="S37" s="331"/>
      <c r="T37" s="331"/>
      <c r="U37" s="331"/>
    </row>
    <row r="39" spans="2:21" s="22" customFormat="1" ht="15" customHeight="1" x14ac:dyDescent="0.25">
      <c r="B39" s="324" t="s">
        <v>70</v>
      </c>
      <c r="C39" s="325"/>
      <c r="D39" s="325"/>
      <c r="E39" s="325"/>
      <c r="F39" s="325"/>
      <c r="G39" s="325"/>
      <c r="H39" s="325"/>
      <c r="I39" s="325"/>
      <c r="J39" s="325"/>
      <c r="K39" s="325"/>
      <c r="L39" s="325"/>
      <c r="M39" s="325"/>
      <c r="N39" s="325"/>
      <c r="O39" s="325"/>
      <c r="P39" s="325"/>
      <c r="Q39" s="325"/>
      <c r="R39" s="325"/>
      <c r="S39" s="325"/>
      <c r="T39" s="325"/>
      <c r="U39" s="325"/>
    </row>
    <row r="40" spans="2:21" s="22" customFormat="1" ht="19.5" customHeight="1" x14ac:dyDescent="0.25">
      <c r="B40" s="336" t="s">
        <v>480</v>
      </c>
      <c r="C40" s="337"/>
      <c r="D40" s="337"/>
      <c r="E40" s="337"/>
      <c r="F40" s="337"/>
      <c r="G40" s="337"/>
      <c r="H40" s="337"/>
      <c r="I40" s="337"/>
      <c r="J40" s="337"/>
      <c r="K40" s="337"/>
      <c r="L40" s="337"/>
      <c r="M40" s="337"/>
      <c r="N40" s="337"/>
      <c r="O40" s="337"/>
      <c r="P40" s="337"/>
      <c r="Q40" s="337"/>
      <c r="R40" s="337"/>
      <c r="S40" s="337"/>
      <c r="T40" s="337"/>
      <c r="U40" s="337"/>
    </row>
    <row r="41" spans="2:21" s="22" customFormat="1" ht="50.25" customHeight="1" x14ac:dyDescent="0.25">
      <c r="B41" s="331"/>
      <c r="C41" s="331"/>
      <c r="D41" s="331"/>
      <c r="E41" s="331"/>
      <c r="F41" s="331"/>
      <c r="G41" s="331"/>
      <c r="H41" s="331"/>
      <c r="I41" s="331"/>
      <c r="J41" s="331"/>
      <c r="K41" s="331"/>
      <c r="L41" s="331"/>
      <c r="M41" s="331"/>
      <c r="N41" s="331"/>
      <c r="O41" s="331"/>
      <c r="P41" s="331"/>
      <c r="Q41" s="331"/>
      <c r="R41" s="331"/>
      <c r="S41" s="331"/>
      <c r="T41" s="331"/>
      <c r="U41" s="331"/>
    </row>
    <row r="42" spans="2:21" s="22" customFormat="1" ht="51.75" customHeight="1" x14ac:dyDescent="0.25">
      <c r="B42" s="331"/>
      <c r="C42" s="331"/>
      <c r="D42" s="331"/>
      <c r="E42" s="331"/>
      <c r="F42" s="331"/>
      <c r="G42" s="331"/>
      <c r="H42" s="331"/>
      <c r="I42" s="331"/>
      <c r="J42" s="331"/>
      <c r="K42" s="331"/>
      <c r="L42" s="331"/>
      <c r="M42" s="331"/>
      <c r="N42" s="331"/>
      <c r="O42" s="331"/>
      <c r="P42" s="331"/>
      <c r="Q42" s="331"/>
      <c r="R42" s="331"/>
      <c r="S42" s="331"/>
      <c r="T42" s="331"/>
      <c r="U42" s="331"/>
    </row>
    <row r="43" spans="2:21" s="22" customFormat="1" ht="19.5" customHeight="1" x14ac:dyDescent="0.25">
      <c r="B43" s="345" t="s">
        <v>481</v>
      </c>
      <c r="C43" s="346"/>
      <c r="D43" s="346"/>
      <c r="E43" s="346"/>
      <c r="F43" s="346"/>
      <c r="G43" s="346"/>
      <c r="H43" s="346"/>
      <c r="I43" s="346"/>
      <c r="J43" s="346"/>
      <c r="K43" s="346"/>
      <c r="L43" s="346"/>
      <c r="M43" s="346"/>
      <c r="N43" s="346"/>
      <c r="O43" s="346"/>
      <c r="P43" s="346"/>
      <c r="Q43" s="346"/>
      <c r="R43" s="346"/>
      <c r="S43" s="346"/>
      <c r="T43" s="346"/>
      <c r="U43" s="346"/>
    </row>
    <row r="44" spans="2:21" s="22" customFormat="1" ht="45" customHeight="1" x14ac:dyDescent="0.25">
      <c r="B44" s="331"/>
      <c r="C44" s="331"/>
      <c r="D44" s="331"/>
      <c r="E44" s="331"/>
      <c r="F44" s="331"/>
      <c r="G44" s="331"/>
      <c r="H44" s="331"/>
      <c r="I44" s="331"/>
      <c r="J44" s="331"/>
      <c r="K44" s="331"/>
      <c r="L44" s="331"/>
      <c r="M44" s="331"/>
      <c r="N44" s="331"/>
      <c r="O44" s="331"/>
      <c r="P44" s="331"/>
      <c r="Q44" s="331"/>
      <c r="R44" s="331"/>
      <c r="S44" s="331"/>
      <c r="T44" s="331"/>
      <c r="U44" s="331"/>
    </row>
    <row r="45" spans="2:21" s="22" customFormat="1" ht="52.5" customHeight="1" x14ac:dyDescent="0.25">
      <c r="B45" s="331"/>
      <c r="C45" s="331"/>
      <c r="D45" s="331"/>
      <c r="E45" s="331"/>
      <c r="F45" s="331"/>
      <c r="G45" s="331"/>
      <c r="H45" s="331"/>
      <c r="I45" s="331"/>
      <c r="J45" s="331"/>
      <c r="K45" s="331"/>
      <c r="L45" s="331"/>
      <c r="M45" s="331"/>
      <c r="N45" s="331"/>
      <c r="O45" s="331"/>
      <c r="P45" s="331"/>
      <c r="Q45" s="331"/>
      <c r="R45" s="331"/>
      <c r="S45" s="331"/>
      <c r="T45" s="331"/>
      <c r="U45" s="331"/>
    </row>
    <row r="46" spans="2:21" s="22" customFormat="1" ht="55.5" customHeight="1" x14ac:dyDescent="0.25">
      <c r="B46" s="331"/>
      <c r="C46" s="331"/>
      <c r="D46" s="331"/>
      <c r="E46" s="331"/>
      <c r="F46" s="331"/>
      <c r="G46" s="331"/>
      <c r="H46" s="331"/>
      <c r="I46" s="331"/>
      <c r="J46" s="331"/>
      <c r="K46" s="331"/>
      <c r="L46" s="331"/>
      <c r="M46" s="331"/>
      <c r="N46" s="331"/>
      <c r="O46" s="331"/>
      <c r="P46" s="331"/>
      <c r="Q46" s="331"/>
      <c r="R46" s="331"/>
      <c r="S46" s="331"/>
      <c r="T46" s="331"/>
      <c r="U46" s="331"/>
    </row>
    <row r="65495" spans="2:22" s="22" customFormat="1" ht="15" customHeight="1" x14ac:dyDescent="0.25">
      <c r="B65495" s="168" t="s">
        <v>60</v>
      </c>
      <c r="C65495" s="169"/>
      <c r="D65495" s="169"/>
      <c r="E65495" s="169"/>
      <c r="F65495" s="169"/>
      <c r="G65495" s="169"/>
      <c r="H65495" s="169"/>
      <c r="I65495" s="169"/>
      <c r="J65495" s="169"/>
      <c r="K65495" s="169"/>
      <c r="L65495" s="169"/>
      <c r="M65495" s="169"/>
      <c r="N65495" s="169"/>
      <c r="O65495" s="169"/>
      <c r="P65495" s="169"/>
      <c r="Q65495" s="169"/>
      <c r="R65495" s="169"/>
      <c r="S65495" s="169"/>
      <c r="T65495" s="169"/>
      <c r="U65495" s="169"/>
      <c r="V65495" s="169"/>
    </row>
    <row r="65496" spans="2:22" s="22" customFormat="1" ht="15" customHeight="1" x14ac:dyDescent="0.25">
      <c r="B65496" s="170" t="s">
        <v>482</v>
      </c>
      <c r="C65496" s="171"/>
      <c r="D65496" s="171"/>
      <c r="E65496" s="171"/>
      <c r="F65496" s="171"/>
      <c r="G65496" s="171"/>
      <c r="H65496" s="171"/>
      <c r="I65496" s="171"/>
      <c r="J65496" s="171"/>
      <c r="K65496" s="171"/>
      <c r="L65496" s="171"/>
      <c r="M65496" s="171"/>
      <c r="N65496" s="171"/>
      <c r="O65496" s="171"/>
      <c r="P65496" s="171"/>
      <c r="Q65496" s="171"/>
      <c r="R65496" s="171"/>
      <c r="S65496" s="171"/>
      <c r="T65496" s="171"/>
      <c r="U65496" s="171"/>
      <c r="V65496" s="171"/>
    </row>
    <row r="65497" spans="2:22" s="22" customFormat="1" ht="15" customHeight="1" x14ac:dyDescent="0.25">
      <c r="B65497" s="172" t="s">
        <v>483</v>
      </c>
      <c r="C65497" s="173"/>
      <c r="D65497" s="173"/>
      <c r="E65497" s="173"/>
      <c r="F65497" s="173"/>
      <c r="G65497" s="173"/>
      <c r="H65497" s="173"/>
      <c r="I65497" s="173"/>
      <c r="J65497" s="173"/>
      <c r="K65497" s="173"/>
      <c r="L65497" s="173"/>
      <c r="M65497" s="173"/>
      <c r="N65497" s="173"/>
      <c r="O65497" s="173"/>
      <c r="P65497" s="173"/>
      <c r="Q65497" s="173"/>
      <c r="R65497" s="173"/>
      <c r="S65497" s="173"/>
      <c r="T65497" s="173"/>
      <c r="U65497" s="173"/>
      <c r="V65497" s="173"/>
    </row>
  </sheetData>
  <mergeCells count="40">
    <mergeCell ref="V2:V3"/>
    <mergeCell ref="L3:L9"/>
    <mergeCell ref="R2:U2"/>
    <mergeCell ref="B2:B3"/>
    <mergeCell ref="C2:F2"/>
    <mergeCell ref="H2:K2"/>
    <mergeCell ref="M2:P2"/>
    <mergeCell ref="G3:G9"/>
    <mergeCell ref="B12:U12"/>
    <mergeCell ref="B13:U13"/>
    <mergeCell ref="B14:U14"/>
    <mergeCell ref="B15:U15"/>
    <mergeCell ref="B34:U34"/>
    <mergeCell ref="B25:U25"/>
    <mergeCell ref="B26:U26"/>
    <mergeCell ref="B27:U27"/>
    <mergeCell ref="B16:U16"/>
    <mergeCell ref="B17:U17"/>
    <mergeCell ref="B18:U18"/>
    <mergeCell ref="B19:U19"/>
    <mergeCell ref="B35:U35"/>
    <mergeCell ref="B32:U32"/>
    <mergeCell ref="B33:U33"/>
    <mergeCell ref="B21:U21"/>
    <mergeCell ref="B22:U22"/>
    <mergeCell ref="B23:U23"/>
    <mergeCell ref="B24:U24"/>
    <mergeCell ref="B30:U30"/>
    <mergeCell ref="B31:U31"/>
    <mergeCell ref="B28:U28"/>
    <mergeCell ref="B45:U45"/>
    <mergeCell ref="B46:U46"/>
    <mergeCell ref="B36:U36"/>
    <mergeCell ref="B37:U37"/>
    <mergeCell ref="B39:U39"/>
    <mergeCell ref="B40:U40"/>
    <mergeCell ref="B41:U41"/>
    <mergeCell ref="B42:U42"/>
    <mergeCell ref="B43:U43"/>
    <mergeCell ref="B44:U44"/>
  </mergeCells>
  <conditionalFormatting sqref="V5">
    <cfRule type="cellIs" dxfId="0" priority="1" stopIfTrue="1" operator="equal">
      <formula>$V$5</formula>
    </cfRule>
  </conditionalFormatting>
  <hyperlinks>
    <hyperlink ref="B4" location="'Autoevaluación'!R1C1" display="Apoyo a la gestion académica" xr:uid="{00000000-0004-0000-0500-000000000000}"/>
    <hyperlink ref="B5" location="'Autoevaluación'!R1C1" display="Administración de la planta fisica y de los recursos" xr:uid="{00000000-0004-0000-0500-000001000000}"/>
    <hyperlink ref="B6" location="'Autoevaluación'!R1C1" display="Administración de servicios complementarios" xr:uid="{00000000-0004-0000-0500-000002000000}"/>
    <hyperlink ref="B7" location="'Autoevaluación'!R1C1" display="Talento Humano" xr:uid="{00000000-0004-0000-0500-000003000000}"/>
    <hyperlink ref="B8" location="'Autoevaluación'!R1C1" display="Apoyo Financiero y Contable" xr:uid="{00000000-0004-0000-0500-000004000000}"/>
    <hyperlink ref="B65496" r:id="rId1" xr:uid="{00000000-0004-0000-0500-000005000000}"/>
    <hyperlink ref="B65497" r:id="rId2" xr:uid="{00000000-0004-0000-0500-000006000000}"/>
  </hyperlinks>
  <pageMargins left="0.7" right="0.7" top="0.75" bottom="0.75" header="0.3" footer="0.3"/>
  <pageSetup orientation="portrait"/>
  <headerFooter>
    <oddFooter>&amp;C&amp;"Helvetica Neue,Regular"&amp;12&amp;K000000&amp;P</oddFooter>
  </headerFooter>
  <drawing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2:BA65497"/>
  <sheetViews>
    <sheetView defaultGridColor="0" topLeftCell="A28" colorId="8" workbookViewId="0">
      <selection activeCell="B33" sqref="B33:U33"/>
    </sheetView>
  </sheetViews>
  <sheetFormatPr baseColWidth="10" defaultColWidth="11.42578125" defaultRowHeight="15" customHeight="1" x14ac:dyDescent="0.25"/>
  <cols>
    <col min="1" max="1" width="1.42578125" style="146" customWidth="1"/>
    <col min="2" max="2" width="38.28515625" style="147" customWidth="1"/>
    <col min="3" max="6" width="7.7109375" style="147" customWidth="1"/>
    <col min="7" max="7" width="1.7109375" style="147" customWidth="1"/>
    <col min="8" max="11" width="7.7109375" style="147" customWidth="1"/>
    <col min="12" max="12" width="1.7109375" style="147" customWidth="1"/>
    <col min="13" max="16" width="7.7109375" style="147" customWidth="1"/>
    <col min="17" max="17" width="3.28515625" style="147" customWidth="1"/>
    <col min="18" max="21" width="7.7109375" style="147" customWidth="1"/>
    <col min="22" max="22" width="11.42578125" style="147" customWidth="1"/>
    <col min="23" max="27" width="11.42578125" style="146" customWidth="1"/>
    <col min="28" max="28" width="2" style="146" customWidth="1"/>
    <col min="29" max="33" width="11.42578125" style="146" customWidth="1"/>
    <col min="34" max="34" width="1.85546875" style="146" customWidth="1"/>
    <col min="35" max="53" width="11.42578125" style="146" customWidth="1"/>
    <col min="54" max="54" width="11.42578125" style="181" customWidth="1"/>
    <col min="55" max="16384" width="11.42578125" style="181"/>
  </cols>
  <sheetData>
    <row r="2" spans="2:22" s="22" customFormat="1" ht="22.5" customHeight="1" x14ac:dyDescent="0.25">
      <c r="B2" s="319" t="s">
        <v>418</v>
      </c>
      <c r="C2" s="317" t="s">
        <v>67</v>
      </c>
      <c r="D2" s="318"/>
      <c r="E2" s="318"/>
      <c r="F2" s="318"/>
      <c r="G2" s="148"/>
      <c r="H2" s="313" t="s">
        <v>68</v>
      </c>
      <c r="I2" s="314"/>
      <c r="J2" s="314"/>
      <c r="K2" s="314"/>
      <c r="L2" s="149"/>
      <c r="M2" s="315" t="s">
        <v>69</v>
      </c>
      <c r="N2" s="316"/>
      <c r="O2" s="316"/>
      <c r="P2" s="316"/>
      <c r="Q2" s="175"/>
      <c r="R2" s="324" t="s">
        <v>70</v>
      </c>
      <c r="S2" s="325"/>
      <c r="T2" s="325"/>
      <c r="U2" s="325"/>
      <c r="V2" s="312"/>
    </row>
    <row r="3" spans="2:22" s="22" customFormat="1" ht="24.75" customHeight="1" x14ac:dyDescent="0.25">
      <c r="B3" s="320"/>
      <c r="C3" s="151">
        <v>1</v>
      </c>
      <c r="D3" s="151">
        <v>2</v>
      </c>
      <c r="E3" s="152">
        <v>3</v>
      </c>
      <c r="F3" s="153">
        <v>4</v>
      </c>
      <c r="G3" s="323"/>
      <c r="H3" s="151">
        <v>1</v>
      </c>
      <c r="I3" s="151">
        <v>2</v>
      </c>
      <c r="J3" s="152">
        <v>3</v>
      </c>
      <c r="K3" s="153">
        <v>4</v>
      </c>
      <c r="L3" s="321"/>
      <c r="M3" s="151">
        <v>1</v>
      </c>
      <c r="N3" s="151">
        <v>2</v>
      </c>
      <c r="O3" s="152">
        <v>3</v>
      </c>
      <c r="P3" s="153">
        <v>4</v>
      </c>
      <c r="Q3" s="176"/>
      <c r="R3" s="151">
        <v>1</v>
      </c>
      <c r="S3" s="151">
        <v>2</v>
      </c>
      <c r="T3" s="152">
        <v>3</v>
      </c>
      <c r="U3" s="153">
        <v>4</v>
      </c>
      <c r="V3" s="312"/>
    </row>
    <row r="4" spans="2:22" s="22" customFormat="1" ht="38.1" customHeight="1" x14ac:dyDescent="0.25">
      <c r="B4" s="182" t="s">
        <v>497</v>
      </c>
      <c r="C4" s="155" t="e">
        <f>Directiva!R122/SUM(Directiva!R122:R125)</f>
        <v>#DIV/0!</v>
      </c>
      <c r="D4" s="155" t="e">
        <f>Directiva!R123/SUM(Directiva!R122:R125)</f>
        <v>#DIV/0!</v>
      </c>
      <c r="E4" s="155" t="e">
        <f>Directiva!R124/SUM(Directiva!R122:R125)</f>
        <v>#DIV/0!</v>
      </c>
      <c r="F4" s="155" t="e">
        <f>Directiva!R125/SUM(Directiva!R122:R125)</f>
        <v>#DIV/0!</v>
      </c>
      <c r="G4" s="323"/>
      <c r="H4" s="155" t="e">
        <f>Directiva!S122/SUM(Directiva!S122:S125)</f>
        <v>#DIV/0!</v>
      </c>
      <c r="I4" s="155" t="e">
        <f>Directiva!S123/SUM(Directiva!S122:S125)</f>
        <v>#DIV/0!</v>
      </c>
      <c r="J4" s="155" t="e">
        <f>Directiva!S124/SUM(Directiva!S122:S125)</f>
        <v>#DIV/0!</v>
      </c>
      <c r="K4" s="155" t="e">
        <f>Directiva!S125/SUM(Directiva!S122:S125)</f>
        <v>#DIV/0!</v>
      </c>
      <c r="L4" s="322"/>
      <c r="M4" s="155" t="e">
        <f>Directiva!T122/SUM(Directiva!T122:T125)</f>
        <v>#DIV/0!</v>
      </c>
      <c r="N4" s="155" t="e">
        <f>Directiva!T123/SUM(Directiva!T122:T125)</f>
        <v>#DIV/0!</v>
      </c>
      <c r="O4" s="155" t="e">
        <f>Directiva!T124/SUM(Directiva!T122:T125)</f>
        <v>#DIV/0!</v>
      </c>
      <c r="P4" s="155" t="e">
        <f>Directiva!T125/SUM(Directiva!T122:T125)</f>
        <v>#DIV/0!</v>
      </c>
      <c r="Q4" s="156"/>
      <c r="R4" s="155" t="e">
        <f>Directiva!U122/SUM(Directiva!U122:U125)</f>
        <v>#DIV/0!</v>
      </c>
      <c r="S4" s="155" t="e">
        <f>Directiva!U123/SUM(Directiva!U122:U125)</f>
        <v>#DIV/0!</v>
      </c>
      <c r="T4" s="155" t="e">
        <f>Directiva!U124/SUM(Directiva!U122:U125)</f>
        <v>#DIV/0!</v>
      </c>
      <c r="U4" s="155" t="e">
        <f>Directiva!U125/SUM(Directiva!U122:U125)</f>
        <v>#DIV/0!</v>
      </c>
    </row>
    <row r="5" spans="2:22" s="22" customFormat="1" ht="38.1" customHeight="1" x14ac:dyDescent="0.25">
      <c r="B5" s="183" t="s">
        <v>498</v>
      </c>
      <c r="C5" s="155" t="e">
        <f>Directiva!R128/SUM(Directiva!R128:R131)</f>
        <v>#DIV/0!</v>
      </c>
      <c r="D5" s="155" t="e">
        <f>Directiva!R129/SUM(Directiva!R128:R131)</f>
        <v>#DIV/0!</v>
      </c>
      <c r="E5" s="155" t="e">
        <f>Directiva!R130/SUM(Directiva!R128:R131)</f>
        <v>#DIV/0!</v>
      </c>
      <c r="F5" s="155" t="e">
        <f>Directiva!R131/SUM(Directiva!R128:R131)</f>
        <v>#DIV/0!</v>
      </c>
      <c r="G5" s="323"/>
      <c r="H5" s="155" t="e">
        <f>Directiva!S128/SUM(Directiva!S128:S131)</f>
        <v>#DIV/0!</v>
      </c>
      <c r="I5" s="155" t="e">
        <f>Directiva!S129/SUM(Directiva!S128:S131)</f>
        <v>#DIV/0!</v>
      </c>
      <c r="J5" s="155" t="e">
        <f>Directiva!S130/SUM(Directiva!S128:S131)</f>
        <v>#DIV/0!</v>
      </c>
      <c r="K5" s="155" t="e">
        <f>Directiva!S131/SUM(Directiva!S128:S131)</f>
        <v>#DIV/0!</v>
      </c>
      <c r="L5" s="322"/>
      <c r="M5" s="155" t="e">
        <f>Directiva!T128/SUM(Directiva!T128:T131)</f>
        <v>#DIV/0!</v>
      </c>
      <c r="N5" s="155" t="e">
        <f>Directiva!T129/SUM(Directiva!T128:T131)</f>
        <v>#DIV/0!</v>
      </c>
      <c r="O5" s="155" t="e">
        <f>Directiva!T130/SUM(Directiva!T128:T131)</f>
        <v>#DIV/0!</v>
      </c>
      <c r="P5" s="155" t="e">
        <f>Directiva!T131/SUM(Directiva!T128:T131)</f>
        <v>#DIV/0!</v>
      </c>
      <c r="Q5" s="156"/>
      <c r="R5" s="155" t="e">
        <f>Directiva!U128/SUM(Directiva!U128:U131)</f>
        <v>#DIV/0!</v>
      </c>
      <c r="S5" s="155" t="e">
        <f>Directiva!U129/SUM(Directiva!U128:U131)</f>
        <v>#DIV/0!</v>
      </c>
      <c r="T5" s="155" t="e">
        <f>Directiva!U129/SUM(Directiva!U128:U131)</f>
        <v>#DIV/0!</v>
      </c>
      <c r="U5" s="155" t="e">
        <f>Directiva!U131/SUM(Directiva!U128:U131)</f>
        <v>#DIV/0!</v>
      </c>
    </row>
    <row r="6" spans="2:22" s="22" customFormat="1" ht="38.1" customHeight="1" x14ac:dyDescent="0.25">
      <c r="B6" s="183" t="s">
        <v>499</v>
      </c>
      <c r="C6" s="155" t="e">
        <f>Directiva!R134/SUM(Directiva!R134:R137)</f>
        <v>#DIV/0!</v>
      </c>
      <c r="D6" s="155" t="e">
        <f>Directiva!R135/SUM(Directiva!R134:R137)</f>
        <v>#DIV/0!</v>
      </c>
      <c r="E6" s="155" t="e">
        <f>Directiva!R136/SUM(Directiva!R134:R137)</f>
        <v>#DIV/0!</v>
      </c>
      <c r="F6" s="155" t="e">
        <f>Directiva!R137/SUM(Directiva!R134:R137)</f>
        <v>#DIV/0!</v>
      </c>
      <c r="G6" s="323"/>
      <c r="H6" s="155" t="e">
        <f>Directiva!S134/SUM(Directiva!S134:S137)</f>
        <v>#DIV/0!</v>
      </c>
      <c r="I6" s="155" t="e">
        <f>Directiva!S135/SUM(Directiva!S134:S137)</f>
        <v>#DIV/0!</v>
      </c>
      <c r="J6" s="155" t="e">
        <f>Directiva!S136/SUM(Directiva!S134:S137)</f>
        <v>#DIV/0!</v>
      </c>
      <c r="K6" s="155" t="e">
        <f>Directiva!S137/SUM(Directiva!S134:S137)</f>
        <v>#DIV/0!</v>
      </c>
      <c r="L6" s="322"/>
      <c r="M6" s="155" t="e">
        <f>Directiva!T134/SUM(Directiva!T134:T137)</f>
        <v>#DIV/0!</v>
      </c>
      <c r="N6" s="155" t="e">
        <f>Directiva!T135/SUM(Directiva!T134:T137)</f>
        <v>#DIV/0!</v>
      </c>
      <c r="O6" s="155" t="e">
        <f>Directiva!T136/SUM(Directiva!T134:T137)</f>
        <v>#DIV/0!</v>
      </c>
      <c r="P6" s="155" t="e">
        <f>Directiva!T137/SUM(Directiva!T134:T137)</f>
        <v>#DIV/0!</v>
      </c>
      <c r="Q6" s="156"/>
      <c r="R6" s="155" t="e">
        <f>Directiva!U134/SUM(Directiva!U134:U137)</f>
        <v>#DIV/0!</v>
      </c>
      <c r="S6" s="155" t="e">
        <f>Directiva!U135/SUM(Directiva!U134:U137)</f>
        <v>#DIV/0!</v>
      </c>
      <c r="T6" s="155" t="e">
        <f>Directiva!U136/SUM(Directiva!U134:U137)</f>
        <v>#DIV/0!</v>
      </c>
      <c r="U6" s="155" t="e">
        <f>Directiva!U137/SUM(Directiva!U134:U137)</f>
        <v>#DIV/0!</v>
      </c>
      <c r="V6" s="157"/>
    </row>
    <row r="7" spans="2:22" s="22" customFormat="1" ht="38.1" customHeight="1" x14ac:dyDescent="0.25">
      <c r="B7" s="182" t="s">
        <v>500</v>
      </c>
      <c r="C7" s="155" t="e">
        <f>Directiva!R139/SUM(Directiva!R139:R142)</f>
        <v>#DIV/0!</v>
      </c>
      <c r="D7" s="155" t="e">
        <f>Directiva!R140/SUM(Directiva!R139:R142)</f>
        <v>#DIV/0!</v>
      </c>
      <c r="E7" s="155" t="e">
        <f>Directiva!R141/SUM(Directiva!R139:R142)</f>
        <v>#DIV/0!</v>
      </c>
      <c r="F7" s="155" t="e">
        <f>Directiva!R142/SUM(Directiva!R139:R142)</f>
        <v>#DIV/0!</v>
      </c>
      <c r="G7" s="323"/>
      <c r="H7" s="155" t="e">
        <f>Directiva!S139/SUM(Directiva!S139:S142)</f>
        <v>#DIV/0!</v>
      </c>
      <c r="I7" s="155" t="e">
        <f>Directiva!S140/SUM(Directiva!S139:S142)</f>
        <v>#DIV/0!</v>
      </c>
      <c r="J7" s="155" t="e">
        <f>Directiva!S141/SUM(Directiva!S139:S142)</f>
        <v>#DIV/0!</v>
      </c>
      <c r="K7" s="155" t="e">
        <f>Directiva!S142/SUM(Directiva!S139:S142)</f>
        <v>#DIV/0!</v>
      </c>
      <c r="L7" s="322"/>
      <c r="M7" s="155" t="e">
        <f>Directiva!T139/SUM(Directiva!T139:T142)</f>
        <v>#DIV/0!</v>
      </c>
      <c r="N7" s="155" t="e">
        <f>Directiva!T140/SUM(Directiva!T139:T142)</f>
        <v>#DIV/0!</v>
      </c>
      <c r="O7" s="155" t="e">
        <f>Directiva!T141/SUM(Directiva!T139:T142)</f>
        <v>#DIV/0!</v>
      </c>
      <c r="P7" s="155" t="e">
        <f>Directiva!T142/SUM(Directiva!T139:T142)</f>
        <v>#DIV/0!</v>
      </c>
      <c r="Q7" s="156"/>
      <c r="R7" s="155" t="e">
        <f>Directiva!U139/SUM(Directiva!U139:U142)</f>
        <v>#DIV/0!</v>
      </c>
      <c r="S7" s="155" t="e">
        <f>Directiva!U140/SUM(Directiva!U139:U142)</f>
        <v>#DIV/0!</v>
      </c>
      <c r="T7" s="155" t="e">
        <f>Directiva!U141/SUM(Directiva!U139:U142)</f>
        <v>#DIV/0!</v>
      </c>
      <c r="U7" s="155" t="e">
        <f>Directiva!U142/SUM(Directiva!U139:U142)</f>
        <v>#DIV/0!</v>
      </c>
    </row>
    <row r="8" spans="2:22" s="22" customFormat="1" ht="38.1" customHeight="1" x14ac:dyDescent="0.25">
      <c r="B8" s="177"/>
      <c r="C8" s="155"/>
      <c r="D8" s="155"/>
      <c r="E8" s="155"/>
      <c r="F8" s="155"/>
      <c r="G8" s="323"/>
      <c r="H8" s="155"/>
      <c r="I8" s="155"/>
      <c r="J8" s="155"/>
      <c r="K8" s="155"/>
      <c r="L8" s="322"/>
      <c r="M8" s="155"/>
      <c r="N8" s="155"/>
      <c r="O8" s="155"/>
      <c r="P8" s="155"/>
      <c r="Q8" s="156"/>
      <c r="R8" s="155"/>
      <c r="S8" s="155"/>
      <c r="T8" s="155"/>
      <c r="U8" s="155"/>
    </row>
    <row r="9" spans="2:22" s="22" customFormat="1" ht="38.1" customHeight="1" x14ac:dyDescent="0.25">
      <c r="B9" s="177"/>
      <c r="C9" s="155"/>
      <c r="D9" s="155"/>
      <c r="E9" s="155"/>
      <c r="F9" s="155"/>
      <c r="G9" s="323"/>
      <c r="H9" s="155"/>
      <c r="I9" s="155"/>
      <c r="J9" s="155"/>
      <c r="K9" s="155"/>
      <c r="L9" s="322"/>
      <c r="M9" s="155"/>
      <c r="N9" s="155"/>
      <c r="O9" s="155"/>
      <c r="P9" s="155"/>
      <c r="Q9" s="156"/>
      <c r="R9" s="155"/>
      <c r="S9" s="155"/>
      <c r="T9" s="155"/>
      <c r="U9" s="155"/>
    </row>
    <row r="10" spans="2:22" s="22" customFormat="1" ht="42" customHeight="1" x14ac:dyDescent="0.25">
      <c r="B10" s="158" t="s">
        <v>501</v>
      </c>
      <c r="C10" s="159" t="e">
        <f>AVERAGE(C4:C9)</f>
        <v>#DIV/0!</v>
      </c>
      <c r="D10" s="159" t="e">
        <f>AVERAGE(D4:D9)</f>
        <v>#DIV/0!</v>
      </c>
      <c r="E10" s="159" t="e">
        <f>AVERAGE(E4:E9)</f>
        <v>#DIV/0!</v>
      </c>
      <c r="F10" s="159" t="e">
        <f>AVERAGE(F4:F9)</f>
        <v>#DIV/0!</v>
      </c>
      <c r="G10" s="160"/>
      <c r="H10" s="159" t="e">
        <f>AVERAGE(H4:H9)</f>
        <v>#DIV/0!</v>
      </c>
      <c r="I10" s="159" t="e">
        <f>AVERAGE(I4:I9)</f>
        <v>#DIV/0!</v>
      </c>
      <c r="J10" s="159" t="e">
        <f>AVERAGE(J4:J9)</f>
        <v>#DIV/0!</v>
      </c>
      <c r="K10" s="159" t="e">
        <f>AVERAGE(K4:K9)</f>
        <v>#DIV/0!</v>
      </c>
      <c r="L10" s="160"/>
      <c r="M10" s="159" t="e">
        <f>AVERAGE(M4:M9)</f>
        <v>#DIV/0!</v>
      </c>
      <c r="N10" s="159" t="e">
        <f>AVERAGE(N4:N9)</f>
        <v>#DIV/0!</v>
      </c>
      <c r="O10" s="159" t="e">
        <f>AVERAGE(O4:O9)</f>
        <v>#DIV/0!</v>
      </c>
      <c r="P10" s="159" t="e">
        <f>AVERAGE(P4:P9)</f>
        <v>#DIV/0!</v>
      </c>
      <c r="Q10" s="161"/>
      <c r="R10" s="159" t="e">
        <f>AVERAGE(R4:R9)</f>
        <v>#DIV/0!</v>
      </c>
      <c r="S10" s="159" t="e">
        <f>AVERAGE(S4:S9)</f>
        <v>#DIV/0!</v>
      </c>
      <c r="T10" s="159" t="e">
        <f>AVERAGE(T4:T9)</f>
        <v>#DIV/0!</v>
      </c>
      <c r="U10" s="159" t="e">
        <f>AVERAGE(U4:U9)</f>
        <v>#DIV/0!</v>
      </c>
    </row>
    <row r="11" spans="2:22" s="22" customFormat="1" ht="15" customHeight="1" x14ac:dyDescent="0.25">
      <c r="B11" s="162"/>
      <c r="C11" s="162"/>
      <c r="D11" s="162"/>
      <c r="E11" s="162"/>
      <c r="F11" s="163"/>
      <c r="G11" s="164"/>
      <c r="H11" s="163"/>
      <c r="I11" s="163"/>
      <c r="J11" s="163"/>
      <c r="K11" s="163"/>
      <c r="L11" s="164"/>
      <c r="M11" s="163"/>
      <c r="N11" s="163"/>
      <c r="O11" s="163"/>
      <c r="P11" s="163"/>
      <c r="Q11" s="164"/>
      <c r="R11" s="163"/>
      <c r="S11" s="163"/>
      <c r="T11" s="163"/>
      <c r="U11" s="163"/>
    </row>
    <row r="12" spans="2:22" s="22" customFormat="1" ht="21.95" customHeight="1" x14ac:dyDescent="0.25">
      <c r="B12" s="317" t="s">
        <v>67</v>
      </c>
      <c r="C12" s="318"/>
      <c r="D12" s="318"/>
      <c r="E12" s="318"/>
      <c r="F12" s="318"/>
      <c r="G12" s="318"/>
      <c r="H12" s="318"/>
      <c r="I12" s="318"/>
      <c r="J12" s="318"/>
      <c r="K12" s="318"/>
      <c r="L12" s="318"/>
      <c r="M12" s="318"/>
      <c r="N12" s="318"/>
      <c r="O12" s="318"/>
      <c r="P12" s="318"/>
      <c r="Q12" s="318"/>
      <c r="R12" s="318"/>
      <c r="S12" s="318"/>
      <c r="T12" s="318"/>
      <c r="U12" s="318"/>
    </row>
    <row r="13" spans="2:22" s="22" customFormat="1" ht="24.95" customHeight="1" x14ac:dyDescent="0.25">
      <c r="B13" s="347" t="s">
        <v>480</v>
      </c>
      <c r="C13" s="348"/>
      <c r="D13" s="348"/>
      <c r="E13" s="348"/>
      <c r="F13" s="348"/>
      <c r="G13" s="348"/>
      <c r="H13" s="348"/>
      <c r="I13" s="348"/>
      <c r="J13" s="348"/>
      <c r="K13" s="348"/>
      <c r="L13" s="348"/>
      <c r="M13" s="348"/>
      <c r="N13" s="348"/>
      <c r="O13" s="348"/>
      <c r="P13" s="348"/>
      <c r="Q13" s="348"/>
      <c r="R13" s="348"/>
      <c r="S13" s="348"/>
      <c r="T13" s="348"/>
      <c r="U13" s="348"/>
    </row>
    <row r="14" spans="2:22" s="22" customFormat="1" ht="60" customHeight="1" x14ac:dyDescent="0.25">
      <c r="B14" s="331"/>
      <c r="C14" s="331"/>
      <c r="D14" s="331"/>
      <c r="E14" s="331"/>
      <c r="F14" s="331"/>
      <c r="G14" s="331"/>
      <c r="H14" s="331"/>
      <c r="I14" s="331"/>
      <c r="J14" s="331"/>
      <c r="K14" s="331"/>
      <c r="L14" s="331"/>
      <c r="M14" s="331"/>
      <c r="N14" s="331"/>
      <c r="O14" s="331"/>
      <c r="P14" s="331"/>
      <c r="Q14" s="331"/>
      <c r="R14" s="331"/>
      <c r="S14" s="331"/>
      <c r="T14" s="331"/>
      <c r="U14" s="331"/>
    </row>
    <row r="15" spans="2:22" s="22" customFormat="1" ht="60" customHeight="1" x14ac:dyDescent="0.25">
      <c r="B15" s="331"/>
      <c r="C15" s="331"/>
      <c r="D15" s="331"/>
      <c r="E15" s="331"/>
      <c r="F15" s="331"/>
      <c r="G15" s="331"/>
      <c r="H15" s="331"/>
      <c r="I15" s="331"/>
      <c r="J15" s="331"/>
      <c r="K15" s="331"/>
      <c r="L15" s="331"/>
      <c r="M15" s="331"/>
      <c r="N15" s="331"/>
      <c r="O15" s="331"/>
      <c r="P15" s="331"/>
      <c r="Q15" s="331"/>
      <c r="R15" s="331"/>
      <c r="S15" s="331"/>
      <c r="T15" s="331"/>
      <c r="U15" s="331"/>
    </row>
    <row r="16" spans="2:22" s="165" customFormat="1" ht="24.95" customHeight="1" x14ac:dyDescent="0.25">
      <c r="B16" s="345" t="s">
        <v>481</v>
      </c>
      <c r="C16" s="346"/>
      <c r="D16" s="346"/>
      <c r="E16" s="346"/>
      <c r="F16" s="346"/>
      <c r="G16" s="346"/>
      <c r="H16" s="346"/>
      <c r="I16" s="346"/>
      <c r="J16" s="346"/>
      <c r="K16" s="346"/>
      <c r="L16" s="346"/>
      <c r="M16" s="346"/>
      <c r="N16" s="346"/>
      <c r="O16" s="346"/>
      <c r="P16" s="346"/>
      <c r="Q16" s="346"/>
      <c r="R16" s="346"/>
      <c r="S16" s="346"/>
      <c r="T16" s="346"/>
      <c r="U16" s="346"/>
    </row>
    <row r="17" spans="2:21" s="22" customFormat="1" ht="60" customHeight="1" x14ac:dyDescent="0.25">
      <c r="B17" s="331"/>
      <c r="C17" s="331"/>
      <c r="D17" s="331"/>
      <c r="E17" s="331"/>
      <c r="F17" s="331"/>
      <c r="G17" s="331"/>
      <c r="H17" s="331"/>
      <c r="I17" s="331"/>
      <c r="J17" s="331"/>
      <c r="K17" s="331"/>
      <c r="L17" s="331"/>
      <c r="M17" s="331"/>
      <c r="N17" s="331"/>
      <c r="O17" s="331"/>
      <c r="P17" s="331"/>
      <c r="Q17" s="331"/>
      <c r="R17" s="331"/>
      <c r="S17" s="331"/>
      <c r="T17" s="331"/>
      <c r="U17" s="331"/>
    </row>
    <row r="18" spans="2:21" s="22" customFormat="1" ht="60" customHeight="1" x14ac:dyDescent="0.25">
      <c r="B18" s="331"/>
      <c r="C18" s="331"/>
      <c r="D18" s="331"/>
      <c r="E18" s="331"/>
      <c r="F18" s="331"/>
      <c r="G18" s="331"/>
      <c r="H18" s="331"/>
      <c r="I18" s="331"/>
      <c r="J18" s="331"/>
      <c r="K18" s="331"/>
      <c r="L18" s="331"/>
      <c r="M18" s="331"/>
      <c r="N18" s="331"/>
      <c r="O18" s="331"/>
      <c r="P18" s="331"/>
      <c r="Q18" s="331"/>
      <c r="R18" s="331"/>
      <c r="S18" s="331"/>
      <c r="T18" s="331"/>
      <c r="U18" s="331"/>
    </row>
    <row r="19" spans="2:21" s="22" customFormat="1" ht="60" customHeight="1" x14ac:dyDescent="0.25">
      <c r="B19" s="331"/>
      <c r="C19" s="331"/>
      <c r="D19" s="331"/>
      <c r="E19" s="331"/>
      <c r="F19" s="331"/>
      <c r="G19" s="331"/>
      <c r="H19" s="331"/>
      <c r="I19" s="331"/>
      <c r="J19" s="331"/>
      <c r="K19" s="331"/>
      <c r="L19" s="331"/>
      <c r="M19" s="331"/>
      <c r="N19" s="331"/>
      <c r="O19" s="331"/>
      <c r="P19" s="331"/>
      <c r="Q19" s="331"/>
      <c r="R19" s="331"/>
      <c r="S19" s="331"/>
      <c r="T19" s="331"/>
      <c r="U19" s="331"/>
    </row>
    <row r="20" spans="2:21" s="22" customFormat="1" ht="16.5" customHeight="1" x14ac:dyDescent="0.25">
      <c r="B20" s="166"/>
      <c r="C20" s="166"/>
      <c r="D20" s="166"/>
      <c r="E20" s="166"/>
      <c r="F20" s="166"/>
      <c r="G20" s="166"/>
      <c r="H20" s="166"/>
      <c r="I20" s="166"/>
      <c r="J20" s="166"/>
      <c r="K20" s="166"/>
      <c r="L20" s="166"/>
      <c r="M20" s="166"/>
      <c r="N20" s="166"/>
      <c r="O20" s="166"/>
      <c r="P20" s="166"/>
      <c r="Q20" s="166"/>
      <c r="R20" s="166"/>
      <c r="S20" s="166"/>
      <c r="T20" s="166"/>
      <c r="U20" s="166"/>
    </row>
    <row r="21" spans="2:21" s="22" customFormat="1" ht="21.95" customHeight="1" x14ac:dyDescent="0.25">
      <c r="B21" s="349" t="s">
        <v>68</v>
      </c>
      <c r="C21" s="335"/>
      <c r="D21" s="335"/>
      <c r="E21" s="335"/>
      <c r="F21" s="335"/>
      <c r="G21" s="335"/>
      <c r="H21" s="335"/>
      <c r="I21" s="335"/>
      <c r="J21" s="335"/>
      <c r="K21" s="335"/>
      <c r="L21" s="335"/>
      <c r="M21" s="335"/>
      <c r="N21" s="335"/>
      <c r="O21" s="335"/>
      <c r="P21" s="335"/>
      <c r="Q21" s="335"/>
      <c r="R21" s="335"/>
      <c r="S21" s="335"/>
      <c r="T21" s="335"/>
      <c r="U21" s="335"/>
    </row>
    <row r="22" spans="2:21" s="22" customFormat="1" ht="24.95" customHeight="1" x14ac:dyDescent="0.25">
      <c r="B22" s="336" t="s">
        <v>480</v>
      </c>
      <c r="C22" s="337"/>
      <c r="D22" s="337"/>
      <c r="E22" s="337"/>
      <c r="F22" s="337"/>
      <c r="G22" s="337"/>
      <c r="H22" s="337"/>
      <c r="I22" s="337"/>
      <c r="J22" s="337"/>
      <c r="K22" s="337"/>
      <c r="L22" s="337"/>
      <c r="M22" s="337"/>
      <c r="N22" s="337"/>
      <c r="O22" s="337"/>
      <c r="P22" s="337"/>
      <c r="Q22" s="337"/>
      <c r="R22" s="337"/>
      <c r="S22" s="337"/>
      <c r="T22" s="337"/>
      <c r="U22" s="337"/>
    </row>
    <row r="23" spans="2:21" s="22" customFormat="1" ht="60" customHeight="1" x14ac:dyDescent="0.25">
      <c r="B23" s="331"/>
      <c r="C23" s="331"/>
      <c r="D23" s="331"/>
      <c r="E23" s="331"/>
      <c r="F23" s="331"/>
      <c r="G23" s="331"/>
      <c r="H23" s="331"/>
      <c r="I23" s="331"/>
      <c r="J23" s="331"/>
      <c r="K23" s="331"/>
      <c r="L23" s="331"/>
      <c r="M23" s="331"/>
      <c r="N23" s="331"/>
      <c r="O23" s="331"/>
      <c r="P23" s="331"/>
      <c r="Q23" s="331"/>
      <c r="R23" s="331"/>
      <c r="S23" s="331"/>
      <c r="T23" s="331"/>
      <c r="U23" s="331"/>
    </row>
    <row r="24" spans="2:21" s="22" customFormat="1" ht="60" customHeight="1" x14ac:dyDescent="0.25">
      <c r="B24" s="331"/>
      <c r="C24" s="331"/>
      <c r="D24" s="331"/>
      <c r="E24" s="331"/>
      <c r="F24" s="331"/>
      <c r="G24" s="331"/>
      <c r="H24" s="331"/>
      <c r="I24" s="331"/>
      <c r="J24" s="331"/>
      <c r="K24" s="331"/>
      <c r="L24" s="331"/>
      <c r="M24" s="331"/>
      <c r="N24" s="331"/>
      <c r="O24" s="331"/>
      <c r="P24" s="331"/>
      <c r="Q24" s="331"/>
      <c r="R24" s="331"/>
      <c r="S24" s="331"/>
      <c r="T24" s="331"/>
      <c r="U24" s="331"/>
    </row>
    <row r="25" spans="2:21" s="165" customFormat="1" ht="24.95" customHeight="1" x14ac:dyDescent="0.25">
      <c r="B25" s="345" t="s">
        <v>481</v>
      </c>
      <c r="C25" s="346"/>
      <c r="D25" s="346"/>
      <c r="E25" s="346"/>
      <c r="F25" s="346"/>
      <c r="G25" s="346"/>
      <c r="H25" s="346"/>
      <c r="I25" s="346"/>
      <c r="J25" s="346"/>
      <c r="K25" s="346"/>
      <c r="L25" s="346"/>
      <c r="M25" s="346"/>
      <c r="N25" s="346"/>
      <c r="O25" s="346"/>
      <c r="P25" s="346"/>
      <c r="Q25" s="346"/>
      <c r="R25" s="346"/>
      <c r="S25" s="346"/>
      <c r="T25" s="346"/>
      <c r="U25" s="346"/>
    </row>
    <row r="26" spans="2:21" s="22" customFormat="1" ht="60" customHeight="1" x14ac:dyDescent="0.25">
      <c r="B26" s="331"/>
      <c r="C26" s="331"/>
      <c r="D26" s="331"/>
      <c r="E26" s="331"/>
      <c r="F26" s="331"/>
      <c r="G26" s="331"/>
      <c r="H26" s="331"/>
      <c r="I26" s="331"/>
      <c r="J26" s="331"/>
      <c r="K26" s="331"/>
      <c r="L26" s="331"/>
      <c r="M26" s="331"/>
      <c r="N26" s="331"/>
      <c r="O26" s="331"/>
      <c r="P26" s="331"/>
      <c r="Q26" s="331"/>
      <c r="R26" s="331"/>
      <c r="S26" s="331"/>
      <c r="T26" s="331"/>
      <c r="U26" s="331"/>
    </row>
    <row r="27" spans="2:21" s="22" customFormat="1" ht="60" customHeight="1" x14ac:dyDescent="0.25">
      <c r="B27" s="331"/>
      <c r="C27" s="331"/>
      <c r="D27" s="331"/>
      <c r="E27" s="331"/>
      <c r="F27" s="331"/>
      <c r="G27" s="331"/>
      <c r="H27" s="331"/>
      <c r="I27" s="331"/>
      <c r="J27" s="331"/>
      <c r="K27" s="331"/>
      <c r="L27" s="331"/>
      <c r="M27" s="331"/>
      <c r="N27" s="331"/>
      <c r="O27" s="331"/>
      <c r="P27" s="331"/>
      <c r="Q27" s="331"/>
      <c r="R27" s="331"/>
      <c r="S27" s="331"/>
      <c r="T27" s="331"/>
      <c r="U27" s="331"/>
    </row>
    <row r="28" spans="2:21" s="22" customFormat="1" ht="60" customHeight="1" x14ac:dyDescent="0.25">
      <c r="B28" s="331"/>
      <c r="C28" s="331"/>
      <c r="D28" s="331"/>
      <c r="E28" s="331"/>
      <c r="F28" s="331"/>
      <c r="G28" s="331"/>
      <c r="H28" s="331"/>
      <c r="I28" s="331"/>
      <c r="J28" s="331"/>
      <c r="K28" s="331"/>
      <c r="L28" s="331"/>
      <c r="M28" s="331"/>
      <c r="N28" s="331"/>
      <c r="O28" s="331"/>
      <c r="P28" s="331"/>
      <c r="Q28" s="331"/>
      <c r="R28" s="331"/>
      <c r="S28" s="331"/>
      <c r="T28" s="331"/>
      <c r="U28" s="331"/>
    </row>
    <row r="29" spans="2:21" s="22" customFormat="1" ht="16.5" customHeight="1" x14ac:dyDescent="0.25">
      <c r="B29" s="166"/>
      <c r="C29" s="166"/>
      <c r="D29" s="166"/>
      <c r="E29" s="166"/>
      <c r="F29" s="166"/>
      <c r="G29" s="166"/>
      <c r="H29" s="166"/>
      <c r="I29" s="166"/>
      <c r="J29" s="166"/>
      <c r="K29" s="166"/>
      <c r="L29" s="166"/>
      <c r="M29" s="166"/>
      <c r="N29" s="166"/>
      <c r="O29" s="166"/>
      <c r="P29" s="166"/>
      <c r="Q29" s="166"/>
      <c r="R29" s="166"/>
      <c r="S29" s="166"/>
      <c r="T29" s="166"/>
      <c r="U29" s="166"/>
    </row>
    <row r="30" spans="2:21" s="22" customFormat="1" ht="21.95" customHeight="1" x14ac:dyDescent="0.25">
      <c r="B30" s="350" t="s">
        <v>69</v>
      </c>
      <c r="C30" s="351"/>
      <c r="D30" s="351"/>
      <c r="E30" s="351"/>
      <c r="F30" s="351"/>
      <c r="G30" s="351"/>
      <c r="H30" s="351"/>
      <c r="I30" s="351"/>
      <c r="J30" s="351"/>
      <c r="K30" s="351"/>
      <c r="L30" s="351"/>
      <c r="M30" s="351"/>
      <c r="N30" s="351"/>
      <c r="O30" s="351"/>
      <c r="P30" s="351"/>
      <c r="Q30" s="351"/>
      <c r="R30" s="351"/>
      <c r="S30" s="351"/>
      <c r="T30" s="351"/>
      <c r="U30" s="351"/>
    </row>
    <row r="31" spans="2:21" s="22" customFormat="1" ht="24.95" customHeight="1" x14ac:dyDescent="0.25">
      <c r="B31" s="352" t="s">
        <v>480</v>
      </c>
      <c r="C31" s="353"/>
      <c r="D31" s="353"/>
      <c r="E31" s="353"/>
      <c r="F31" s="353"/>
      <c r="G31" s="353"/>
      <c r="H31" s="353"/>
      <c r="I31" s="353"/>
      <c r="J31" s="353"/>
      <c r="K31" s="353"/>
      <c r="L31" s="353"/>
      <c r="M31" s="353"/>
      <c r="N31" s="353"/>
      <c r="O31" s="353"/>
      <c r="P31" s="353"/>
      <c r="Q31" s="353"/>
      <c r="R31" s="353"/>
      <c r="S31" s="353"/>
      <c r="T31" s="353"/>
      <c r="U31" s="353"/>
    </row>
    <row r="32" spans="2:21" s="22" customFormat="1" ht="60" customHeight="1" x14ac:dyDescent="0.25">
      <c r="B32" s="331"/>
      <c r="C32" s="331"/>
      <c r="D32" s="331"/>
      <c r="E32" s="331"/>
      <c r="F32" s="331"/>
      <c r="G32" s="331"/>
      <c r="H32" s="331"/>
      <c r="I32" s="331"/>
      <c r="J32" s="331"/>
      <c r="K32" s="331"/>
      <c r="L32" s="331"/>
      <c r="M32" s="331"/>
      <c r="N32" s="331"/>
      <c r="O32" s="331"/>
      <c r="P32" s="331"/>
      <c r="Q32" s="331"/>
      <c r="R32" s="331"/>
      <c r="S32" s="331"/>
      <c r="T32" s="331"/>
      <c r="U32" s="331"/>
    </row>
    <row r="33" spans="2:21" s="22" customFormat="1" ht="60" customHeight="1" x14ac:dyDescent="0.25">
      <c r="B33" s="331"/>
      <c r="C33" s="331"/>
      <c r="D33" s="331"/>
      <c r="E33" s="331"/>
      <c r="F33" s="331"/>
      <c r="G33" s="331"/>
      <c r="H33" s="331"/>
      <c r="I33" s="331"/>
      <c r="J33" s="331"/>
      <c r="K33" s="331"/>
      <c r="L33" s="331"/>
      <c r="M33" s="331"/>
      <c r="N33" s="331"/>
      <c r="O33" s="331"/>
      <c r="P33" s="331"/>
      <c r="Q33" s="331"/>
      <c r="R33" s="331"/>
      <c r="S33" s="331"/>
      <c r="T33" s="331"/>
      <c r="U33" s="331"/>
    </row>
    <row r="34" spans="2:21" s="165" customFormat="1" ht="24.95" customHeight="1" x14ac:dyDescent="0.25">
      <c r="B34" s="345" t="s">
        <v>481</v>
      </c>
      <c r="C34" s="346"/>
      <c r="D34" s="346"/>
      <c r="E34" s="346"/>
      <c r="F34" s="346"/>
      <c r="G34" s="346"/>
      <c r="H34" s="346"/>
      <c r="I34" s="346"/>
      <c r="J34" s="346"/>
      <c r="K34" s="346"/>
      <c r="L34" s="346"/>
      <c r="M34" s="346"/>
      <c r="N34" s="346"/>
      <c r="O34" s="346"/>
      <c r="P34" s="346"/>
      <c r="Q34" s="346"/>
      <c r="R34" s="346"/>
      <c r="S34" s="346"/>
      <c r="T34" s="346"/>
      <c r="U34" s="346"/>
    </row>
    <row r="35" spans="2:21" s="22" customFormat="1" ht="60" customHeight="1" x14ac:dyDescent="0.25">
      <c r="B35" s="331"/>
      <c r="C35" s="331"/>
      <c r="D35" s="331"/>
      <c r="E35" s="331"/>
      <c r="F35" s="331"/>
      <c r="G35" s="331"/>
      <c r="H35" s="331"/>
      <c r="I35" s="331"/>
      <c r="J35" s="331"/>
      <c r="K35" s="331"/>
      <c r="L35" s="331"/>
      <c r="M35" s="331"/>
      <c r="N35" s="331"/>
      <c r="O35" s="331"/>
      <c r="P35" s="331"/>
      <c r="Q35" s="331"/>
      <c r="R35" s="331"/>
      <c r="S35" s="331"/>
      <c r="T35" s="331"/>
      <c r="U35" s="331"/>
    </row>
    <row r="36" spans="2:21" s="22" customFormat="1" ht="60" customHeight="1" x14ac:dyDescent="0.25">
      <c r="B36" s="331"/>
      <c r="C36" s="331"/>
      <c r="D36" s="331"/>
      <c r="E36" s="331"/>
      <c r="F36" s="331"/>
      <c r="G36" s="331"/>
      <c r="H36" s="331"/>
      <c r="I36" s="331"/>
      <c r="J36" s="331"/>
      <c r="K36" s="331"/>
      <c r="L36" s="331"/>
      <c r="M36" s="331"/>
      <c r="N36" s="331"/>
      <c r="O36" s="331"/>
      <c r="P36" s="331"/>
      <c r="Q36" s="331"/>
      <c r="R36" s="331"/>
      <c r="S36" s="331"/>
      <c r="T36" s="331"/>
      <c r="U36" s="331"/>
    </row>
    <row r="37" spans="2:21" s="22" customFormat="1" ht="60" customHeight="1" x14ac:dyDescent="0.25">
      <c r="B37" s="331"/>
      <c r="C37" s="331"/>
      <c r="D37" s="331"/>
      <c r="E37" s="331"/>
      <c r="F37" s="331"/>
      <c r="G37" s="331"/>
      <c r="H37" s="331"/>
      <c r="I37" s="331"/>
      <c r="J37" s="331"/>
      <c r="K37" s="331"/>
      <c r="L37" s="331"/>
      <c r="M37" s="331"/>
      <c r="N37" s="331"/>
      <c r="O37" s="331"/>
      <c r="P37" s="331"/>
      <c r="Q37" s="331"/>
      <c r="R37" s="331"/>
      <c r="S37" s="331"/>
      <c r="T37" s="331"/>
      <c r="U37" s="331"/>
    </row>
    <row r="40" spans="2:21" s="22" customFormat="1" ht="15" customHeight="1" x14ac:dyDescent="0.25">
      <c r="B40" s="324" t="s">
        <v>70</v>
      </c>
      <c r="C40" s="325"/>
      <c r="D40" s="325"/>
      <c r="E40" s="325"/>
      <c r="F40" s="325"/>
      <c r="G40" s="325"/>
      <c r="H40" s="325"/>
      <c r="I40" s="325"/>
      <c r="J40" s="325"/>
      <c r="K40" s="325"/>
      <c r="L40" s="325"/>
      <c r="M40" s="325"/>
      <c r="N40" s="325"/>
      <c r="O40" s="325"/>
      <c r="P40" s="325"/>
      <c r="Q40" s="325"/>
      <c r="R40" s="325"/>
      <c r="S40" s="325"/>
      <c r="T40" s="325"/>
      <c r="U40" s="325"/>
    </row>
    <row r="41" spans="2:21" s="22" customFormat="1" ht="19.5" customHeight="1" x14ac:dyDescent="0.25">
      <c r="B41" s="352" t="s">
        <v>480</v>
      </c>
      <c r="C41" s="353"/>
      <c r="D41" s="353"/>
      <c r="E41" s="353"/>
      <c r="F41" s="353"/>
      <c r="G41" s="353"/>
      <c r="H41" s="353"/>
      <c r="I41" s="353"/>
      <c r="J41" s="353"/>
      <c r="K41" s="353"/>
      <c r="L41" s="353"/>
      <c r="M41" s="353"/>
      <c r="N41" s="353"/>
      <c r="O41" s="353"/>
      <c r="P41" s="353"/>
      <c r="Q41" s="353"/>
      <c r="R41" s="353"/>
      <c r="S41" s="353"/>
      <c r="T41" s="353"/>
      <c r="U41" s="353"/>
    </row>
    <row r="42" spans="2:21" s="22" customFormat="1" ht="62.25" customHeight="1" x14ac:dyDescent="0.25">
      <c r="B42" s="331"/>
      <c r="C42" s="331"/>
      <c r="D42" s="331"/>
      <c r="E42" s="331"/>
      <c r="F42" s="331"/>
      <c r="G42" s="331"/>
      <c r="H42" s="331"/>
      <c r="I42" s="331"/>
      <c r="J42" s="331"/>
      <c r="K42" s="331"/>
      <c r="L42" s="331"/>
      <c r="M42" s="331"/>
      <c r="N42" s="331"/>
      <c r="O42" s="331"/>
      <c r="P42" s="331"/>
      <c r="Q42" s="331"/>
      <c r="R42" s="331"/>
      <c r="S42" s="331"/>
      <c r="T42" s="331"/>
      <c r="U42" s="331"/>
    </row>
    <row r="43" spans="2:21" s="22" customFormat="1" ht="64.5" customHeight="1" x14ac:dyDescent="0.25">
      <c r="B43" s="331"/>
      <c r="C43" s="331"/>
      <c r="D43" s="331"/>
      <c r="E43" s="331"/>
      <c r="F43" s="331"/>
      <c r="G43" s="331"/>
      <c r="H43" s="331"/>
      <c r="I43" s="331"/>
      <c r="J43" s="331"/>
      <c r="K43" s="331"/>
      <c r="L43" s="331"/>
      <c r="M43" s="331"/>
      <c r="N43" s="331"/>
      <c r="O43" s="331"/>
      <c r="P43" s="331"/>
      <c r="Q43" s="331"/>
      <c r="R43" s="331"/>
      <c r="S43" s="331"/>
      <c r="T43" s="331"/>
      <c r="U43" s="331"/>
    </row>
    <row r="44" spans="2:21" s="22" customFormat="1" ht="19.5" customHeight="1" x14ac:dyDescent="0.25">
      <c r="B44" s="345" t="s">
        <v>481</v>
      </c>
      <c r="C44" s="346"/>
      <c r="D44" s="346"/>
      <c r="E44" s="346"/>
      <c r="F44" s="346"/>
      <c r="G44" s="346"/>
      <c r="H44" s="346"/>
      <c r="I44" s="346"/>
      <c r="J44" s="346"/>
      <c r="K44" s="346"/>
      <c r="L44" s="346"/>
      <c r="M44" s="346"/>
      <c r="N44" s="346"/>
      <c r="O44" s="346"/>
      <c r="P44" s="346"/>
      <c r="Q44" s="346"/>
      <c r="R44" s="346"/>
      <c r="S44" s="346"/>
      <c r="T44" s="346"/>
      <c r="U44" s="346"/>
    </row>
    <row r="45" spans="2:21" s="22" customFormat="1" ht="54.75" customHeight="1" x14ac:dyDescent="0.25">
      <c r="B45" s="331"/>
      <c r="C45" s="331"/>
      <c r="D45" s="331"/>
      <c r="E45" s="331"/>
      <c r="F45" s="331"/>
      <c r="G45" s="331"/>
      <c r="H45" s="331"/>
      <c r="I45" s="331"/>
      <c r="J45" s="331"/>
      <c r="K45" s="331"/>
      <c r="L45" s="331"/>
      <c r="M45" s="331"/>
      <c r="N45" s="331"/>
      <c r="O45" s="331"/>
      <c r="P45" s="331"/>
      <c r="Q45" s="331"/>
      <c r="R45" s="331"/>
      <c r="S45" s="331"/>
      <c r="T45" s="331"/>
      <c r="U45" s="331"/>
    </row>
    <row r="46" spans="2:21" s="22" customFormat="1" ht="61.5" customHeight="1" x14ac:dyDescent="0.25">
      <c r="B46" s="331"/>
      <c r="C46" s="331"/>
      <c r="D46" s="331"/>
      <c r="E46" s="331"/>
      <c r="F46" s="331"/>
      <c r="G46" s="331"/>
      <c r="H46" s="331"/>
      <c r="I46" s="331"/>
      <c r="J46" s="331"/>
      <c r="K46" s="331"/>
      <c r="L46" s="331"/>
      <c r="M46" s="331"/>
      <c r="N46" s="331"/>
      <c r="O46" s="331"/>
      <c r="P46" s="331"/>
      <c r="Q46" s="331"/>
      <c r="R46" s="331"/>
      <c r="S46" s="331"/>
      <c r="T46" s="331"/>
      <c r="U46" s="331"/>
    </row>
    <row r="47" spans="2:21" s="22" customFormat="1" ht="64.5" customHeight="1" x14ac:dyDescent="0.25">
      <c r="B47" s="331"/>
      <c r="C47" s="331"/>
      <c r="D47" s="331"/>
      <c r="E47" s="331"/>
      <c r="F47" s="331"/>
      <c r="G47" s="331"/>
      <c r="H47" s="331"/>
      <c r="I47" s="331"/>
      <c r="J47" s="331"/>
      <c r="K47" s="331"/>
      <c r="L47" s="331"/>
      <c r="M47" s="331"/>
      <c r="N47" s="331"/>
      <c r="O47" s="331"/>
      <c r="P47" s="331"/>
      <c r="Q47" s="331"/>
      <c r="R47" s="331"/>
      <c r="S47" s="331"/>
      <c r="T47" s="331"/>
      <c r="U47" s="331"/>
    </row>
    <row r="65495" spans="2:22" s="22" customFormat="1" ht="15" customHeight="1" x14ac:dyDescent="0.25">
      <c r="B65495" s="168" t="s">
        <v>60</v>
      </c>
      <c r="C65495" s="169"/>
      <c r="D65495" s="169"/>
      <c r="E65495" s="169"/>
      <c r="F65495" s="169"/>
      <c r="G65495" s="169"/>
      <c r="H65495" s="169"/>
      <c r="I65495" s="169"/>
      <c r="J65495" s="169"/>
      <c r="K65495" s="169"/>
      <c r="L65495" s="169"/>
      <c r="M65495" s="169"/>
      <c r="N65495" s="169"/>
      <c r="O65495" s="169"/>
      <c r="P65495" s="169"/>
      <c r="Q65495" s="169"/>
      <c r="R65495" s="169"/>
      <c r="S65495" s="169"/>
      <c r="T65495" s="169"/>
      <c r="U65495" s="169"/>
      <c r="V65495" s="169"/>
    </row>
    <row r="65496" spans="2:22" s="22" customFormat="1" ht="15" customHeight="1" x14ac:dyDescent="0.25">
      <c r="B65496" s="170" t="s">
        <v>482</v>
      </c>
      <c r="C65496" s="171"/>
      <c r="D65496" s="171"/>
      <c r="E65496" s="171"/>
      <c r="F65496" s="171"/>
      <c r="G65496" s="171"/>
      <c r="H65496" s="171"/>
      <c r="I65496" s="171"/>
      <c r="J65496" s="171"/>
      <c r="K65496" s="171"/>
      <c r="L65496" s="171"/>
      <c r="M65496" s="171"/>
      <c r="N65496" s="171"/>
      <c r="O65496" s="171"/>
      <c r="P65496" s="171"/>
      <c r="Q65496" s="171"/>
      <c r="R65496" s="171"/>
      <c r="S65496" s="171"/>
      <c r="T65496" s="171"/>
      <c r="U65496" s="171"/>
      <c r="V65496" s="171"/>
    </row>
    <row r="65497" spans="2:22" s="22" customFormat="1" ht="15" customHeight="1" x14ac:dyDescent="0.25">
      <c r="B65497" s="172" t="s">
        <v>483</v>
      </c>
      <c r="C65497" s="173"/>
      <c r="D65497" s="173"/>
      <c r="E65497" s="173"/>
      <c r="F65497" s="173"/>
      <c r="G65497" s="173"/>
      <c r="H65497" s="173"/>
      <c r="I65497" s="173"/>
      <c r="J65497" s="173"/>
      <c r="K65497" s="173"/>
      <c r="L65497" s="173"/>
      <c r="M65497" s="173"/>
      <c r="N65497" s="173"/>
      <c r="O65497" s="173"/>
      <c r="P65497" s="173"/>
      <c r="Q65497" s="173"/>
      <c r="R65497" s="173"/>
      <c r="S65497" s="173"/>
      <c r="T65497" s="173"/>
      <c r="U65497" s="173"/>
      <c r="V65497" s="173"/>
    </row>
  </sheetData>
  <mergeCells count="40">
    <mergeCell ref="B47:U47"/>
    <mergeCell ref="B30:U30"/>
    <mergeCell ref="B31:U31"/>
    <mergeCell ref="B32:U32"/>
    <mergeCell ref="B33:U33"/>
    <mergeCell ref="B45:U45"/>
    <mergeCell ref="B34:U34"/>
    <mergeCell ref="B35:U35"/>
    <mergeCell ref="B40:U40"/>
    <mergeCell ref="B41:U41"/>
    <mergeCell ref="B46:U46"/>
    <mergeCell ref="B43:U43"/>
    <mergeCell ref="B44:U44"/>
    <mergeCell ref="B24:U24"/>
    <mergeCell ref="B25:U25"/>
    <mergeCell ref="B26:U26"/>
    <mergeCell ref="B27:U27"/>
    <mergeCell ref="B42:U42"/>
    <mergeCell ref="B28:U28"/>
    <mergeCell ref="L3:L9"/>
    <mergeCell ref="B2:B3"/>
    <mergeCell ref="R2:U2"/>
    <mergeCell ref="B12:U12"/>
    <mergeCell ref="B13:U13"/>
    <mergeCell ref="V2:V3"/>
    <mergeCell ref="C2:F2"/>
    <mergeCell ref="H2:K2"/>
    <mergeCell ref="B36:U36"/>
    <mergeCell ref="B37:U37"/>
    <mergeCell ref="B14:U14"/>
    <mergeCell ref="B15:U15"/>
    <mergeCell ref="G3:G9"/>
    <mergeCell ref="B16:U16"/>
    <mergeCell ref="B17:U17"/>
    <mergeCell ref="M2:P2"/>
    <mergeCell ref="B18:U18"/>
    <mergeCell ref="B19:U19"/>
    <mergeCell ref="B22:U22"/>
    <mergeCell ref="B23:U23"/>
    <mergeCell ref="B21:U21"/>
  </mergeCells>
  <hyperlinks>
    <hyperlink ref="B4" location="'Autoevaluación'!R1C1" display="Accesibilidad" xr:uid="{00000000-0004-0000-0600-000000000000}"/>
    <hyperlink ref="B5" location="'Autoevaluación'!R1C1" display="Proyección a la comunidad" xr:uid="{00000000-0004-0000-0600-000001000000}"/>
    <hyperlink ref="B6" location="'Autoevaluación'!R1C1" display="Participación y convivencia" xr:uid="{00000000-0004-0000-0600-000002000000}"/>
    <hyperlink ref="B7" location="'Autoevaluación'!R1C1" display="Prevención de riesgos" xr:uid="{00000000-0004-0000-0600-000003000000}"/>
    <hyperlink ref="B65496" r:id="rId1" xr:uid="{00000000-0004-0000-0600-000004000000}"/>
    <hyperlink ref="B65497" r:id="rId2" xr:uid="{00000000-0004-0000-0600-000005000000}"/>
  </hyperlinks>
  <pageMargins left="0.7" right="0.7" top="0.75" bottom="0.75" header="0.3" footer="0.3"/>
  <pageSetup orientation="portrait"/>
  <headerFooter>
    <oddFooter>&amp;C&amp;"Helvetica Neue,Regular"&amp;12&amp;K000000&amp;P</oddFooter>
  </headerFooter>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7</vt:i4>
      </vt:variant>
    </vt:vector>
  </HeadingPairs>
  <TitlesOfParts>
    <vt:vector size="7" baseType="lpstr">
      <vt:lpstr>Resumen de exportación</vt:lpstr>
      <vt:lpstr>Institución</vt:lpstr>
      <vt:lpstr>Autoevaluación</vt:lpstr>
      <vt:lpstr>Directiva</vt:lpstr>
      <vt:lpstr>Academica</vt:lpstr>
      <vt:lpstr>Admon</vt:lpstr>
      <vt:lpstr>Comunidad</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usuario</dc:creator>
  <cp:lastModifiedBy>breiner hernandob silva ortega</cp:lastModifiedBy>
  <dcterms:created xsi:type="dcterms:W3CDTF">2025-11-25T14:54:32Z</dcterms:created>
  <dcterms:modified xsi:type="dcterms:W3CDTF">2026-01-22T19:43:56Z</dcterms:modified>
</cp:coreProperties>
</file>