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NA\Downloads\"/>
    </mc:Choice>
  </mc:AlternateContent>
  <xr:revisionPtr revIDLastSave="0" documentId="8_{E1348B5B-AF49-412E-BECB-85FF3622D301}" xr6:coauthVersionLast="47" xr6:coauthVersionMax="47" xr10:uidLastSave="{00000000-0000-0000-0000-000000000000}"/>
  <bookViews>
    <workbookView xWindow="-120" yWindow="-120" windowWidth="20730" windowHeight="11040" activeTab="2" xr2:uid="{8548A839-9CE5-45E2-9F46-4DCBF87B0EC9}"/>
  </bookViews>
  <sheets>
    <sheet name="G ACADEMICA" sheetId="1" r:id="rId1"/>
    <sheet name="G ADMI" sheetId="2" r:id="rId2"/>
    <sheet name="G DIRECTIVA" sheetId="3" r:id="rId3"/>
    <sheet name="G COMUNITARIA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3" l="1"/>
  <c r="T8" i="3"/>
  <c r="S8" i="3"/>
  <c r="R8" i="3"/>
  <c r="P8" i="3"/>
  <c r="O8" i="3"/>
  <c r="N8" i="3"/>
  <c r="M8" i="3"/>
  <c r="K8" i="3"/>
  <c r="J8" i="3"/>
  <c r="I8" i="3"/>
  <c r="H8" i="3"/>
  <c r="F8" i="3"/>
  <c r="E8" i="3"/>
  <c r="D8" i="3"/>
  <c r="C8" i="3"/>
  <c r="U7" i="3"/>
  <c r="T7" i="3"/>
  <c r="S7" i="3"/>
  <c r="R7" i="3"/>
  <c r="P7" i="3"/>
  <c r="O7" i="3"/>
  <c r="N7" i="3"/>
  <c r="M7" i="3"/>
  <c r="K7" i="3"/>
  <c r="J7" i="3"/>
  <c r="I7" i="3"/>
  <c r="H7" i="3"/>
  <c r="F7" i="3"/>
  <c r="E7" i="3"/>
  <c r="D7" i="3"/>
  <c r="C7" i="3"/>
  <c r="U6" i="3"/>
  <c r="T6" i="3"/>
  <c r="S6" i="3"/>
  <c r="R6" i="3"/>
  <c r="P6" i="3"/>
  <c r="O6" i="3"/>
  <c r="N6" i="3"/>
  <c r="M6" i="3"/>
  <c r="K6" i="3"/>
  <c r="J6" i="3"/>
  <c r="I6" i="3"/>
  <c r="H6" i="3"/>
  <c r="F6" i="3"/>
  <c r="E6" i="3"/>
  <c r="D6" i="3"/>
  <c r="C6" i="3"/>
  <c r="U5" i="3"/>
  <c r="T5" i="3"/>
  <c r="S5" i="3"/>
  <c r="R5" i="3"/>
  <c r="P5" i="3"/>
  <c r="O5" i="3"/>
  <c r="N5" i="3"/>
  <c r="M5" i="3"/>
  <c r="K5" i="3"/>
  <c r="J5" i="3"/>
  <c r="I5" i="3"/>
  <c r="H5" i="3"/>
  <c r="F5" i="3"/>
  <c r="E5" i="3"/>
  <c r="D5" i="3"/>
  <c r="C5" i="3"/>
  <c r="U4" i="3"/>
  <c r="T4" i="3"/>
  <c r="S4" i="3"/>
  <c r="R4" i="3"/>
  <c r="P4" i="3"/>
  <c r="O4" i="3"/>
  <c r="N4" i="3"/>
  <c r="M4" i="3"/>
  <c r="K4" i="3"/>
  <c r="J4" i="3"/>
  <c r="I4" i="3"/>
  <c r="H4" i="3"/>
  <c r="F4" i="3"/>
  <c r="E4" i="3"/>
  <c r="D4" i="3"/>
  <c r="C4" i="3"/>
  <c r="U3" i="3"/>
  <c r="U9" i="3" s="1"/>
  <c r="T3" i="3"/>
  <c r="T9" i="3" s="1"/>
  <c r="S3" i="3"/>
  <c r="S9" i="3" s="1"/>
  <c r="R3" i="3"/>
  <c r="R9" i="3" s="1"/>
  <c r="P3" i="3"/>
  <c r="P9" i="3" s="1"/>
  <c r="O3" i="3"/>
  <c r="O9" i="3" s="1"/>
  <c r="N3" i="3"/>
  <c r="N9" i="3" s="1"/>
  <c r="M3" i="3"/>
  <c r="M9" i="3" s="1"/>
  <c r="K3" i="3"/>
  <c r="K9" i="3" s="1"/>
  <c r="J3" i="3"/>
  <c r="J9" i="3" s="1"/>
  <c r="I3" i="3"/>
  <c r="I9" i="3" s="1"/>
  <c r="H3" i="3"/>
  <c r="H9" i="3" s="1"/>
  <c r="F3" i="3"/>
  <c r="F9" i="3" s="1"/>
  <c r="E3" i="3"/>
  <c r="E9" i="3" s="1"/>
  <c r="D3" i="3"/>
  <c r="D9" i="3" s="1"/>
  <c r="C3" i="3"/>
  <c r="C9" i="3" s="1"/>
  <c r="C3" i="2"/>
  <c r="M3" i="2"/>
  <c r="K3" i="2"/>
  <c r="C5" i="2"/>
  <c r="J5" i="2"/>
  <c r="U5" i="2"/>
  <c r="M6" i="2"/>
  <c r="C7" i="2"/>
  <c r="U7" i="2"/>
  <c r="T7" i="2"/>
  <c r="S7" i="2"/>
  <c r="R7" i="2"/>
  <c r="N7" i="2"/>
  <c r="K7" i="2"/>
  <c r="J7" i="2"/>
  <c r="I7" i="2"/>
  <c r="H7" i="2"/>
  <c r="D7" i="2"/>
  <c r="S6" i="2"/>
  <c r="N6" i="2"/>
  <c r="I6" i="2"/>
  <c r="D6" i="2"/>
  <c r="S5" i="2"/>
  <c r="N5" i="2"/>
  <c r="I5" i="2"/>
  <c r="D5" i="2"/>
  <c r="S4" i="2"/>
  <c r="P4" i="2"/>
  <c r="O4" i="2"/>
  <c r="N4" i="2"/>
  <c r="M4" i="2"/>
  <c r="I4" i="2"/>
  <c r="F4" i="2"/>
  <c r="E4" i="2"/>
  <c r="D4" i="2"/>
  <c r="C4" i="2"/>
  <c r="U3" i="2"/>
  <c r="T3" i="2"/>
  <c r="S3" i="2"/>
  <c r="S9" i="2" s="1"/>
  <c r="R3" i="2"/>
  <c r="N3" i="2"/>
  <c r="N9" i="2" s="1"/>
  <c r="I3" i="2"/>
  <c r="I9" i="2" s="1"/>
  <c r="D3" i="2"/>
  <c r="D9" i="2" s="1"/>
  <c r="E3" i="2" l="1"/>
  <c r="O3" i="2"/>
  <c r="E5" i="2"/>
  <c r="O5" i="2"/>
  <c r="E6" i="2"/>
  <c r="O6" i="2"/>
  <c r="E7" i="2"/>
  <c r="O7" i="2"/>
  <c r="F3" i="2"/>
  <c r="P3" i="2"/>
  <c r="F5" i="2"/>
  <c r="P5" i="2"/>
  <c r="F6" i="2"/>
  <c r="P6" i="2"/>
  <c r="F7" i="2"/>
  <c r="P7" i="2"/>
  <c r="H3" i="2"/>
  <c r="R9" i="2"/>
  <c r="H4" i="2"/>
  <c r="R4" i="2"/>
  <c r="H5" i="2"/>
  <c r="R5" i="2"/>
  <c r="H6" i="2"/>
  <c r="R6" i="2"/>
  <c r="J3" i="2"/>
  <c r="J9" i="2" s="1"/>
  <c r="J4" i="2"/>
  <c r="T4" i="2"/>
  <c r="T5" i="2"/>
  <c r="J6" i="2"/>
  <c r="K4" i="2"/>
  <c r="K9" i="2" s="1"/>
  <c r="U4" i="2"/>
  <c r="U9" i="2" s="1"/>
  <c r="K5" i="2"/>
  <c r="K6" i="2"/>
  <c r="U6" i="2"/>
  <c r="T9" i="2"/>
  <c r="T6" i="2"/>
  <c r="M5" i="2"/>
  <c r="M9" i="2" s="1"/>
  <c r="C6" i="2"/>
  <c r="C9" i="2" s="1"/>
  <c r="M7" i="2"/>
  <c r="H9" i="2" l="1"/>
  <c r="O9" i="2"/>
  <c r="E9" i="2"/>
  <c r="P9" i="2"/>
  <c r="F9" i="2"/>
</calcChain>
</file>

<file path=xl/sharedStrings.xml><?xml version="1.0" encoding="utf-8"?>
<sst xmlns="http://schemas.openxmlformats.org/spreadsheetml/2006/main" count="123" uniqueCount="61">
  <si>
    <t>GESTIÓN ADMINISTRATIVA</t>
  </si>
  <si>
    <t>AÑO 2021</t>
  </si>
  <si>
    <t>AÑO 2022</t>
  </si>
  <si>
    <t>AÑO 2023</t>
  </si>
  <si>
    <t>AÑO 2024</t>
  </si>
  <si>
    <t>Apoyo a la gestion académica</t>
  </si>
  <si>
    <t>Administración de la planta fisica y de los recursos</t>
  </si>
  <si>
    <t>Administración de servicios complementarios</t>
  </si>
  <si>
    <t>Talento Humano</t>
  </si>
  <si>
    <t>Apoyo Financiero y Contable</t>
  </si>
  <si>
    <t>VALORACION                       GESTION ADMINISTRATIVA</t>
  </si>
  <si>
    <t>FORTALEZAS</t>
  </si>
  <si>
    <t>El Centro Educativo rural Balsamina cuenta con un archivo físico unificado  que permite disponer de la información de los estudiantes de cada una de las sedes generando un sistema ágil y oportuno del proceso de matricula, expedición de boletines, certificados y constancias  de manera confiable y con el control necesario para garantizar un seguimiento a la formación académica de los educando.</t>
  </si>
  <si>
    <t>La Instutución educativa dispone de un excelente talento humano capacitado y comprometido con la formación del estudiantado brindandoles acompañamiento y planes de nivelación a los  alumnos que presentan dificultades de aprendizaje, garantizandoles el seguimiento de su proceso academico.</t>
  </si>
  <si>
    <t>OPOTUNIDADES DE MEJORAMIENTO</t>
  </si>
  <si>
    <t>Fomentar en la comunidad educativa hábitos de autocuidado y protección frente al proceso a la presencialidad total.</t>
  </si>
  <si>
    <t>Diseñar una estrategia que permita fortalecer el proceso de investigación.</t>
  </si>
  <si>
    <t>Implementar dentro del Centro Educativo mecanismos y políticas de divulgación de las buenas prácticas educativas dentro y fuera de la institución.</t>
  </si>
  <si>
    <t>El Centro Educativo Rural Balsamina fomenta hábitos de autocuidado y proteccion frente al proceso de presencialidad.</t>
  </si>
  <si>
    <t>La institución educativa realiza periodicamente actividades de embellecimiento en cada una de las sedes apoyados por la comunidad y los recursos de gratuidad.</t>
  </si>
  <si>
    <t>Elaborar un plan de mantenimiento preventivo y correctivo a los equipos para mejorar el proceso de aprendizaje.</t>
  </si>
  <si>
    <t>Diseñar una estrategia que permita fortalecer el proceso de investigacion en los estudiantes dentro y fuera de la insticución educativa.</t>
  </si>
  <si>
    <t>Restructurar el boletin de calificaciones de acuerdo a los  estandares basicos de educación.</t>
  </si>
  <si>
    <t>La institución  elabora un presupuesto anual de ingresos y gastos de acuerdo a las necesidades, y se realizan ajustes e incorporaciones de acuerdo a los recursos asignados.</t>
  </si>
  <si>
    <t>La IER  cuenta con un personal docente vinculado y comprometido que comparten su  filosofía, principios, valores y objetivos, dispuestos a realizar actividades permitan calificar su labor dentro de la comunidad educativa.</t>
  </si>
  <si>
    <t xml:space="preserve">Plan de mantenimiento preventivo y correctivo a los equipos para mejorar el proceso de aprendizaje. 
</t>
  </si>
  <si>
    <t xml:space="preserve">Restructurar el boletín de calificaciones de acuerdo a la normatividad vigente. 
</t>
  </si>
  <si>
    <t>Aplicación de una buena  politica de administración de recursos para la Institución.</t>
  </si>
  <si>
    <t>Se cuenta con un plan de gestión, mejoramiento y embellecimiento de la infraestructura de la Planta de Física de las sedes de la Institución.</t>
  </si>
  <si>
    <t>OPORTUNIDADES DE MEJORAMIENTO</t>
  </si>
  <si>
    <t>Boletines y calificaciones de la Institución capacitación en el software adquirido para mejorar los procesos de evaluación y seguimiento a los estudiantes.</t>
  </si>
  <si>
    <t>Adecuación y puesta en funcionamiento del plan de mantenimiento preventivo de los recursos para el aprendizaje.</t>
  </si>
  <si>
    <t>Propuesta de plan de estimulos al personal vinvulado a la institución.</t>
  </si>
  <si>
    <t>GESTIÓN DIRECTIVA</t>
  </si>
  <si>
    <t>Direccionamiento Estratégico</t>
  </si>
  <si>
    <t>Gestión Estratégica</t>
  </si>
  <si>
    <t>Gobierno Escolar</t>
  </si>
  <si>
    <t>Cultura Institucional</t>
  </si>
  <si>
    <t>Clima Escolar</t>
  </si>
  <si>
    <t>Relaciones Con El Entorno</t>
  </si>
  <si>
    <t>VALORACION                       GESTION DIRECTIVA</t>
  </si>
  <si>
    <t>El C.E.R. Balsamina tiene bien definida su misión, visión, valores institucionales (principios), metas, conocimiento y apropiación del direccionamiento, política de inclusión de acuerdo a las características y particularidades del entorno.</t>
  </si>
  <si>
    <t xml:space="preserve">El C.E.R. Balsamina dentro de su gestion estratégica fortalece la comunicación asertiva y fluida con los diferentes miembros de la comunidad educativa, el liderazgo, la toma de decisiones y la ejeccución de planes, proyectos y acciones. Realiza constantemente el seguimiento y evaluacion de los procesos.  </t>
  </si>
  <si>
    <t xml:space="preserve">Embellecimiento del aula de clase fortalecimiento de la autonomía de los estudiantes. </t>
  </si>
  <si>
    <t>Mayor organización y facilidad de identificación de informacion.</t>
  </si>
  <si>
    <t>El CER  BALSAMINA evalúa y mejora el uso de los diferentes medios de comunicación empleados, en función del reconocimiento y la aceptación de los diferentes estamentos de la comunidad educativa.</t>
  </si>
  <si>
    <t>El CER Balsamina fomenta la participación, la democracia, la responsabilidad de elegir y ser elegido, para representar los intereses de la comunidad educativa.</t>
  </si>
  <si>
    <t>Reestructurar su mision, vision y sus valores institucionales, en función de los nuevos retos externos y de las necesidades de los estudiantes para asegurar que la inclusión y la calidad sean el centro de su desarrollo.</t>
  </si>
  <si>
    <t>Ajustar el manual de convivencia  con el  fin establecer normas  para garantizar la protección de los derechos de todos quienes integran la comunidad educativa.</t>
  </si>
  <si>
    <t>Establecer un cronograma de actividades con el fin de dar funcionalidad al gobierno escolar.</t>
  </si>
  <si>
    <t xml:space="preserve">I.E. R Cuenta con el Consejo estudiantil conformado de acuerdo a la normatividad. </t>
  </si>
  <si>
    <t xml:space="preserve">En relación de la  Induccion de estudiante, la I.E R Balsamina cuenta con el talento humano para realizar las inducciones. </t>
  </si>
  <si>
    <t>OPOTUNIDADES DE MEJORAMIENTO  Realizar convenios, acuerdos, cooperación interinstitucional para desarrollo colectivo.</t>
  </si>
  <si>
    <t>Se hace necesario capacitar sobre el manual de sus funciones a cada miembro del gobierno escolar para que tenga mayor objetividad, operatividad y hacer cronograma de reuniones según lo estipulado de ley.</t>
  </si>
  <si>
    <t xml:space="preserve">Diseñar un folleto  de inducción de los educandos e institucionalzarlo, con la información necesaria, oportuna y clara donde se expecifique cada una de las normas establecidas, deberes y derechos y horizonte institucional.    </t>
  </si>
  <si>
    <t>En relación al sector productivo la I.E R. Balsamina tiene la disponibilidad de articular trabajo para el bienestar institucional y servicio a la comunidad.</t>
  </si>
  <si>
    <t>La institución educativa cuenta con el talento humano con perfil profesional ideoneo con metodologias de trabajo orientados a alcanzar los logros y objetivos institucionales, donde existe un ambiente de trabajo que refleja la armonia, la comunicaion asertiva donde se expresa los pensamientos, sentimientos y emociones.</t>
  </si>
  <si>
    <t>La institucion educativa cuenta con la conformacion  la Asamblea de padres  como eje fundamental en los procesos del desarrollo institucional en cada una de las sedes educativas.</t>
  </si>
  <si>
    <t xml:space="preserve">Se hace necesario dar funcionalidad al consejo estudiantil y al consejo de padres para que tenga mayor objetividad y operatividad. </t>
  </si>
  <si>
    <t>Fortalecer la articulación entre la institución educativa y el sector productivo local.</t>
  </si>
  <si>
    <t>Implementar programa de inducción y acogida para estudiantes y padres de familia nuevos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</si>
</sst>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2"/>
      <name val="Verdana"/>
      <family val="2"/>
    </font>
    <font>
      <b/>
      <sz val="12"/>
      <color indexed="9"/>
      <name val="Verdana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16"/>
      <name val="Verdana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theme="5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8" fillId="2" borderId="1">
      <alignment horizontal="center"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11" fillId="0" borderId="0" xfId="0" applyNumberFormat="1" applyFont="1"/>
    <xf numFmtId="9" fontId="6" fillId="0" borderId="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2" fillId="0" borderId="0" xfId="0" applyFont="1" applyFill="1"/>
    <xf numFmtId="0" fontId="6" fillId="7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9" fontId="11" fillId="0" borderId="0" xfId="0" applyNumberFormat="1" applyFont="1" applyFill="1"/>
    <xf numFmtId="9" fontId="5" fillId="0" borderId="2" xfId="0" applyNumberFormat="1" applyFont="1" applyBorder="1" applyAlignment="1">
      <alignment horizontal="center" vertical="center"/>
    </xf>
    <xf numFmtId="9" fontId="11" fillId="0" borderId="3" xfId="0" applyNumberFormat="1" applyFont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9" fillId="6" borderId="10" xfId="2" applyFont="1" applyFill="1" applyBorder="1" applyAlignment="1" applyProtection="1">
      <alignment horizontal="center" vertical="center"/>
    </xf>
    <xf numFmtId="0" fontId="5" fillId="6" borderId="6" xfId="2" applyFont="1" applyFill="1" applyBorder="1" applyAlignment="1" applyProtection="1">
      <alignment horizontal="left" vertical="center"/>
    </xf>
    <xf numFmtId="0" fontId="9" fillId="6" borderId="10" xfId="2" applyFont="1" applyFill="1" applyBorder="1" applyAlignment="1" applyProtection="1">
      <alignment horizontal="center" vertical="center" wrapText="1"/>
    </xf>
    <xf numFmtId="9" fontId="11" fillId="0" borderId="0" xfId="0" applyNumberFormat="1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3" fillId="1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6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0" fontId="11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0" fontId="12" fillId="0" borderId="0" xfId="0" applyFont="1"/>
    <xf numFmtId="9" fontId="11" fillId="0" borderId="0" xfId="0" applyNumberFormat="1" applyFont="1"/>
    <xf numFmtId="9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6" borderId="13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1" fillId="0" borderId="4" xfId="0" applyFont="1" applyBorder="1" applyAlignment="1" applyProtection="1">
      <alignment horizontal="center" vertical="top"/>
      <protection locked="0"/>
    </xf>
    <xf numFmtId="0" fontId="11" fillId="0" borderId="5" xfId="0" applyFont="1" applyBorder="1" applyAlignment="1" applyProtection="1">
      <alignment horizontal="center" vertical="top"/>
      <protection locked="0"/>
    </xf>
    <xf numFmtId="0" fontId="11" fillId="0" borderId="3" xfId="0" applyFont="1" applyBorder="1" applyAlignment="1" applyProtection="1">
      <alignment horizontal="center" vertical="top"/>
      <protection locked="0"/>
    </xf>
    <xf numFmtId="0" fontId="3" fillId="12" borderId="11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</cellXfs>
  <cellStyles count="7">
    <cellStyle name="Estilo 1" xfId="1" xr:uid="{1FCEB5FA-D8CB-43A1-BFC8-D68193EB84B2}"/>
    <cellStyle name="Hipervínculo" xfId="2" builtinId="8"/>
    <cellStyle name="Normal" xfId="0" builtinId="0"/>
    <cellStyle name="Normal 2" xfId="3" xr:uid="{B6500362-D821-4865-97E7-6C99806CEB9C}"/>
    <cellStyle name="Normal 3" xfId="4" xr:uid="{B1EECC6C-BDA6-45BA-8D56-4A07AE72A1AF}"/>
    <cellStyle name="Normal 4" xfId="5" xr:uid="{659F7028-828C-40F3-BE67-606D35D88B3C}"/>
    <cellStyle name="Porcentual 2" xfId="6" xr:uid="{8F46A3FE-935E-43B8-81E7-BE370A96A43C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Apoyo a la gestión académica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[1]Admon!$B$4</c:f>
              <c:strCache>
                <c:ptCount val="1"/>
                <c:pt idx="0">
                  <c:v>Apoyo a la gestion académica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6985-46FB-9F9F-C52AAF7F5034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6985-46FB-9F9F-C52AAF7F503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985-46FB-9F9F-C52AAF7F503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985-46FB-9F9F-C52AAF7F503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[1]Admon!$C$4:$F$4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0.66666666666666663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85-46FB-9F9F-C52AAF7F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1215088"/>
        <c:axId val="1"/>
        <c:axId val="0"/>
      </c:bar3DChart>
      <c:catAx>
        <c:axId val="114121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4121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APOYO A LA GESTION ACADEMICA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[1]Admon!$C$2</c:f>
              <c:strCache>
                <c:ptCount val="1"/>
                <c:pt idx="0">
                  <c:v>AÑO 2021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790-4024-AB5F-34DE7684A578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790-4024-AB5F-34DE7684A5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[1]Admon!$C$4:$F$4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0.66666666666666663</c:v>
                </c:pt>
                <c:pt idx="3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90-4024-AB5F-34DE7684A578}"/>
            </c:ext>
          </c:extLst>
        </c:ser>
        <c:ser>
          <c:idx val="0"/>
          <c:order val="1"/>
          <c:tx>
            <c:strRef>
              <c:f>[1]Admon!$H$2</c:f>
              <c:strCache>
                <c:ptCount val="1"/>
                <c:pt idx="0">
                  <c:v>AÑO 2022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790-4024-AB5F-34DE7684A578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790-4024-AB5F-34DE7684A578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790-4024-AB5F-34DE7684A578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790-4024-AB5F-34DE7684A5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[1]Admon!$H$4:$K$4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0.66666666666666663</c:v>
                </c:pt>
                <c:pt idx="3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90-4024-AB5F-34DE7684A578}"/>
            </c:ext>
          </c:extLst>
        </c:ser>
        <c:ser>
          <c:idx val="1"/>
          <c:order val="2"/>
          <c:tx>
            <c:strRef>
              <c:f>[1]Admon!$M$2</c:f>
              <c:strCache>
                <c:ptCount val="1"/>
                <c:pt idx="0">
                  <c:v>AÑO 2023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790-4024-AB5F-34DE7684A578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790-4024-AB5F-34DE7684A578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790-4024-AB5F-34DE7684A578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790-4024-AB5F-34DE7684A5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[1]Admon!$M$4:$P$4</c:f>
              <c:numCache>
                <c:formatCode>General</c:formatCode>
                <c:ptCount val="4"/>
                <c:pt idx="0">
                  <c:v>0</c:v>
                </c:pt>
                <c:pt idx="1">
                  <c:v>0.33333333333333331</c:v>
                </c:pt>
                <c:pt idx="2">
                  <c:v>0.66666666666666663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790-4024-AB5F-34DE7684A578}"/>
            </c:ext>
          </c:extLst>
        </c:ser>
        <c:ser>
          <c:idx val="3"/>
          <c:order val="3"/>
          <c:tx>
            <c:v>AÑO 4</c:v>
          </c:tx>
          <c:marker>
            <c:symbol val="none"/>
          </c:marker>
          <c:dLbls>
            <c:dLbl>
              <c:idx val="0"/>
              <c:layout>
                <c:manualLayout>
                  <c:x val="-2.8591711517300143E-2"/>
                  <c:y val="-8.9562299060134049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90-4024-AB5F-34DE7684A578}"/>
                </c:ext>
              </c:extLst>
            </c:dLbl>
            <c:dLbl>
              <c:idx val="1"/>
              <c:layout>
                <c:manualLayout>
                  <c:x val="-3.8455682436106538E-2"/>
                  <c:y val="-5.6565662564295169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90-4024-AB5F-34DE7684A578}"/>
                </c:ext>
              </c:extLst>
            </c:dLbl>
            <c:dLbl>
              <c:idx val="3"/>
              <c:layout>
                <c:manualLayout>
                  <c:x val="-2.4241521196473607E-2"/>
                  <c:y val="-6.1279467777986457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90-4024-AB5F-34DE7684A5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[1]Admon!$R$4:$U$4</c:f>
              <c:numCache>
                <c:formatCode>General</c:formatCode>
                <c:ptCount val="4"/>
                <c:pt idx="0">
                  <c:v>0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790-4024-AB5F-34DE7684A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611839"/>
        <c:axId val="1"/>
      </c:lineChart>
      <c:catAx>
        <c:axId val="70461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11839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2072172055165209"/>
          <c:y val="0.87635365367314944"/>
          <c:w val="0.87931099150942182"/>
          <c:h val="0.96822941301948551"/>
        </c:manualLayout>
      </c:layout>
      <c:overlay val="0"/>
      <c:txPr>
        <a:bodyPr/>
        <a:lstStyle/>
        <a:p>
          <a:pPr>
            <a:defRPr sz="12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_tradn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ADMINISTRACIÓN DE LA PLANTA FISICA Y DE LOS RECURSOS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[1]Admon!$C$2</c:f>
              <c:strCache>
                <c:ptCount val="1"/>
                <c:pt idx="0">
                  <c:v>AÑO 2021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layout>
                <c:manualLayout>
                  <c:x val="-7.3888888888888893E-2"/>
                  <c:y val="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81-41A5-945B-5AE3B256BC65}"/>
                </c:ext>
              </c:extLst>
            </c:dLbl>
            <c:dLbl>
              <c:idx val="1"/>
              <c:layout>
                <c:manualLayout>
                  <c:x val="-5.444444444444449E-2"/>
                  <c:y val="-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81-41A5-945B-5AE3B256BC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[1]Admon!$C$5:$F$5</c:f>
              <c:numCache>
                <c:formatCode>General</c:formatCode>
                <c:ptCount val="4"/>
                <c:pt idx="0">
                  <c:v>0</c:v>
                </c:pt>
                <c:pt idx="1">
                  <c:v>0.2857142857142857</c:v>
                </c:pt>
                <c:pt idx="2">
                  <c:v>0.5714285714285714</c:v>
                </c:pt>
                <c:pt idx="3">
                  <c:v>0.14285714285714285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1-41A5-945B-5AE3B256BC65}"/>
            </c:ext>
          </c:extLst>
        </c:ser>
        <c:ser>
          <c:idx val="0"/>
          <c:order val="1"/>
          <c:tx>
            <c:strRef>
              <c:f>[1]Admon!$H$2</c:f>
              <c:strCache>
                <c:ptCount val="1"/>
                <c:pt idx="0">
                  <c:v>AÑO 2022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layout>
                <c:manualLayout>
                  <c:x val="-6.7583333333333398E-2"/>
                  <c:y val="-7.3927388896993934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81-41A5-945B-5AE3B256BC65}"/>
                </c:ext>
              </c:extLst>
            </c:dLbl>
            <c:dLbl>
              <c:idx val="1"/>
              <c:layout>
                <c:manualLayout>
                  <c:x val="-7.3138888888888892E-2"/>
                  <c:y val="-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81-41A5-945B-5AE3B256BC65}"/>
                </c:ext>
              </c:extLst>
            </c:dLbl>
            <c:dLbl>
              <c:idx val="2"/>
              <c:layout>
                <c:manualLayout>
                  <c:x val="-6.2027777777777779E-2"/>
                  <c:y val="-6.9306927090931891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81-41A5-945B-5AE3B256BC65}"/>
                </c:ext>
              </c:extLst>
            </c:dLbl>
            <c:dLbl>
              <c:idx val="3"/>
              <c:layout>
                <c:manualLayout>
                  <c:x val="-3.9759210547729226E-2"/>
                  <c:y val="-0.12727274076966419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81-41A5-945B-5AE3B256BC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[1]Admon!$H$5:$K$5</c:f>
              <c:numCache>
                <c:formatCode>General</c:formatCode>
                <c:ptCount val="4"/>
                <c:pt idx="0">
                  <c:v>0</c:v>
                </c:pt>
                <c:pt idx="1">
                  <c:v>0.14285714285714285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81-41A5-945B-5AE3B256BC65}"/>
            </c:ext>
          </c:extLst>
        </c:ser>
        <c:ser>
          <c:idx val="1"/>
          <c:order val="2"/>
          <c:tx>
            <c:strRef>
              <c:f>[1]Directiva!$M$2</c:f>
              <c:strCache>
                <c:ptCount val="1"/>
                <c:pt idx="0">
                  <c:v>AÑO 2023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layout>
                <c:manualLayout>
                  <c:x val="-6.5866433460414806E-2"/>
                  <c:y val="4.7138052136912684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81-41A5-945B-5AE3B256BC65}"/>
                </c:ext>
              </c:extLst>
            </c:dLbl>
            <c:dLbl>
              <c:idx val="1"/>
              <c:layout>
                <c:manualLayout>
                  <c:x val="-7.8694444444444483E-2"/>
                  <c:y val="-6.4686465284869668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81-41A5-945B-5AE3B256BC65}"/>
                </c:ext>
              </c:extLst>
            </c:dLbl>
            <c:dLbl>
              <c:idx val="2"/>
              <c:layout>
                <c:manualLayout>
                  <c:x val="-6.4805555555555561E-2"/>
                  <c:y val="-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81-41A5-945B-5AE3B256BC65}"/>
                </c:ext>
              </c:extLst>
            </c:dLbl>
            <c:dLbl>
              <c:idx val="3"/>
              <c:layout>
                <c:manualLayout>
                  <c:x val="-3.9759210547729226E-2"/>
                  <c:y val="-7.0707078205368992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81-41A5-945B-5AE3B256BC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[1]Directiva!$M$5:$P$5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D81-41A5-945B-5AE3B256BC65}"/>
            </c:ext>
          </c:extLst>
        </c:ser>
        <c:ser>
          <c:idx val="3"/>
          <c:order val="3"/>
          <c:tx>
            <c:v>AÑO 4</c:v>
          </c:tx>
          <c:marker>
            <c:symbol val="none"/>
          </c:marker>
          <c:dLbls>
            <c:dLbl>
              <c:idx val="0"/>
              <c:layout>
                <c:manualLayout>
                  <c:x val="-4.4219684611201737E-2"/>
                  <c:y val="-4.6113302198987252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81-41A5-945B-5AE3B256BC65}"/>
                </c:ext>
              </c:extLst>
            </c:dLbl>
            <c:dLbl>
              <c:idx val="1"/>
              <c:layout>
                <c:manualLayout>
                  <c:x val="-4.6394779771615005E-2"/>
                  <c:y val="-5.9947292858683422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81-41A5-945B-5AE3B256BC65}"/>
                </c:ext>
              </c:extLst>
            </c:dLbl>
            <c:dLbl>
              <c:idx val="2"/>
              <c:layout>
                <c:manualLayout>
                  <c:x val="-4.4219684611201737E-2"/>
                  <c:y val="-7.3781283518379606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81-41A5-945B-5AE3B256BC65}"/>
                </c:ext>
              </c:extLst>
            </c:dLbl>
            <c:dLbl>
              <c:idx val="3"/>
              <c:layout>
                <c:manualLayout>
                  <c:x val="-4.2044589450788469E-2"/>
                  <c:y val="-4.6113302198987252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81-41A5-945B-5AE3B256BC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[1]Admon!$R$5:$U$5</c:f>
              <c:numCache>
                <c:formatCode>General</c:formatCode>
                <c:ptCount val="4"/>
                <c:pt idx="0">
                  <c:v>0</c:v>
                </c:pt>
                <c:pt idx="1">
                  <c:v>0.14285714285714285</c:v>
                </c:pt>
                <c:pt idx="2">
                  <c:v>0.2857142857142857</c:v>
                </c:pt>
                <c:pt idx="3">
                  <c:v>0.5714285714285714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D81-41A5-945B-5AE3B256B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612799"/>
        <c:axId val="1"/>
      </c:lineChart>
      <c:catAx>
        <c:axId val="7046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127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2072172055165209"/>
          <c:y val="0.87244494092217717"/>
          <c:w val="0.87931099150942182"/>
          <c:h val="0.96900017255628523"/>
        </c:manualLayout>
      </c:layout>
      <c:overlay val="0"/>
      <c:txPr>
        <a:bodyPr/>
        <a:lstStyle/>
        <a:p>
          <a:pPr>
            <a:defRPr sz="12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_tradn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ADMINISTRACION DE SERVICIOS COMPLEMENTARIOS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[1]Admon!$C$2</c:f>
              <c:strCache>
                <c:ptCount val="1"/>
                <c:pt idx="0">
                  <c:v>AÑO 2021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ECE-44E7-8B5F-D23DB17F54B6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ECE-44E7-8B5F-D23DB17F54B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CE-44E7-8B5F-D23DB17F54B6}"/>
            </c:ext>
          </c:extLst>
        </c:ser>
        <c:ser>
          <c:idx val="0"/>
          <c:order val="1"/>
          <c:tx>
            <c:strRef>
              <c:f>[1]Admon!$H$2</c:f>
              <c:strCache>
                <c:ptCount val="1"/>
                <c:pt idx="0">
                  <c:v>AÑO 2022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ECE-44E7-8B5F-D23DB17F54B6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ECE-44E7-8B5F-D23DB17F54B6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ECE-44E7-8B5F-D23DB17F54B6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ECE-44E7-8B5F-D23DB17F54B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[1]Admon!$H$6:$K$6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CE-44E7-8B5F-D23DB17F54B6}"/>
            </c:ext>
          </c:extLst>
        </c:ser>
        <c:ser>
          <c:idx val="1"/>
          <c:order val="2"/>
          <c:tx>
            <c:strRef>
              <c:f>[1]Admon!$M$2</c:f>
              <c:strCache>
                <c:ptCount val="1"/>
                <c:pt idx="0">
                  <c:v>AÑO 2023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ECE-44E7-8B5F-D23DB17F54B6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ECE-44E7-8B5F-D23DB17F54B6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ECE-44E7-8B5F-D23DB17F54B6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ECE-44E7-8B5F-D23DB17F54B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[1]Admon!$M$6:$P$6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CE-44E7-8B5F-D23DB17F54B6}"/>
            </c:ext>
          </c:extLst>
        </c:ser>
        <c:ser>
          <c:idx val="3"/>
          <c:order val="3"/>
          <c:tx>
            <c:v>AÑO 4</c:v>
          </c:tx>
          <c:marker>
            <c:symbol val="none"/>
          </c:marker>
          <c:dLbls>
            <c:dLbl>
              <c:idx val="0"/>
              <c:layout>
                <c:manualLayout>
                  <c:x val="-4.8569874932028273E-2"/>
                  <c:y val="-6.1279467777986457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CE-44E7-8B5F-D23DB17F54B6}"/>
                </c:ext>
              </c:extLst>
            </c:dLbl>
            <c:dLbl>
              <c:idx val="1"/>
              <c:layout>
                <c:manualLayout>
                  <c:x val="-3.5519303969548666E-2"/>
                  <c:y val="-5.1851857350603964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CE-44E7-8B5F-D23DB17F54B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[1]Admon!$R$6:$U$6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ECE-44E7-8B5F-D23DB17F5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610399"/>
        <c:axId val="1"/>
      </c:lineChart>
      <c:catAx>
        <c:axId val="70461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103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2072172055165209"/>
          <c:y val="0.79008220126330364"/>
          <c:w val="0.87931099150942182"/>
          <c:h val="0.94478382509878578"/>
        </c:manualLayout>
      </c:layout>
      <c:overlay val="0"/>
      <c:txPr>
        <a:bodyPr/>
        <a:lstStyle/>
        <a:p>
          <a:pPr>
            <a:defRPr sz="12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_tradn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Talento Humano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[1]Admon!$B$7</c:f>
              <c:strCache>
                <c:ptCount val="1"/>
                <c:pt idx="0">
                  <c:v>Talento Humano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D29A-49BE-B0C1-34AA2686F142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D29A-49BE-B0C1-34AA2686F14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29A-49BE-B0C1-34AA2686F14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29A-49BE-B0C1-34AA2686F14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[1]Admon!$C$7:$F$7</c:f>
              <c:numCache>
                <c:formatCode>General</c:formatCode>
                <c:ptCount val="4"/>
                <c:pt idx="0">
                  <c:v>0</c:v>
                </c:pt>
                <c:pt idx="1">
                  <c:v>0.2</c:v>
                </c:pt>
                <c:pt idx="2">
                  <c:v>0.8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9A-49BE-B0C1-34AA2686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4615679"/>
        <c:axId val="1"/>
        <c:axId val="0"/>
      </c:bar3DChart>
      <c:catAx>
        <c:axId val="70461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1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Talento Humano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[1]Admon!$B$7</c:f>
              <c:strCache>
                <c:ptCount val="1"/>
                <c:pt idx="0">
                  <c:v>Talento Humano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4736-446A-AAAE-3B8D5975A439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4736-446A-AAAE-3B8D5975A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736-446A-AAAE-3B8D5975A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736-446A-AAAE-3B8D5975A43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[1]Admon!$H$7:$K$7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36-446A-AAAE-3B8D5975A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4613759"/>
        <c:axId val="1"/>
        <c:axId val="0"/>
      </c:bar3DChart>
      <c:catAx>
        <c:axId val="70461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13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Talento Humano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[1]Admon!$B$7</c:f>
              <c:strCache>
                <c:ptCount val="1"/>
                <c:pt idx="0">
                  <c:v>Talento Humano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960-489B-8EAF-51AAF82AA040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8960-489B-8EAF-51AAF82AA04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960-489B-8EAF-51AAF82AA04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960-489B-8EAF-51AAF82AA04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[1]Admon!$H$7:$K$7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60-489B-8EAF-51AAF82AA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4605119"/>
        <c:axId val="1"/>
        <c:axId val="0"/>
      </c:bar3DChart>
      <c:catAx>
        <c:axId val="70460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05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TALENTO HUMANO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[1]Admon!$C$2</c:f>
              <c:strCache>
                <c:ptCount val="1"/>
                <c:pt idx="0">
                  <c:v>AÑO 2021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A3D-4EDB-81AC-D3C11B0182DC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A3D-4EDB-81AC-D3C11B0182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[1]Admon!$I$5</c:f>
              <c:numCache>
                <c:formatCode>General</c:formatCode>
                <c:ptCount val="1"/>
                <c:pt idx="0">
                  <c:v>0.14285714285714285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3D-4EDB-81AC-D3C11B0182DC}"/>
            </c:ext>
          </c:extLst>
        </c:ser>
        <c:ser>
          <c:idx val="0"/>
          <c:order val="1"/>
          <c:tx>
            <c:strRef>
              <c:f>[1]Admon!$H$2</c:f>
              <c:strCache>
                <c:ptCount val="1"/>
                <c:pt idx="0">
                  <c:v>AÑO 2022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A3D-4EDB-81AC-D3C11B0182DC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A3D-4EDB-81AC-D3C11B0182DC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A3D-4EDB-81AC-D3C11B0182DC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A3D-4EDB-81AC-D3C11B0182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[1]Admon!$H$7:$K$7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0.9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3D-4EDB-81AC-D3C11B0182DC}"/>
            </c:ext>
          </c:extLst>
        </c:ser>
        <c:ser>
          <c:idx val="1"/>
          <c:order val="2"/>
          <c:tx>
            <c:strRef>
              <c:f>[1]Admon!$M$2</c:f>
              <c:strCache>
                <c:ptCount val="1"/>
                <c:pt idx="0">
                  <c:v>AÑO 2023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A3D-4EDB-81AC-D3C11B0182DC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A3D-4EDB-81AC-D3C11B0182DC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A3D-4EDB-81AC-D3C11B0182DC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A3D-4EDB-81AC-D3C11B0182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[1]Admon!$M$7:$P$7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0.7</c:v>
                </c:pt>
                <c:pt idx="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A3D-4EDB-81AC-D3C11B0182DC}"/>
            </c:ext>
          </c:extLst>
        </c:ser>
        <c:ser>
          <c:idx val="3"/>
          <c:order val="3"/>
          <c:tx>
            <c:v>AÑO 2014</c:v>
          </c:tx>
          <c:marker>
            <c:symbol val="none"/>
          </c:marker>
          <c:dLbls>
            <c:dLbl>
              <c:idx val="0"/>
              <c:layout>
                <c:manualLayout>
                  <c:x val="-4.4219684611201737E-2"/>
                  <c:y val="-7.5306758299772028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3D-4EDB-81AC-D3C11B0182DC}"/>
                </c:ext>
              </c:extLst>
            </c:dLbl>
            <c:dLbl>
              <c:idx val="1"/>
              <c:layout>
                <c:manualLayout>
                  <c:x val="-9.4181620445894509E-3"/>
                  <c:y val="-6.118674111856476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3D-4EDB-81AC-D3C11B0182DC}"/>
                </c:ext>
              </c:extLst>
            </c:dLbl>
            <c:dLbl>
              <c:idx val="2"/>
              <c:layout>
                <c:manualLayout>
                  <c:x val="-4.1925044850633475E-2"/>
                  <c:y val="-9.413344787471504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3D-4EDB-81AC-D3C11B0182DC}"/>
                </c:ext>
              </c:extLst>
            </c:dLbl>
            <c:dLbl>
              <c:idx val="3"/>
              <c:layout>
                <c:manualLayout>
                  <c:x val="-3.3344208809135398E-2"/>
                  <c:y val="-8.9426775480979284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3D-4EDB-81AC-D3C11B0182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[1]Admon!$R$7:$U$7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0.5</c:v>
                </c:pt>
                <c:pt idx="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A3D-4EDB-81AC-D3C11B01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185775"/>
        <c:axId val="1"/>
      </c:lineChart>
      <c:catAx>
        <c:axId val="70518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185775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9.4619722290015543E-2"/>
          <c:y val="0.82712851034465762"/>
          <c:w val="0.90541298977105844"/>
          <c:h val="0.95797370399122639"/>
        </c:manualLayout>
      </c:layout>
      <c:overlay val="0"/>
      <c:txPr>
        <a:bodyPr/>
        <a:lstStyle/>
        <a:p>
          <a:pPr>
            <a:defRPr sz="12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_tradn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Apoyo financiero y contable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[1]Admon!$B$8</c:f>
              <c:strCache>
                <c:ptCount val="1"/>
                <c:pt idx="0">
                  <c:v>Apoyo Financiero y Contable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4BC-43C0-AF02-51429E8C3668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84BC-43C0-AF02-51429E8C366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4BC-43C0-AF02-51429E8C366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4BC-43C0-AF02-51429E8C366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BC-43C0-AF02-51429E8C3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190575"/>
        <c:axId val="1"/>
        <c:axId val="0"/>
      </c:bar3DChart>
      <c:catAx>
        <c:axId val="70519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190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Apoyo financiero y contable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[1]Admon!$B$8</c:f>
              <c:strCache>
                <c:ptCount val="1"/>
                <c:pt idx="0">
                  <c:v>Apoyo Financiero y Contable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8C0-44FD-BA33-F60B5ED85C7A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28C0-44FD-BA33-F60B5ED85C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8C0-44FD-BA33-F60B5ED85C7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8C0-44FD-BA33-F60B5ED85C7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[1]Admon!$H$8:$K$8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C0-44FD-BA33-F60B5ED85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629055"/>
        <c:axId val="1"/>
        <c:axId val="0"/>
      </c:bar3DChart>
      <c:catAx>
        <c:axId val="70562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629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Apoyo financiero y contable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[1]Admon!$B$8</c:f>
              <c:strCache>
                <c:ptCount val="1"/>
                <c:pt idx="0">
                  <c:v>Apoyo Financiero y Contable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D523-42BC-B555-F6B214CD8F7C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D523-42BC-B555-F6B214CD8F7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523-42BC-B555-F6B214CD8F7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523-42BC-B555-F6B214CD8F7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[1]Admon!$M$8:$P$8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23-42BC-B555-F6B214CD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623295"/>
        <c:axId val="1"/>
        <c:axId val="0"/>
      </c:bar3DChart>
      <c:catAx>
        <c:axId val="70562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623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</a:t>
            </a:r>
            <a:r>
              <a:rPr lang="es-CO" baseline="0"/>
              <a:t> </a:t>
            </a:r>
            <a:r>
              <a:rPr lang="es-CO"/>
              <a:t>Apoyo a la gestión académica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[1]Admon!$B$4</c:f>
              <c:strCache>
                <c:ptCount val="1"/>
                <c:pt idx="0">
                  <c:v>Apoyo a la gestion académica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3E56-47A9-89BB-4F985C2D977A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3E56-47A9-89BB-4F985C2D97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E56-47A9-89BB-4F985C2D977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E56-47A9-89BB-4F985C2D977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[1]Admon!$H$4:$K$4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0.66666666666666663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56-47A9-89BB-4F985C2D9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1214128"/>
        <c:axId val="1"/>
        <c:axId val="0"/>
      </c:bar3DChart>
      <c:catAx>
        <c:axId val="114121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41214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APOYO FINANCIERO Y CONTABLE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[1]Admon!$C$2</c:f>
              <c:strCache>
                <c:ptCount val="1"/>
                <c:pt idx="0">
                  <c:v>AÑO 2021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EC1-44EF-9596-B1BD1F7C257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C1-44EF-9596-B1BD1F7C25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1-44EF-9596-B1BD1F7C257A}"/>
            </c:ext>
          </c:extLst>
        </c:ser>
        <c:ser>
          <c:idx val="0"/>
          <c:order val="1"/>
          <c:tx>
            <c:strRef>
              <c:f>[1]Admon!$H$2</c:f>
              <c:strCache>
                <c:ptCount val="1"/>
                <c:pt idx="0">
                  <c:v>AÑO 2022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EC1-44EF-9596-B1BD1F7C257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C1-44EF-9596-B1BD1F7C257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EC1-44EF-9596-B1BD1F7C257A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EC1-44EF-9596-B1BD1F7C25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[1]Admon!$H$8:$K$8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EC1-44EF-9596-B1BD1F7C257A}"/>
            </c:ext>
          </c:extLst>
        </c:ser>
        <c:ser>
          <c:idx val="1"/>
          <c:order val="2"/>
          <c:tx>
            <c:strRef>
              <c:f>[1]Admon!$M$2</c:f>
              <c:strCache>
                <c:ptCount val="1"/>
                <c:pt idx="0">
                  <c:v>AÑO 2023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EC1-44EF-9596-B1BD1F7C257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EC1-44EF-9596-B1BD1F7C257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EC1-44EF-9596-B1BD1F7C257A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EC1-44EF-9596-B1BD1F7C25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[1]Admon!$M$8:$P$8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EC1-44EF-9596-B1BD1F7C257A}"/>
            </c:ext>
          </c:extLst>
        </c:ser>
        <c:ser>
          <c:idx val="3"/>
          <c:order val="3"/>
          <c:tx>
            <c:v>AÑO 2014</c:v>
          </c:tx>
          <c:marker>
            <c:symbol val="none"/>
          </c:marker>
          <c:dLbls>
            <c:dLbl>
              <c:idx val="0"/>
              <c:layout>
                <c:manualLayout>
                  <c:x val="-5.9445350734094619E-2"/>
                  <c:y val="-6.1279467777986457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C1-44EF-9596-B1BD1F7C257A}"/>
                </c:ext>
              </c:extLst>
            </c:dLbl>
            <c:dLbl>
              <c:idx val="1"/>
              <c:layout>
                <c:manualLayout>
                  <c:x val="-4.2044589450788469E-2"/>
                  <c:y val="-6.1279467777986457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C1-44EF-9596-B1BD1F7C257A}"/>
                </c:ext>
              </c:extLst>
            </c:dLbl>
            <c:dLbl>
              <c:idx val="2"/>
              <c:layout>
                <c:manualLayout>
                  <c:x val="-5.2920065252854816E-2"/>
                  <c:y val="-5.656566256429519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C1-44EF-9596-B1BD1F7C257A}"/>
                </c:ext>
              </c:extLst>
            </c:dLbl>
            <c:dLbl>
              <c:idx val="3"/>
              <c:layout>
                <c:manualLayout>
                  <c:x val="-5.0744970092441541E-2"/>
                  <c:y val="-6.1279467777986457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EC1-44EF-9596-B1BD1F7C25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[1]Admon!$R$8:$U$8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EC1-44EF-9596-B1BD1F7C2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629535"/>
        <c:axId val="1"/>
      </c:lineChart>
      <c:catAx>
        <c:axId val="70562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629535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9.4619722290015543E-2"/>
          <c:y val="0.77916917792683327"/>
          <c:w val="0.90541298977105844"/>
          <c:h val="0.95095427886329031"/>
        </c:manualLayout>
      </c:layout>
      <c:overlay val="0"/>
      <c:txPr>
        <a:bodyPr/>
        <a:lstStyle/>
        <a:p>
          <a:pPr>
            <a:defRPr sz="12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_tradn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Apoyo a la gestión académica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B66A-4882-B6DD-F022572C668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B66A-4882-B6DD-F022572C668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66A-4882-B6DD-F022572C668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66A-4882-B6DD-F022572C668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[1]Admon!$R$4:$U$4</c:f>
              <c:numCache>
                <c:formatCode>General</c:formatCode>
                <c:ptCount val="4"/>
                <c:pt idx="0">
                  <c:v>0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6A-4882-B6DD-F022572C6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622335"/>
        <c:axId val="1"/>
        <c:axId val="0"/>
      </c:bar3DChart>
      <c:catAx>
        <c:axId val="70562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622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Administración de la planta fisica y de los recursos
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D3F4-4C32-B7E2-172871ECA81E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D3F4-4C32-B7E2-172871ECA81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3F4-4C32-B7E2-172871ECA81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3F4-4C32-B7E2-172871ECA81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[1]Admon!$R$5:$U$5</c:f>
              <c:numCache>
                <c:formatCode>General</c:formatCode>
                <c:ptCount val="4"/>
                <c:pt idx="0">
                  <c:v>0</c:v>
                </c:pt>
                <c:pt idx="1">
                  <c:v>0.14285714285714285</c:v>
                </c:pt>
                <c:pt idx="2">
                  <c:v>0.2857142857142857</c:v>
                </c:pt>
                <c:pt idx="3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F4-4C32-B7E2-172871ECA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627135"/>
        <c:axId val="1"/>
        <c:axId val="0"/>
      </c:bar3DChart>
      <c:catAx>
        <c:axId val="70562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62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Administración de servicios complementarios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670-474D-AC13-23B30EADE71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670-474D-AC13-23B30EADE71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[1]Admon!$R$6:$U$6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70-474D-AC13-23B30EAD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631455"/>
        <c:axId val="1"/>
        <c:axId val="0"/>
      </c:bar3DChart>
      <c:catAx>
        <c:axId val="705631455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6314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Talento Humano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981-48F0-B6D1-090129CC663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981-48F0-B6D1-090129CC663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[1]Admon!$R$7:$U$7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0.5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81-48F0-B6D1-090129CC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6185119"/>
        <c:axId val="1"/>
        <c:axId val="0"/>
      </c:bar3DChart>
      <c:catAx>
        <c:axId val="70618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6185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Apoyo financiero y contable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68F3-4F94-A288-12AFE9597C32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68F3-4F94-A288-12AFE9597C3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8F3-4F94-A288-12AFE9597C3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8F3-4F94-A288-12AFE9597C3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[1]Admon!$R$8:$U$8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F3-4F94-A288-12AFE9597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6174559"/>
        <c:axId val="1"/>
        <c:axId val="0"/>
      </c:bar3DChart>
      <c:catAx>
        <c:axId val="70617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6174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Direccionamiento Estratégico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[2]Directiva!$B$4</c:f>
              <c:strCache>
                <c:ptCount val="1"/>
                <c:pt idx="0">
                  <c:v>Direccionamiento Estratégico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E4A1-4C89-AD27-4FA6ADE77FCE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E4A1-4C89-AD27-4FA6ADE77FC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4A1-4C89-AD27-4FA6ADE77FC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4A1-4C89-AD27-4FA6ADE77FC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[2]Directiva!$C$4:$F$4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A1-4C89-AD27-4FA6ADE77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628079"/>
        <c:axId val="1"/>
        <c:axId val="0"/>
      </c:bar3DChart>
      <c:catAx>
        <c:axId val="73162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628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Direccionamiento Estratégico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[2]Directiva!$B$4</c:f>
              <c:strCache>
                <c:ptCount val="1"/>
                <c:pt idx="0">
                  <c:v>Direccionamiento Estratégico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A81-4C68-B6A6-1BAB8336963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A81-4C68-B6A6-1BAB8336963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A81-4C68-B6A6-1BAB8336963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A81-4C68-B6A6-1BAB833696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[2]Directiva!$H$4:$K$4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81-4C68-B6A6-1BAB83369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622319"/>
        <c:axId val="1"/>
        <c:axId val="0"/>
      </c:bar3DChart>
      <c:catAx>
        <c:axId val="73162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62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2023. Direccionamiento Estratégico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[2]Directiva!$B$4</c:f>
              <c:strCache>
                <c:ptCount val="1"/>
                <c:pt idx="0">
                  <c:v>Direccionamiento Estratégico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1D66-4459-91C8-E76235BC9B0C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1D66-4459-91C8-E76235BC9B0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D66-4459-91C8-E76235BC9B0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D66-4459-91C8-E76235BC9B0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[2]Directiva!$M$4:$P$4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0.75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66-4459-91C8-E76235BC9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630479"/>
        <c:axId val="1"/>
        <c:axId val="0"/>
      </c:bar3DChart>
      <c:catAx>
        <c:axId val="73163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630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Gestión Estrategica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[2]Directiva!$B$5</c:f>
              <c:strCache>
                <c:ptCount val="1"/>
                <c:pt idx="0">
                  <c:v>Gestión Estratégica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0061-4E46-A1C9-3D08CF290314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0061-4E46-A1C9-3D08CF29031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061-4E46-A1C9-3D08CF29031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061-4E46-A1C9-3D08CF2903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[2]Directiva!$C$5:$F$5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61-4E46-A1C9-3D08CF29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618959"/>
        <c:axId val="1"/>
        <c:axId val="0"/>
      </c:bar3DChart>
      <c:catAx>
        <c:axId val="73161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618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Apoyo a la gestión académica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[1]Admon!$B$4</c:f>
              <c:strCache>
                <c:ptCount val="1"/>
                <c:pt idx="0">
                  <c:v>Apoyo a la gestion académica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B486-43AB-8D9A-49BB236DCAAE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B486-43AB-8D9A-49BB236DCAA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486-43AB-8D9A-49BB236DCAA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486-43AB-8D9A-49BB236DCAA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[1]Directiva!$M$4:$P$4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0.75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86-43AB-8D9A-49BB236DC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1217488"/>
        <c:axId val="1"/>
        <c:axId val="0"/>
      </c:bar3DChart>
      <c:catAx>
        <c:axId val="114121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41217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Gestión Estrategica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[2]Directiva!$B$5</c:f>
              <c:strCache>
                <c:ptCount val="1"/>
                <c:pt idx="0">
                  <c:v>Gestión Estratégica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F56-433D-BDAF-16B18FD48301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8F56-433D-BDAF-16B18FD4830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F56-433D-BDAF-16B18FD4830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F56-433D-BDAF-16B18FD4830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[2]Directiva!$H$5:$K$5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6-433D-BDAF-16B18FD48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625679"/>
        <c:axId val="1"/>
        <c:axId val="0"/>
      </c:bar3DChart>
      <c:catAx>
        <c:axId val="73162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62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2023. Gestión Estrategica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[2]Directiva!$B$5</c:f>
              <c:strCache>
                <c:ptCount val="1"/>
                <c:pt idx="0">
                  <c:v>Gestión Estratégica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0F0-45C3-B06B-E2ECE502A7BF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0F0-45C3-B06B-E2ECE502A7B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0F0-45C3-B06B-E2ECE502A7B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0F0-45C3-B06B-E2ECE502A7B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[2]Directiva!$M$5:$P$5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F0-45C3-B06B-E2ECE502A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638159"/>
        <c:axId val="1"/>
        <c:axId val="0"/>
      </c:bar3DChart>
      <c:catAx>
        <c:axId val="73163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638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Gobierno Escolar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[2]Directiva!$B$6</c:f>
              <c:strCache>
                <c:ptCount val="1"/>
                <c:pt idx="0">
                  <c:v>Gobierno Escolar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3C5C-4592-8D7B-E0A61B6BDB8D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3C5C-4592-8D7B-E0A61B6BDB8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C5C-4592-8D7B-E0A61B6BDB8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C5C-4592-8D7B-E0A61B6BDB8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[2]Directiva!$C$6:$F$6</c:f>
              <c:numCache>
                <c:formatCode>General</c:formatCode>
                <c:ptCount val="4"/>
                <c:pt idx="0">
                  <c:v>0</c:v>
                </c:pt>
                <c:pt idx="1">
                  <c:v>0.125</c:v>
                </c:pt>
                <c:pt idx="2">
                  <c:v>0.5</c:v>
                </c:pt>
                <c:pt idx="3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5C-4592-8D7B-E0A61B6B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640079"/>
        <c:axId val="1"/>
        <c:axId val="0"/>
      </c:bar3DChart>
      <c:catAx>
        <c:axId val="73164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640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Gobierno Escolar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[2]Directiva!$B$6</c:f>
              <c:strCache>
                <c:ptCount val="1"/>
                <c:pt idx="0">
                  <c:v>Gobierno Escolar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12BF-4687-A0FE-DD60E38F243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12BF-4687-A0FE-DD60E38F24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2BF-4687-A0FE-DD60E38F243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2BF-4687-A0FE-DD60E38F243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[2]Directiva!$H$6:$K$6</c:f>
              <c:numCache>
                <c:formatCode>General</c:formatCode>
                <c:ptCount val="4"/>
                <c:pt idx="0">
                  <c:v>0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BF-4687-A0FE-DD60E38F2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624719"/>
        <c:axId val="1"/>
        <c:axId val="0"/>
      </c:bar3DChart>
      <c:catAx>
        <c:axId val="73162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624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2023. Gobierno Escolar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[2]Directiva!$B$6</c:f>
              <c:strCache>
                <c:ptCount val="1"/>
                <c:pt idx="0">
                  <c:v>Gobierno Escolar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642A-46FE-9DE8-C6661B8B898D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642A-46FE-9DE8-C6661B8B898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42A-46FE-9DE8-C6661B8B898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42A-46FE-9DE8-C6661B8B898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[2]Directiva!$M$6:$P$6</c:f>
              <c:numCache>
                <c:formatCode>General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0.625</c:v>
                </c:pt>
                <c:pt idx="3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2A-46FE-9DE8-C6661B8B8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626159"/>
        <c:axId val="1"/>
        <c:axId val="0"/>
      </c:bar3DChart>
      <c:catAx>
        <c:axId val="731626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626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DIRECCIONAMIENTO ESTRATEGICO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[2]Directiva!$C$2</c:f>
              <c:strCache>
                <c:ptCount val="1"/>
                <c:pt idx="0">
                  <c:v>AÑO 2021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5095160413268084E-2"/>
                  <c:y val="-9.4395297776284678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E5-4DAB-B8EB-E51AEAD4BDD7}"/>
                </c:ext>
              </c:extLst>
            </c:dLbl>
            <c:dLbl>
              <c:idx val="1"/>
              <c:layout>
                <c:manualLayout>
                  <c:x val="-5.0744970092441541E-2"/>
                  <c:y val="-2.8318589332885388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E5-4DAB-B8EB-E51AEAD4BDD7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E5-4DAB-B8EB-E51AEAD4BD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[2]Directiva!$C$4:$F$4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E5-4DAB-B8EB-E51AEAD4BDD7}"/>
            </c:ext>
          </c:extLst>
        </c:ser>
        <c:ser>
          <c:idx val="0"/>
          <c:order val="1"/>
          <c:tx>
            <c:strRef>
              <c:f>[2]Directiva!$H$2</c:f>
              <c:strCache>
                <c:ptCount val="1"/>
                <c:pt idx="0">
                  <c:v>AÑO 2022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3.177814029363777E-2"/>
                  <c:y val="-9.4395297776284637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E5-4DAB-B8EB-E51AEAD4BD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[2]Directiva!$H$4:$K$4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E5-4DAB-B8EB-E51AEAD4BDD7}"/>
            </c:ext>
          </c:extLst>
        </c:ser>
        <c:ser>
          <c:idx val="1"/>
          <c:order val="2"/>
          <c:tx>
            <c:strRef>
              <c:f>[2]Directiva!$M$2</c:f>
              <c:strCache>
                <c:ptCount val="1"/>
                <c:pt idx="0">
                  <c:v>AÑO 2023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0744970092441541E-2"/>
                  <c:y val="-0.17935106577494084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E5-4DAB-B8EB-E51AEAD4BDD7}"/>
                </c:ext>
              </c:extLst>
            </c:dLbl>
            <c:dLbl>
              <c:idx val="1"/>
              <c:layout>
                <c:manualLayout>
                  <c:x val="-4.8569874932028273E-2"/>
                  <c:y val="-4.2477883999328087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E5-4DAB-B8EB-E51AEAD4BDD7}"/>
                </c:ext>
              </c:extLst>
            </c:dLbl>
            <c:dLbl>
              <c:idx val="2"/>
              <c:layout>
                <c:manualLayout>
                  <c:x val="-3.7694399129961934E-2"/>
                  <c:y val="-6.1356943554584986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E5-4DAB-B8EB-E51AEAD4BDD7}"/>
                </c:ext>
              </c:extLst>
            </c:dLbl>
            <c:dLbl>
              <c:idx val="3"/>
              <c:layout>
                <c:manualLayout>
                  <c:x val="-3.1049569048567136E-2"/>
                  <c:y val="-6.1356943554585007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E5-4DAB-B8EB-E51AEAD4BD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[2]Directiva!$M$4:$P$4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0.75</c:v>
                </c:pt>
                <c:pt idx="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CE5-4DAB-B8EB-E51AEAD4BDD7}"/>
            </c:ext>
          </c:extLst>
        </c:ser>
        <c:ser>
          <c:idx val="3"/>
          <c:order val="3"/>
          <c:tx>
            <c:v>AÑO 2014</c:v>
          </c:tx>
          <c:marker>
            <c:symbol val="none"/>
          </c:marker>
          <c:dLbls>
            <c:dLbl>
              <c:idx val="0"/>
              <c:layout>
                <c:manualLayout>
                  <c:x val="-3.9749949690220207E-2"/>
                  <c:y val="-8.0236003109841941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E5-4DAB-B8EB-E51AEAD4BDD7}"/>
                </c:ext>
              </c:extLst>
            </c:dLbl>
            <c:dLbl>
              <c:idx val="1"/>
              <c:layout>
                <c:manualLayout>
                  <c:x val="-4.3817377640193021E-2"/>
                  <c:y val="-9.9115062665098883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E5-4DAB-B8EB-E51AEAD4BDD7}"/>
                </c:ext>
              </c:extLst>
            </c:dLbl>
            <c:dLbl>
              <c:idx val="2"/>
              <c:layout>
                <c:manualLayout>
                  <c:x val="-3.177814029363777E-2"/>
                  <c:y val="-0.1510324764420554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E5-4DAB-B8EB-E51AEAD4BD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[2]Directiva!$R$4:$U$4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CE5-4DAB-B8EB-E51AEAD4B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646319"/>
        <c:axId val="1"/>
      </c:lineChart>
      <c:catAx>
        <c:axId val="73164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64631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945124108393631"/>
          <c:y val="0.89755573198094007"/>
          <c:w val="0.63786759330744636"/>
          <c:h val="7.774104765189243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GESTION ESTRATEGICA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[2]Directiva!$C$2</c:f>
              <c:strCache>
                <c:ptCount val="1"/>
                <c:pt idx="0">
                  <c:v>AÑO 2021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88C-4274-9903-B670224EF7AC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88C-4274-9903-B670224EF7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[2]Directiva!$C$5:$F$5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C-4274-9903-B670224EF7AC}"/>
            </c:ext>
          </c:extLst>
        </c:ser>
        <c:ser>
          <c:idx val="0"/>
          <c:order val="1"/>
          <c:tx>
            <c:strRef>
              <c:f>[2]Directiva!$H$2</c:f>
              <c:strCache>
                <c:ptCount val="1"/>
                <c:pt idx="0">
                  <c:v>AÑO 2022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88C-4274-9903-B670224EF7AC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88C-4274-9903-B670224EF7AC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88C-4274-9903-B670224EF7AC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88C-4274-9903-B670224EF7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[2]Directiva!$H$5:$K$5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8C-4274-9903-B670224EF7AC}"/>
            </c:ext>
          </c:extLst>
        </c:ser>
        <c:ser>
          <c:idx val="1"/>
          <c:order val="2"/>
          <c:tx>
            <c:strRef>
              <c:f>[2]Directiva!$M$2</c:f>
              <c:strCache>
                <c:ptCount val="1"/>
                <c:pt idx="0">
                  <c:v>AÑO 2023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88C-4274-9903-B670224EF7AC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88C-4274-9903-B670224EF7AC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88C-4274-9903-B670224EF7AC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88C-4274-9903-B670224EF7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[2]Directiva!$M$5:$P$5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88C-4274-9903-B670224EF7AC}"/>
            </c:ext>
          </c:extLst>
        </c:ser>
        <c:ser>
          <c:idx val="3"/>
          <c:order val="3"/>
          <c:tx>
            <c:v>AÑO 2014</c:v>
          </c:tx>
          <c:marker>
            <c:symbol val="none"/>
          </c:marker>
          <c:dLbls>
            <c:dLbl>
              <c:idx val="0"/>
              <c:layout>
                <c:manualLayout>
                  <c:x val="-4.8569874932028273E-2"/>
                  <c:y val="-3.295087095564197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8C-4274-9903-B670224EF7AC}"/>
                </c:ext>
              </c:extLst>
            </c:dLbl>
            <c:dLbl>
              <c:idx val="1"/>
              <c:layout>
                <c:manualLayout>
                  <c:x val="-4.4100140011046743E-2"/>
                  <c:y val="-7.0609009190661293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8C-4274-9903-B670224EF7AC}"/>
                </c:ext>
              </c:extLst>
            </c:dLbl>
            <c:dLbl>
              <c:idx val="2"/>
              <c:layout>
                <c:manualLayout>
                  <c:x val="-4.8569874932028273E-2"/>
                  <c:y val="-2.82436036762645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8C-4274-9903-B670224EF7AC}"/>
                </c:ext>
              </c:extLst>
            </c:dLbl>
            <c:dLbl>
              <c:idx val="3"/>
              <c:layout>
                <c:manualLayout>
                  <c:x val="-3.9749949690220207E-2"/>
                  <c:y val="-5.17799400731515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8C-4274-9903-B670224EF7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[2]Directiva!$R$5:$U$5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88C-4274-9903-B670224EF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650159"/>
        <c:axId val="1"/>
      </c:lineChart>
      <c:catAx>
        <c:axId val="73165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65015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114524497458229"/>
          <c:y val="0.85435862930744466"/>
          <c:w val="0.80100508520193392"/>
          <c:h val="0.11023982313644447"/>
        </c:manualLayout>
      </c:layout>
      <c:overlay val="0"/>
      <c:txPr>
        <a:bodyPr/>
        <a:lstStyle/>
        <a:p>
          <a:pPr>
            <a:defRPr sz="12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GOBIERNO ESCOLAR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[2]Directiva!$C$2</c:f>
              <c:strCache>
                <c:ptCount val="1"/>
                <c:pt idx="0">
                  <c:v>AÑO 2021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layout>
                <c:manualLayout>
                  <c:x val="-7.3888888888888893E-2"/>
                  <c:y val="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C0-40A6-9F00-20A01BAC16AC}"/>
                </c:ext>
              </c:extLst>
            </c:dLbl>
            <c:dLbl>
              <c:idx val="1"/>
              <c:layout>
                <c:manualLayout>
                  <c:x val="-5.444444444444449E-2"/>
                  <c:y val="-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C0-40A6-9F00-20A01BAC16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[2]Directiva!$C$6:$F$6</c:f>
              <c:numCache>
                <c:formatCode>General</c:formatCode>
                <c:ptCount val="4"/>
                <c:pt idx="0">
                  <c:v>0</c:v>
                </c:pt>
                <c:pt idx="1">
                  <c:v>0.125</c:v>
                </c:pt>
                <c:pt idx="2">
                  <c:v>0.5</c:v>
                </c:pt>
                <c:pt idx="3">
                  <c:v>0.375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0-40A6-9F00-20A01BAC16AC}"/>
            </c:ext>
          </c:extLst>
        </c:ser>
        <c:ser>
          <c:idx val="0"/>
          <c:order val="1"/>
          <c:tx>
            <c:strRef>
              <c:f>[2]Directiva!$H$2</c:f>
              <c:strCache>
                <c:ptCount val="1"/>
                <c:pt idx="0">
                  <c:v>AÑO 2022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layout>
                <c:manualLayout>
                  <c:x val="-6.7583333333333398E-2"/>
                  <c:y val="-7.3927388896993934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C0-40A6-9F00-20A01BAC16AC}"/>
                </c:ext>
              </c:extLst>
            </c:dLbl>
            <c:dLbl>
              <c:idx val="1"/>
              <c:layout>
                <c:manualLayout>
                  <c:x val="-7.3138888888888892E-2"/>
                  <c:y val="-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C0-40A6-9F00-20A01BAC16AC}"/>
                </c:ext>
              </c:extLst>
            </c:dLbl>
            <c:dLbl>
              <c:idx val="2"/>
              <c:layout>
                <c:manualLayout>
                  <c:x val="-6.2027777777777779E-2"/>
                  <c:y val="-6.9306927090931891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C0-40A6-9F00-20A01BAC16AC}"/>
                </c:ext>
              </c:extLst>
            </c:dLbl>
            <c:dLbl>
              <c:idx val="3"/>
              <c:layout>
                <c:manualLayout>
                  <c:x val="-3.9759210547729226E-2"/>
                  <c:y val="-0.12727274076966419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C0-40A6-9F00-20A01BAC16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[2]Directiva!$H$6:$K$6</c:f>
              <c:numCache>
                <c:formatCode>General</c:formatCode>
                <c:ptCount val="4"/>
                <c:pt idx="0">
                  <c:v>0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C0-40A6-9F00-20A01BAC16AC}"/>
            </c:ext>
          </c:extLst>
        </c:ser>
        <c:ser>
          <c:idx val="1"/>
          <c:order val="2"/>
          <c:tx>
            <c:strRef>
              <c:f>[2]Directiva!$M$2</c:f>
              <c:strCache>
                <c:ptCount val="1"/>
                <c:pt idx="0">
                  <c:v>AÑO 2023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layout>
                <c:manualLayout>
                  <c:x val="-6.5866433460414806E-2"/>
                  <c:y val="4.7138052136912684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C0-40A6-9F00-20A01BAC16AC}"/>
                </c:ext>
              </c:extLst>
            </c:dLbl>
            <c:dLbl>
              <c:idx val="1"/>
              <c:layout>
                <c:manualLayout>
                  <c:x val="-7.8694444444444483E-2"/>
                  <c:y val="-6.4686465284869668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C0-40A6-9F00-20A01BAC16AC}"/>
                </c:ext>
              </c:extLst>
            </c:dLbl>
            <c:dLbl>
              <c:idx val="2"/>
              <c:layout>
                <c:manualLayout>
                  <c:x val="-6.4805555555555561E-2"/>
                  <c:y val="-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C0-40A6-9F00-20A01BAC16AC}"/>
                </c:ext>
              </c:extLst>
            </c:dLbl>
            <c:dLbl>
              <c:idx val="3"/>
              <c:layout>
                <c:manualLayout>
                  <c:x val="-3.9759210547729226E-2"/>
                  <c:y val="-7.0707078205368992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C0-40A6-9F00-20A01BAC16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[2]Directiva!$M$6:$P$6</c:f>
              <c:numCache>
                <c:formatCode>General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0.625</c:v>
                </c:pt>
                <c:pt idx="3">
                  <c:v>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9C0-40A6-9F00-20A01BAC16AC}"/>
            </c:ext>
          </c:extLst>
        </c:ser>
        <c:ser>
          <c:idx val="3"/>
          <c:order val="3"/>
          <c:tx>
            <c:v>AÑO 4</c:v>
          </c:tx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[2]Directiva!$R$6:$U$6</c:f>
              <c:numCache>
                <c:formatCode>General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9C0-40A6-9F00-20A01BAC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644495"/>
        <c:axId val="1"/>
      </c:lineChart>
      <c:catAx>
        <c:axId val="70564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64449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98449383981054"/>
          <c:y val="0.7040273864819937"/>
          <c:w val="0.74880108779569787"/>
          <c:h val="0.22400871388063434"/>
        </c:manualLayout>
      </c:layout>
      <c:overlay val="0"/>
      <c:txPr>
        <a:bodyPr/>
        <a:lstStyle/>
        <a:p>
          <a:pPr>
            <a:defRPr sz="12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Cultura Institucional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[2]Directiva!$B$7</c:f>
              <c:strCache>
                <c:ptCount val="1"/>
                <c:pt idx="0">
                  <c:v>Cultura Institucional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6698-42BE-8F39-2C98401C99FA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6698-42BE-8F39-2C98401C99F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698-42BE-8F39-2C98401C99F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698-42BE-8F39-2C98401C99F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[2]Directiva!$C$7:$F$7</c:f>
              <c:numCache>
                <c:formatCode>General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98-42BE-8F39-2C98401C9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641135"/>
        <c:axId val="1"/>
        <c:axId val="0"/>
      </c:bar3DChart>
      <c:catAx>
        <c:axId val="7056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641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Cultura Institucional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[2]Directiva!$B$7</c:f>
              <c:strCache>
                <c:ptCount val="1"/>
                <c:pt idx="0">
                  <c:v>Cultura Institucional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9A50-40C8-840E-6CBAD05C682A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9A50-40C8-840E-6CBAD05C682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50-40C8-840E-6CBAD05C682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A50-40C8-840E-6CBAD05C682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[2]Directiva!$H$7:$K$7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50-40C8-840E-6CBAD05C6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635375"/>
        <c:axId val="1"/>
        <c:axId val="0"/>
      </c:bar3DChart>
      <c:catAx>
        <c:axId val="705635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635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Administración de la planta fisica y de los recursos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[1]Admon!$B$5</c:f>
              <c:strCache>
                <c:ptCount val="1"/>
                <c:pt idx="0">
                  <c:v>Administración de la planta fisica y de los recursos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D222-4CBF-84E0-80AB9C12EF3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D222-4CBF-84E0-80AB9C12EF3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222-4CBF-84E0-80AB9C12EF3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222-4CBF-84E0-80AB9C12EF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[1]Admon!$C$5:$F$5</c:f>
              <c:numCache>
                <c:formatCode>General</c:formatCode>
                <c:ptCount val="4"/>
                <c:pt idx="0">
                  <c:v>0</c:v>
                </c:pt>
                <c:pt idx="1">
                  <c:v>0.2857142857142857</c:v>
                </c:pt>
                <c:pt idx="2">
                  <c:v>0.5714285714285714</c:v>
                </c:pt>
                <c:pt idx="3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22-4CBF-84E0-80AB9C12E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4239903"/>
        <c:axId val="1"/>
        <c:axId val="0"/>
      </c:bar3DChart>
      <c:catAx>
        <c:axId val="70423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239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2023. Cultura Institucional</a:t>
            </a:r>
          </a:p>
        </c:rich>
      </c:tx>
      <c:layout>
        <c:manualLayout>
          <c:xMode val="edge"/>
          <c:yMode val="edge"/>
          <c:x val="0.14841307901345338"/>
          <c:y val="2.8293414542694361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[2]Directiva!$B$7</c:f>
              <c:strCache>
                <c:ptCount val="1"/>
                <c:pt idx="0">
                  <c:v>Cultura Institucional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C98-4F1C-8C58-06BA9EC750E0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8C98-4F1C-8C58-06BA9EC750E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C98-4F1C-8C58-06BA9EC750E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C98-4F1C-8C58-06BA9EC750E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[2]Directiva!$M$7:$P$7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98-4F1C-8C58-06BA9EC75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647375"/>
        <c:axId val="1"/>
        <c:axId val="0"/>
      </c:bar3DChart>
      <c:catAx>
        <c:axId val="705647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647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CULTURA INSTITUCIONAL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[2]Directiva!$C$2</c:f>
              <c:strCache>
                <c:ptCount val="1"/>
                <c:pt idx="0">
                  <c:v>AÑO 2021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layout>
                <c:manualLayout>
                  <c:x val="-7.3888888888888893E-2"/>
                  <c:y val="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82-4CB1-BB68-B81160CE84E6}"/>
                </c:ext>
              </c:extLst>
            </c:dLbl>
            <c:dLbl>
              <c:idx val="1"/>
              <c:layout>
                <c:manualLayout>
                  <c:x val="-5.4444444444444504E-2"/>
                  <c:y val="-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82-4CB1-BB68-B81160CE84E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[2]Directiva!$C$7:$F$7</c:f>
              <c:numCache>
                <c:formatCode>General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2-4CB1-BB68-B81160CE84E6}"/>
            </c:ext>
          </c:extLst>
        </c:ser>
        <c:ser>
          <c:idx val="0"/>
          <c:order val="1"/>
          <c:tx>
            <c:strRef>
              <c:f>[2]Directiva!$H$2</c:f>
              <c:strCache>
                <c:ptCount val="1"/>
                <c:pt idx="0">
                  <c:v>AÑO 2022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layout>
                <c:manualLayout>
                  <c:x val="-6.7583333333333426E-2"/>
                  <c:y val="-7.3927388896993934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82-4CB1-BB68-B81160CE84E6}"/>
                </c:ext>
              </c:extLst>
            </c:dLbl>
            <c:dLbl>
              <c:idx val="1"/>
              <c:layout>
                <c:manualLayout>
                  <c:x val="-7.3138888888888892E-2"/>
                  <c:y val="-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82-4CB1-BB68-B81160CE84E6}"/>
                </c:ext>
              </c:extLst>
            </c:dLbl>
            <c:dLbl>
              <c:idx val="2"/>
              <c:layout>
                <c:manualLayout>
                  <c:x val="-6.2027777777777779E-2"/>
                  <c:y val="-6.9306927090931947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82-4CB1-BB68-B81160CE84E6}"/>
                </c:ext>
              </c:extLst>
            </c:dLbl>
            <c:dLbl>
              <c:idx val="3"/>
              <c:layout>
                <c:manualLayout>
                  <c:x val="-3.9759210547729247E-2"/>
                  <c:y val="-0.12727274076966419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82-4CB1-BB68-B81160CE84E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[2]Directiva!$H$7:$K$7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82-4CB1-BB68-B81160CE84E6}"/>
            </c:ext>
          </c:extLst>
        </c:ser>
        <c:ser>
          <c:idx val="1"/>
          <c:order val="2"/>
          <c:tx>
            <c:strRef>
              <c:f>[2]Directiva!$M$2</c:f>
              <c:strCache>
                <c:ptCount val="1"/>
                <c:pt idx="0">
                  <c:v>AÑO 2023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layout>
                <c:manualLayout>
                  <c:x val="-6.5866433460414833E-2"/>
                  <c:y val="4.7138052136912684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82-4CB1-BB68-B81160CE84E6}"/>
                </c:ext>
              </c:extLst>
            </c:dLbl>
            <c:dLbl>
              <c:idx val="1"/>
              <c:layout>
                <c:manualLayout>
                  <c:x val="-7.8694444444444483E-2"/>
                  <c:y val="-6.4686465284869668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82-4CB1-BB68-B81160CE84E6}"/>
                </c:ext>
              </c:extLst>
            </c:dLbl>
            <c:dLbl>
              <c:idx val="2"/>
              <c:layout>
                <c:manualLayout>
                  <c:x val="-6.4805555555555561E-2"/>
                  <c:y val="-4.6204618060621185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82-4CB1-BB68-B81160CE84E6}"/>
                </c:ext>
              </c:extLst>
            </c:dLbl>
            <c:dLbl>
              <c:idx val="3"/>
              <c:layout>
                <c:manualLayout>
                  <c:x val="-3.9759210547729247E-2"/>
                  <c:y val="-7.0707078205368992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82-4CB1-BB68-B81160CE84E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[2]Directiva!$M$7:$P$7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82-4CB1-BB68-B81160CE84E6}"/>
            </c:ext>
          </c:extLst>
        </c:ser>
        <c:ser>
          <c:idx val="3"/>
          <c:order val="3"/>
          <c:tx>
            <c:v>AÑO 2014</c:v>
          </c:tx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[2]Directiva!$R$7:$U$7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B82-4CB1-BB68-B81160CE8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637775"/>
        <c:axId val="1"/>
      </c:lineChart>
      <c:catAx>
        <c:axId val="70563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63777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114524497458229"/>
          <c:y val="0.839159384213641"/>
          <c:w val="0.80100508520193392"/>
          <c:h val="0.12174333035223808"/>
        </c:manualLayout>
      </c:layout>
      <c:overlay val="0"/>
      <c:txPr>
        <a:bodyPr/>
        <a:lstStyle/>
        <a:p>
          <a:pPr>
            <a:defRPr sz="12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Clima Escolar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[2]Directiva!$B$8</c:f>
              <c:strCache>
                <c:ptCount val="1"/>
                <c:pt idx="0">
                  <c:v>Clima Escolar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9A3E-431B-A93C-DCFAD4CD2BE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9A3E-431B-A93C-DCFAD4CD2BE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3E-431B-A93C-DCFAD4CD2BE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A3E-431B-A93C-DCFAD4CD2BE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[2]Directiva!$C$8:$F$8</c:f>
              <c:numCache>
                <c:formatCode>General</c:formatCode>
                <c:ptCount val="4"/>
                <c:pt idx="0">
                  <c:v>0</c:v>
                </c:pt>
                <c:pt idx="1">
                  <c:v>0.1111111111111111</c:v>
                </c:pt>
                <c:pt idx="2">
                  <c:v>0.77777777777777779</c:v>
                </c:pt>
                <c:pt idx="3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3E-431B-A93C-DCFAD4CD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0559855"/>
        <c:axId val="1"/>
        <c:axId val="0"/>
      </c:bar3DChart>
      <c:catAx>
        <c:axId val="84055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4055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Clima Escolar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[2]Directiva!$B$8</c:f>
              <c:strCache>
                <c:ptCount val="1"/>
                <c:pt idx="0">
                  <c:v>Clima Escolar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5194-41A1-BF52-4A10AB1E8DB0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5194-41A1-BF52-4A10AB1E8D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194-41A1-BF52-4A10AB1E8D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194-41A1-BF52-4A10AB1E8DB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[2]Directiva!$H$8:$K$8</c:f>
              <c:numCache>
                <c:formatCode>General</c:formatCode>
                <c:ptCount val="4"/>
                <c:pt idx="0">
                  <c:v>0</c:v>
                </c:pt>
                <c:pt idx="1">
                  <c:v>0.22222222222222221</c:v>
                </c:pt>
                <c:pt idx="2">
                  <c:v>0.66666666666666663</c:v>
                </c:pt>
                <c:pt idx="3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94-41A1-BF52-4A10AB1E8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0558895"/>
        <c:axId val="1"/>
        <c:axId val="0"/>
      </c:bar3DChart>
      <c:catAx>
        <c:axId val="84055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40558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2023. Clima Escolar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[2]Directiva!$B$8</c:f>
              <c:strCache>
                <c:ptCount val="1"/>
                <c:pt idx="0">
                  <c:v>Clima Escolar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E457-46F9-9A70-5F9B48458034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E457-46F9-9A70-5F9B4845803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457-46F9-9A70-5F9B4845803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457-46F9-9A70-5F9B4845803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[2]Directiva!$M$8:$P$8</c:f>
              <c:numCache>
                <c:formatCode>General</c:formatCode>
                <c:ptCount val="4"/>
                <c:pt idx="0">
                  <c:v>0</c:v>
                </c:pt>
                <c:pt idx="1">
                  <c:v>0.22222222222222221</c:v>
                </c:pt>
                <c:pt idx="2">
                  <c:v>0.66666666666666663</c:v>
                </c:pt>
                <c:pt idx="3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57-46F9-9A70-5F9B4845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0547855"/>
        <c:axId val="1"/>
        <c:axId val="0"/>
      </c:bar3DChart>
      <c:catAx>
        <c:axId val="840547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40547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CLIMA ESCOLAR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.20627402371429385"/>
          <c:w val="0.95330945553711588"/>
          <c:h val="0.4980167912535674"/>
        </c:manualLayout>
      </c:layout>
      <c:lineChart>
        <c:grouping val="standard"/>
        <c:varyColors val="0"/>
        <c:ser>
          <c:idx val="2"/>
          <c:order val="0"/>
          <c:tx>
            <c:strRef>
              <c:f>[2]Directiva!$C$2</c:f>
              <c:strCache>
                <c:ptCount val="1"/>
                <c:pt idx="0">
                  <c:v>AÑO 2021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D85-41B7-8DD7-A2FC7968459B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D85-41B7-8DD7-A2FC7968459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[2]Directiva!$C$8:$F$8</c:f>
              <c:numCache>
                <c:formatCode>General</c:formatCode>
                <c:ptCount val="4"/>
                <c:pt idx="0">
                  <c:v>0</c:v>
                </c:pt>
                <c:pt idx="1">
                  <c:v>0.1111111111111111</c:v>
                </c:pt>
                <c:pt idx="2">
                  <c:v>0.77777777777777779</c:v>
                </c:pt>
                <c:pt idx="3">
                  <c:v>0.1111111111111111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5-41B7-8DD7-A2FC7968459B}"/>
            </c:ext>
          </c:extLst>
        </c:ser>
        <c:ser>
          <c:idx val="0"/>
          <c:order val="1"/>
          <c:tx>
            <c:strRef>
              <c:f>[2]Directiva!$H$2</c:f>
              <c:strCache>
                <c:ptCount val="1"/>
                <c:pt idx="0">
                  <c:v>AÑO 2022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D85-41B7-8DD7-A2FC7968459B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D85-41B7-8DD7-A2FC7968459B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D85-41B7-8DD7-A2FC7968459B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D85-41B7-8DD7-A2FC7968459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[2]Directiva!$H$8:$K$8</c:f>
              <c:numCache>
                <c:formatCode>General</c:formatCode>
                <c:ptCount val="4"/>
                <c:pt idx="0">
                  <c:v>0</c:v>
                </c:pt>
                <c:pt idx="1">
                  <c:v>0.22222222222222221</c:v>
                </c:pt>
                <c:pt idx="2">
                  <c:v>0.66666666666666663</c:v>
                </c:pt>
                <c:pt idx="3">
                  <c:v>0.1111111111111111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85-41B7-8DD7-A2FC7968459B}"/>
            </c:ext>
          </c:extLst>
        </c:ser>
        <c:ser>
          <c:idx val="1"/>
          <c:order val="2"/>
          <c:tx>
            <c:strRef>
              <c:f>[2]Directiva!$M$2</c:f>
              <c:strCache>
                <c:ptCount val="1"/>
                <c:pt idx="0">
                  <c:v>AÑO 2023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D85-41B7-8DD7-A2FC7968459B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D85-41B7-8DD7-A2FC7968459B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FD85-41B7-8DD7-A2FC7968459B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FD85-41B7-8DD7-A2FC7968459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[2]Directiva!$M$8:$P$8</c:f>
              <c:numCache>
                <c:formatCode>General</c:formatCode>
                <c:ptCount val="4"/>
                <c:pt idx="0">
                  <c:v>0</c:v>
                </c:pt>
                <c:pt idx="1">
                  <c:v>0.22222222222222221</c:v>
                </c:pt>
                <c:pt idx="2">
                  <c:v>0.66666666666666663</c:v>
                </c:pt>
                <c:pt idx="3">
                  <c:v>0.1111111111111111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D85-41B7-8DD7-A2FC7968459B}"/>
            </c:ext>
          </c:extLst>
        </c:ser>
        <c:ser>
          <c:idx val="3"/>
          <c:order val="3"/>
          <c:tx>
            <c:v>AÑO 2014</c:v>
          </c:tx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[2]Directiva!$R$8:$U$8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0.66666666666666663</c:v>
                </c:pt>
                <c:pt idx="3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D85-41B7-8DD7-A2FC7968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557935"/>
        <c:axId val="1"/>
      </c:lineChart>
      <c:catAx>
        <c:axId val="84055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4055793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28376280062732"/>
          <c:y val="0.78214770771621367"/>
          <c:w val="0.78187246375158848"/>
          <c:h val="0.15642954154324273"/>
        </c:manualLayout>
      </c:layout>
      <c:overlay val="0"/>
      <c:txPr>
        <a:bodyPr/>
        <a:lstStyle/>
        <a:p>
          <a:pPr>
            <a:defRPr sz="12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Relaciones con el entorno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[2]Directiva!$B$9</c:f>
              <c:strCache>
                <c:ptCount val="1"/>
                <c:pt idx="0">
                  <c:v>Relaciones Con El Entorno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A544-4CB7-A68D-A76806A1BF8C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A544-4CB7-A68D-A76806A1BF8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544-4CB7-A68D-A76806A1BF8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544-4CB7-A68D-A76806A1BF8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[2]Directiva!$C$9:$F$9</c:f>
              <c:numCache>
                <c:formatCode>General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44-4CB7-A68D-A76806A1B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0561295"/>
        <c:axId val="1"/>
        <c:axId val="0"/>
      </c:bar3DChart>
      <c:catAx>
        <c:axId val="84056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40561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Relaciones con el entorno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[2]Directiva!$B$9</c:f>
              <c:strCache>
                <c:ptCount val="1"/>
                <c:pt idx="0">
                  <c:v>Relaciones Con El Entorno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858-41E5-B390-8D807A43213D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8858-41E5-B390-8D807A43213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858-41E5-B390-8D807A43213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858-41E5-B390-8D807A43213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[2]Directiva!$H$9:$K$9</c:f>
              <c:numCache>
                <c:formatCode>General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58-41E5-B390-8D807A432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0545935"/>
        <c:axId val="1"/>
        <c:axId val="0"/>
      </c:bar3DChart>
      <c:catAx>
        <c:axId val="840545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40545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2024. Relaciones con el entorno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[2]Directiva!$B$9</c:f>
              <c:strCache>
                <c:ptCount val="1"/>
                <c:pt idx="0">
                  <c:v>Relaciones Con El Entorno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C5B-4C6D-A076-F2FF9487828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8C5B-4C6D-A076-F2FF9487828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C5B-4C6D-A076-F2FF9487828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C5B-4C6D-A076-F2FF9487828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[2]Directiva!$M$9:$P$9</c:f>
              <c:numCache>
                <c:formatCode>General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5B-4C6D-A076-F2FF94878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454143"/>
        <c:axId val="1"/>
        <c:axId val="0"/>
      </c:bar3DChart>
      <c:catAx>
        <c:axId val="7054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454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RELACIONES CON EL ENTORNO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8867927642900618E-2"/>
          <c:y val="0.19811231702549267"/>
          <c:w val="0.95387839909513183"/>
          <c:h val="0.49490711354044803"/>
        </c:manualLayout>
      </c:layout>
      <c:lineChart>
        <c:grouping val="standard"/>
        <c:varyColors val="0"/>
        <c:ser>
          <c:idx val="2"/>
          <c:order val="0"/>
          <c:tx>
            <c:strRef>
              <c:f>[2]Directiva!$C$2</c:f>
              <c:strCache>
                <c:ptCount val="1"/>
                <c:pt idx="0">
                  <c:v>AÑO 2021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4B7-4E14-92D4-B1D50FF69C0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4B7-4E14-92D4-B1D50FF69C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[2]Directiva!$C$8:$F$8</c:f>
              <c:numCache>
                <c:formatCode>General</c:formatCode>
                <c:ptCount val="4"/>
                <c:pt idx="0">
                  <c:v>0</c:v>
                </c:pt>
                <c:pt idx="1">
                  <c:v>0.1111111111111111</c:v>
                </c:pt>
                <c:pt idx="2">
                  <c:v>0.77777777777777779</c:v>
                </c:pt>
                <c:pt idx="3">
                  <c:v>0.1111111111111111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7-4E14-92D4-B1D50FF69C0A}"/>
            </c:ext>
          </c:extLst>
        </c:ser>
        <c:ser>
          <c:idx val="0"/>
          <c:order val="1"/>
          <c:tx>
            <c:strRef>
              <c:f>[2]Directiva!$H$2</c:f>
              <c:strCache>
                <c:ptCount val="1"/>
                <c:pt idx="0">
                  <c:v>AÑO 2022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4B7-4E14-92D4-B1D50FF69C0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4B7-4E14-92D4-B1D50FF69C0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4B7-4E14-92D4-B1D50FF69C0A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4B7-4E14-92D4-B1D50FF69C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[2]Directiva!$H$8:$K$8</c:f>
              <c:numCache>
                <c:formatCode>General</c:formatCode>
                <c:ptCount val="4"/>
                <c:pt idx="0">
                  <c:v>0</c:v>
                </c:pt>
                <c:pt idx="1">
                  <c:v>0.22222222222222221</c:v>
                </c:pt>
                <c:pt idx="2">
                  <c:v>0.66666666666666663</c:v>
                </c:pt>
                <c:pt idx="3">
                  <c:v>0.1111111111111111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B7-4E14-92D4-B1D50FF69C0A}"/>
            </c:ext>
          </c:extLst>
        </c:ser>
        <c:ser>
          <c:idx val="1"/>
          <c:order val="2"/>
          <c:tx>
            <c:strRef>
              <c:f>[2]Directiva!$M$2</c:f>
              <c:strCache>
                <c:ptCount val="1"/>
                <c:pt idx="0">
                  <c:v>AÑO 2023</c:v>
                </c:pt>
              </c:strCache>
            </c:strRef>
          </c:tx>
          <c:spPr>
            <a:ln w="63500"/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4B7-4E14-92D4-B1D50FF69C0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4B7-4E14-92D4-B1D50FF69C0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4B7-4E14-92D4-B1D50FF69C0A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4B7-4E14-92D4-B1D50FF69C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[2]Directiva!$M$8:$P$8</c:f>
              <c:numCache>
                <c:formatCode>General</c:formatCode>
                <c:ptCount val="4"/>
                <c:pt idx="0">
                  <c:v>0</c:v>
                </c:pt>
                <c:pt idx="1">
                  <c:v>0.22222222222222221</c:v>
                </c:pt>
                <c:pt idx="2">
                  <c:v>0.66666666666666663</c:v>
                </c:pt>
                <c:pt idx="3">
                  <c:v>0.1111111111111111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4B7-4E14-92D4-B1D50FF69C0A}"/>
            </c:ext>
          </c:extLst>
        </c:ser>
        <c:ser>
          <c:idx val="3"/>
          <c:order val="3"/>
          <c:tx>
            <c:v>AÑO 2014</c:v>
          </c:tx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[2]Directiva!$R$9:$U$9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4B7-4E14-92D4-B1D50FF6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447423"/>
        <c:axId val="1"/>
      </c:lineChart>
      <c:catAx>
        <c:axId val="70544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44742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3864135161314"/>
          <c:y val="0.87281994409170149"/>
          <c:w val="0.77203623807946542"/>
          <c:h val="9.8943151556954018E-2"/>
        </c:manualLayout>
      </c:layout>
      <c:overlay val="0"/>
      <c:txPr>
        <a:bodyPr/>
        <a:lstStyle/>
        <a:p>
          <a:pPr>
            <a:defRPr sz="12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Administración de la planta fisica y de los recursos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[1]Admon!$B$5</c:f>
              <c:strCache>
                <c:ptCount val="1"/>
                <c:pt idx="0">
                  <c:v>Administración de la planta fisica y de los recursos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C52D-43DC-A5B6-781BCD6DA07A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C52D-43DC-A5B6-781BCD6DA0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52D-43DC-A5B6-781BCD6DA07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52D-43DC-A5B6-781BCD6DA07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[1]Admon!$H$5:$K$5</c:f>
              <c:numCache>
                <c:formatCode>General</c:formatCode>
                <c:ptCount val="4"/>
                <c:pt idx="0">
                  <c:v>0</c:v>
                </c:pt>
                <c:pt idx="1">
                  <c:v>0.14285714285714285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2D-43DC-A5B6-781BCD6DA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4237983"/>
        <c:axId val="1"/>
        <c:axId val="0"/>
      </c:bar3DChart>
      <c:catAx>
        <c:axId val="70423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237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Direccionamiento Estratégico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87E-485C-8380-8F96B6DFF5C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87E-485C-8380-8F96B6DFF5C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87E-485C-8380-8F96B6DFF5C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87E-485C-8380-8F96B6DFF5C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[2]Directiva!$R$4:$U$4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7E-485C-8380-8F96B6DFF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455103"/>
        <c:axId val="1"/>
        <c:axId val="0"/>
      </c:bar3DChart>
      <c:catAx>
        <c:axId val="70545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4551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Gestión Estrategica</a:t>
            </a:r>
          </a:p>
        </c:rich>
      </c:tx>
      <c:layout>
        <c:manualLayout>
          <c:xMode val="edge"/>
          <c:yMode val="edge"/>
          <c:x val="0.16295996088724202"/>
          <c:y val="4.6296522717269036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111086166636776E-2"/>
          <c:y val="0.19432888597258677"/>
          <c:w val="0.93888888888888888"/>
          <c:h val="0.689691236512102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1-B523-4FE3-A42E-F2B9D0E8CCA1}"/>
              </c:ext>
            </c:extLst>
          </c:dPt>
          <c:dPt>
            <c:idx val="1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3-B523-4FE3-A42E-F2B9D0E8CCA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523-4FE3-A42E-F2B9D0E8CCA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523-4FE3-A42E-F2B9D0E8CCA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[2]Directiva!$R$5:$U$5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23-4FE3-A42E-F2B9D0E8C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456063"/>
        <c:axId val="1"/>
        <c:axId val="0"/>
      </c:bar3DChart>
      <c:catAx>
        <c:axId val="70545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456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Gobierno Escolar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1-4374-42F3-A080-E7A336E05A9D}"/>
              </c:ext>
            </c:extLst>
          </c:dPt>
          <c:dPt>
            <c:idx val="1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3-4374-42F3-A080-E7A336E05A9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374-42F3-A080-E7A336E05A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374-42F3-A080-E7A336E05A9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[2]Directiva!$R$6:$U$6</c:f>
              <c:numCache>
                <c:formatCode>General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74-42F3-A080-E7A336E05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452703"/>
        <c:axId val="1"/>
        <c:axId val="0"/>
      </c:bar3DChart>
      <c:catAx>
        <c:axId val="70545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452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Cultura Institucional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1-AFCD-450D-86D4-25098CF644F2}"/>
              </c:ext>
            </c:extLst>
          </c:dPt>
          <c:dPt>
            <c:idx val="1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3-AFCD-450D-86D4-25098CF644F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FCD-450D-86D4-25098CF644F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FCD-450D-86D4-25098CF644F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[2]Directiva!$R$7:$U$7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CD-450D-86D4-25098CF64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461343"/>
        <c:axId val="1"/>
        <c:axId val="0"/>
      </c:bar3DChart>
      <c:catAx>
        <c:axId val="70546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461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Clima Escolar
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1-2419-492F-B0AA-D13385F96813}"/>
              </c:ext>
            </c:extLst>
          </c:dPt>
          <c:dPt>
            <c:idx val="1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3-2419-492F-B0AA-D13385F9681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419-492F-B0AA-D13385F9681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419-492F-B0AA-D13385F9681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[2]Directiva!$R$8:$U$8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0.66666666666666663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19-492F-B0AA-D13385F9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456543"/>
        <c:axId val="1"/>
        <c:axId val="0"/>
      </c:bar3DChart>
      <c:catAx>
        <c:axId val="70545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456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Relaciones con el entorno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1-9041-48F8-A484-1A2D0D9D8B8D}"/>
              </c:ext>
            </c:extLst>
          </c:dPt>
          <c:dPt>
            <c:idx val="1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3-9041-48F8-A484-1A2D0D9D8B8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041-48F8-A484-1A2D0D9D8B8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041-48F8-A484-1A2D0D9D8B8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[2]Directiva!$R$9:$U$9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41-48F8-A484-1A2D0D9D8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5474303"/>
        <c:axId val="1"/>
        <c:axId val="0"/>
      </c:bar3DChart>
      <c:catAx>
        <c:axId val="70547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5474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Administración de la planta fisica y de los recursos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[1]Admon!$B$5</c:f>
              <c:strCache>
                <c:ptCount val="1"/>
                <c:pt idx="0">
                  <c:v>Administración de la planta fisica y de los recursos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5B5D-4703-93EB-7F03CA5AC01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5B5D-4703-93EB-7F03CA5AC01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B5D-4703-93EB-7F03CA5AC01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B5D-4703-93EB-7F03CA5AC01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[1]Admon!$M$5:$P$5</c:f>
              <c:numCache>
                <c:formatCode>General</c:formatCode>
                <c:ptCount val="4"/>
                <c:pt idx="0">
                  <c:v>0</c:v>
                </c:pt>
                <c:pt idx="1">
                  <c:v>0.14285714285714285</c:v>
                </c:pt>
                <c:pt idx="2">
                  <c:v>0.8571428571428571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5D-4703-93EB-7F03CA5AC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4229823"/>
        <c:axId val="1"/>
        <c:axId val="0"/>
      </c:bar3DChart>
      <c:catAx>
        <c:axId val="70422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229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Administración de servicios complementarios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[1]Admon!$B$6</c:f>
              <c:strCache>
                <c:ptCount val="1"/>
                <c:pt idx="0">
                  <c:v>Administración de servicios complementarios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E0D6-4EBE-AF8A-96893DC3B2B9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E0D6-4EBE-AF8A-96893DC3B2B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0D6-4EBE-AF8A-96893DC3B2B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0D6-4EBE-AF8A-96893DC3B2B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D6-4EBE-AF8A-96893DC3B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4232223"/>
        <c:axId val="1"/>
        <c:axId val="0"/>
      </c:bar3DChart>
      <c:catAx>
        <c:axId val="70423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232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2022. Administración de servicios complementarios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[1]Admon!$B$6</c:f>
              <c:strCache>
                <c:ptCount val="1"/>
                <c:pt idx="0">
                  <c:v>Administración de servicios complementarios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9A4E-4AA0-AF09-483C4D530734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9A4E-4AA0-AF09-483C4D53073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4E-4AA0-AF09-483C4D53073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A4E-4AA0-AF09-483C4D53073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[1]Admon!$H$6:$K$6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4E-4AA0-AF09-483C4D530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4228383"/>
        <c:axId val="1"/>
        <c:axId val="0"/>
      </c:bar3DChart>
      <c:catAx>
        <c:axId val="704228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22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Año 2021. Administración de servicios complementarios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[1]Admon!$B$6</c:f>
              <c:strCache>
                <c:ptCount val="1"/>
                <c:pt idx="0">
                  <c:v>Administración de servicios complementarios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EFC-4503-8D17-CF7F11D8FCEC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2EFC-4503-8D17-CF7F11D8FCE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EFC-4503-8D17-CF7F11D8FC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EFC-4503-8D17-CF7F11D8FCE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[1]Admon!$M$6:$P$6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FC-4503-8D17-CF7F11D8F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4230783"/>
        <c:axId val="1"/>
        <c:axId val="0"/>
      </c:bar3DChart>
      <c:catAx>
        <c:axId val="70423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2307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2.xml"/><Relationship Id="rId3" Type="http://schemas.openxmlformats.org/officeDocument/2006/relationships/chart" Target="../charts/chart3.xml"/><Relationship Id="rId21" Type="http://schemas.openxmlformats.org/officeDocument/2006/relationships/hyperlink" Target="#'Fort y Oport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2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hyperlink" Target="#Comunidad!A1"/><Relationship Id="rId28" Type="http://schemas.openxmlformats.org/officeDocument/2006/relationships/chart" Target="../charts/chart24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1.jpeg"/><Relationship Id="rId27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38.xml"/><Relationship Id="rId18" Type="http://schemas.openxmlformats.org/officeDocument/2006/relationships/chart" Target="../charts/chart43.xml"/><Relationship Id="rId26" Type="http://schemas.openxmlformats.org/officeDocument/2006/relationships/image" Target="../media/image1.jpeg"/><Relationship Id="rId3" Type="http://schemas.openxmlformats.org/officeDocument/2006/relationships/chart" Target="../charts/chart28.xml"/><Relationship Id="rId21" Type="http://schemas.openxmlformats.org/officeDocument/2006/relationships/chart" Target="../charts/chart46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17" Type="http://schemas.openxmlformats.org/officeDocument/2006/relationships/chart" Target="../charts/chart42.xml"/><Relationship Id="rId25" Type="http://schemas.openxmlformats.org/officeDocument/2006/relationships/hyperlink" Target="#Academica!A1"/><Relationship Id="rId33" Type="http://schemas.openxmlformats.org/officeDocument/2006/relationships/chart" Target="../charts/chart55.xml"/><Relationship Id="rId2" Type="http://schemas.openxmlformats.org/officeDocument/2006/relationships/chart" Target="../charts/chart27.xml"/><Relationship Id="rId16" Type="http://schemas.openxmlformats.org/officeDocument/2006/relationships/chart" Target="../charts/chart41.xml"/><Relationship Id="rId20" Type="http://schemas.openxmlformats.org/officeDocument/2006/relationships/chart" Target="../charts/chart45.xml"/><Relationship Id="rId29" Type="http://schemas.openxmlformats.org/officeDocument/2006/relationships/chart" Target="../charts/chart51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24" Type="http://schemas.openxmlformats.org/officeDocument/2006/relationships/chart" Target="../charts/chart49.xml"/><Relationship Id="rId32" Type="http://schemas.openxmlformats.org/officeDocument/2006/relationships/chart" Target="../charts/chart54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23" Type="http://schemas.openxmlformats.org/officeDocument/2006/relationships/chart" Target="../charts/chart48.xml"/><Relationship Id="rId28" Type="http://schemas.openxmlformats.org/officeDocument/2006/relationships/chart" Target="../charts/chart50.xml"/><Relationship Id="rId10" Type="http://schemas.openxmlformats.org/officeDocument/2006/relationships/chart" Target="../charts/chart35.xml"/><Relationship Id="rId19" Type="http://schemas.openxmlformats.org/officeDocument/2006/relationships/chart" Target="../charts/chart44.xml"/><Relationship Id="rId31" Type="http://schemas.openxmlformats.org/officeDocument/2006/relationships/chart" Target="../charts/chart53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Relationship Id="rId22" Type="http://schemas.openxmlformats.org/officeDocument/2006/relationships/chart" Target="../charts/chart47.xml"/><Relationship Id="rId27" Type="http://schemas.openxmlformats.org/officeDocument/2006/relationships/image" Target="../media/image2.png"/><Relationship Id="rId30" Type="http://schemas.openxmlformats.org/officeDocument/2006/relationships/chart" Target="../charts/chart52.xml"/><Relationship Id="rId8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1</xdr:row>
      <xdr:rowOff>9525</xdr:rowOff>
    </xdr:from>
    <xdr:to>
      <xdr:col>27</xdr:col>
      <xdr:colOff>9525</xdr:colOff>
      <xdr:row>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8ECCC75-5FB6-492F-9F88-56B2ADAFE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752475</xdr:colOff>
      <xdr:row>0</xdr:row>
      <xdr:rowOff>285750</xdr:rowOff>
    </xdr:from>
    <xdr:to>
      <xdr:col>32</xdr:col>
      <xdr:colOff>733425</xdr:colOff>
      <xdr:row>6</xdr:row>
      <xdr:rowOff>466725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1658B6F4-4722-44C6-86A2-552F9A076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28575</xdr:colOff>
      <xdr:row>1</xdr:row>
      <xdr:rowOff>0</xdr:rowOff>
    </xdr:from>
    <xdr:to>
      <xdr:col>39</xdr:col>
      <xdr:colOff>0</xdr:colOff>
      <xdr:row>7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3E1C5ABA-39B7-42E7-8936-ECDF03634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7</xdr:row>
      <xdr:rowOff>352425</xdr:rowOff>
    </xdr:from>
    <xdr:to>
      <xdr:col>27</xdr:col>
      <xdr:colOff>0</xdr:colOff>
      <xdr:row>13</xdr:row>
      <xdr:rowOff>542925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B15CED30-F35F-49E0-8D40-487E8904F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0</xdr:colOff>
      <xdr:row>7</xdr:row>
      <xdr:rowOff>352425</xdr:rowOff>
    </xdr:from>
    <xdr:to>
      <xdr:col>33</xdr:col>
      <xdr:colOff>0</xdr:colOff>
      <xdr:row>13</xdr:row>
      <xdr:rowOff>561975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F52010EF-E69A-4D60-920B-FF8A66E0B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7</xdr:row>
      <xdr:rowOff>352425</xdr:rowOff>
    </xdr:from>
    <xdr:to>
      <xdr:col>39</xdr:col>
      <xdr:colOff>0</xdr:colOff>
      <xdr:row>13</xdr:row>
      <xdr:rowOff>561975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9847149F-DCCB-4093-B856-3C000E44D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14</xdr:row>
      <xdr:rowOff>0</xdr:rowOff>
    </xdr:from>
    <xdr:to>
      <xdr:col>27</xdr:col>
      <xdr:colOff>0</xdr:colOff>
      <xdr:row>18</xdr:row>
      <xdr:rowOff>85725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FC3AECF7-0664-46F8-8B18-481BC7248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0</xdr:colOff>
      <xdr:row>14</xdr:row>
      <xdr:rowOff>0</xdr:rowOff>
    </xdr:from>
    <xdr:to>
      <xdr:col>32</xdr:col>
      <xdr:colOff>742950</xdr:colOff>
      <xdr:row>18</xdr:row>
      <xdr:rowOff>85725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C59E8D6E-2446-4369-8862-22685FB2E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14</xdr:row>
      <xdr:rowOff>0</xdr:rowOff>
    </xdr:from>
    <xdr:to>
      <xdr:col>38</xdr:col>
      <xdr:colOff>733425</xdr:colOff>
      <xdr:row>18</xdr:row>
      <xdr:rowOff>95250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41EA4679-7779-411E-9B8A-6B33EBED7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209550</xdr:colOff>
      <xdr:row>1</xdr:row>
      <xdr:rowOff>9525</xdr:rowOff>
    </xdr:from>
    <xdr:to>
      <xdr:col>52</xdr:col>
      <xdr:colOff>714375</xdr:colOff>
      <xdr:row>7</xdr:row>
      <xdr:rowOff>9525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DAF930ED-65DE-4233-A9AD-4D0833F7F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45</xdr:col>
      <xdr:colOff>257175</xdr:colOff>
      <xdr:row>7</xdr:row>
      <xdr:rowOff>361950</xdr:rowOff>
    </xdr:from>
    <xdr:to>
      <xdr:col>53</xdr:col>
      <xdr:colOff>0</xdr:colOff>
      <xdr:row>13</xdr:row>
      <xdr:rowOff>571500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E5DA0B81-2626-4D11-9F2D-4EFA31574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361950</xdr:colOff>
      <xdr:row>13</xdr:row>
      <xdr:rowOff>752475</xdr:rowOff>
    </xdr:from>
    <xdr:to>
      <xdr:col>53</xdr:col>
      <xdr:colOff>104775</xdr:colOff>
      <xdr:row>18</xdr:row>
      <xdr:rowOff>85725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ACC31B70-E1FF-4444-BDC7-8C6762CD3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0</xdr:colOff>
      <xdr:row>19</xdr:row>
      <xdr:rowOff>0</xdr:rowOff>
    </xdr:from>
    <xdr:to>
      <xdr:col>27</xdr:col>
      <xdr:colOff>0</xdr:colOff>
      <xdr:row>24</xdr:row>
      <xdr:rowOff>257175</xdr:rowOff>
    </xdr:to>
    <xdr:graphicFrame macro="">
      <xdr:nvGraphicFramePr>
        <xdr:cNvPr id="14" name="7 Gráfico">
          <a:extLst>
            <a:ext uri="{FF2B5EF4-FFF2-40B4-BE49-F238E27FC236}">
              <a16:creationId xmlns:a16="http://schemas.microsoft.com/office/drawing/2014/main" id="{92CB8C29-3005-4781-97A5-42D9670BC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0</xdr:colOff>
      <xdr:row>19</xdr:row>
      <xdr:rowOff>0</xdr:rowOff>
    </xdr:from>
    <xdr:to>
      <xdr:col>32</xdr:col>
      <xdr:colOff>742950</xdr:colOff>
      <xdr:row>24</xdr:row>
      <xdr:rowOff>257175</xdr:rowOff>
    </xdr:to>
    <xdr:graphicFrame macro="">
      <xdr:nvGraphicFramePr>
        <xdr:cNvPr id="15" name="8 Gráfico">
          <a:extLst>
            <a:ext uri="{FF2B5EF4-FFF2-40B4-BE49-F238E27FC236}">
              <a16:creationId xmlns:a16="http://schemas.microsoft.com/office/drawing/2014/main" id="{971C6359-9E70-442D-AA07-127DD8286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19</xdr:row>
      <xdr:rowOff>0</xdr:rowOff>
    </xdr:from>
    <xdr:to>
      <xdr:col>38</xdr:col>
      <xdr:colOff>733425</xdr:colOff>
      <xdr:row>24</xdr:row>
      <xdr:rowOff>276225</xdr:rowOff>
    </xdr:to>
    <xdr:graphicFrame macro="">
      <xdr:nvGraphicFramePr>
        <xdr:cNvPr id="16" name="9 Gráfico">
          <a:extLst>
            <a:ext uri="{FF2B5EF4-FFF2-40B4-BE49-F238E27FC236}">
              <a16:creationId xmlns:a16="http://schemas.microsoft.com/office/drawing/2014/main" id="{921FB81A-062B-4941-97F2-0C1D308A6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45</xdr:col>
      <xdr:colOff>381000</xdr:colOff>
      <xdr:row>19</xdr:row>
      <xdr:rowOff>38100</xdr:rowOff>
    </xdr:from>
    <xdr:to>
      <xdr:col>53</xdr:col>
      <xdr:colOff>123825</xdr:colOff>
      <xdr:row>24</xdr:row>
      <xdr:rowOff>314325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B54BBEEB-09AE-46AD-9D93-62C20FAAF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0</xdr:colOff>
      <xdr:row>24</xdr:row>
      <xdr:rowOff>371475</xdr:rowOff>
    </xdr:from>
    <xdr:to>
      <xdr:col>27</xdr:col>
      <xdr:colOff>0</xdr:colOff>
      <xdr:row>29</xdr:row>
      <xdr:rowOff>285750</xdr:rowOff>
    </xdr:to>
    <xdr:graphicFrame macro="">
      <xdr:nvGraphicFramePr>
        <xdr:cNvPr id="18" name="7 Gráfico">
          <a:extLst>
            <a:ext uri="{FF2B5EF4-FFF2-40B4-BE49-F238E27FC236}">
              <a16:creationId xmlns:a16="http://schemas.microsoft.com/office/drawing/2014/main" id="{3163B490-ADE3-4B8E-A98D-5D595AF96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0</xdr:colOff>
      <xdr:row>24</xdr:row>
      <xdr:rowOff>371475</xdr:rowOff>
    </xdr:from>
    <xdr:to>
      <xdr:col>32</xdr:col>
      <xdr:colOff>742950</xdr:colOff>
      <xdr:row>29</xdr:row>
      <xdr:rowOff>285750</xdr:rowOff>
    </xdr:to>
    <xdr:graphicFrame macro="">
      <xdr:nvGraphicFramePr>
        <xdr:cNvPr id="19" name="8 Gráfico">
          <a:extLst>
            <a:ext uri="{FF2B5EF4-FFF2-40B4-BE49-F238E27FC236}">
              <a16:creationId xmlns:a16="http://schemas.microsoft.com/office/drawing/2014/main" id="{6097F986-9EF0-446B-AE29-F7F8F719C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24</xdr:row>
      <xdr:rowOff>371475</xdr:rowOff>
    </xdr:from>
    <xdr:to>
      <xdr:col>39</xdr:col>
      <xdr:colOff>9525</xdr:colOff>
      <xdr:row>29</xdr:row>
      <xdr:rowOff>295275</xdr:rowOff>
    </xdr:to>
    <xdr:graphicFrame macro="">
      <xdr:nvGraphicFramePr>
        <xdr:cNvPr id="20" name="9 Gráfico">
          <a:extLst>
            <a:ext uri="{FF2B5EF4-FFF2-40B4-BE49-F238E27FC236}">
              <a16:creationId xmlns:a16="http://schemas.microsoft.com/office/drawing/2014/main" id="{F3F65F79-082A-4548-ADD7-F87583BFC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45</xdr:col>
      <xdr:colOff>381000</xdr:colOff>
      <xdr:row>24</xdr:row>
      <xdr:rowOff>409575</xdr:rowOff>
    </xdr:from>
    <xdr:to>
      <xdr:col>53</xdr:col>
      <xdr:colOff>123825</xdr:colOff>
      <xdr:row>30</xdr:row>
      <xdr:rowOff>28575</xdr:rowOff>
    </xdr:to>
    <xdr:graphicFrame macro="">
      <xdr:nvGraphicFramePr>
        <xdr:cNvPr id="21" name="16 Gráfico">
          <a:extLst>
            <a:ext uri="{FF2B5EF4-FFF2-40B4-BE49-F238E27FC236}">
              <a16:creationId xmlns:a16="http://schemas.microsoft.com/office/drawing/2014/main" id="{62BABBFC-3E23-45CE-BEF4-F2E71692F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152400</xdr:colOff>
      <xdr:row>0</xdr:row>
      <xdr:rowOff>38100</xdr:rowOff>
    </xdr:from>
    <xdr:to>
      <xdr:col>21</xdr:col>
      <xdr:colOff>847725</xdr:colOff>
      <xdr:row>2</xdr:row>
      <xdr:rowOff>66675</xdr:rowOff>
    </xdr:to>
    <xdr:pic>
      <xdr:nvPicPr>
        <xdr:cNvPr id="22" name="Picture 3995" descr="MB900431547">
          <a:hlinkClick xmlns:r="http://schemas.openxmlformats.org/officeDocument/2006/relationships" r:id="rId21" tooltip="Ir a factores criticos"/>
          <a:extLst>
            <a:ext uri="{FF2B5EF4-FFF2-40B4-BE49-F238E27FC236}">
              <a16:creationId xmlns:a16="http://schemas.microsoft.com/office/drawing/2014/main" id="{F9B99084-D9F7-451B-960F-925B0ADB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38100"/>
          <a:ext cx="6953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342900</xdr:colOff>
      <xdr:row>2</xdr:row>
      <xdr:rowOff>123825</xdr:rowOff>
    </xdr:from>
    <xdr:to>
      <xdr:col>21</xdr:col>
      <xdr:colOff>685800</xdr:colOff>
      <xdr:row>4</xdr:row>
      <xdr:rowOff>95250</xdr:rowOff>
    </xdr:to>
    <xdr:pic>
      <xdr:nvPicPr>
        <xdr:cNvPr id="23" name="2 Imagen">
          <a:hlinkClick xmlns:r="http://schemas.openxmlformats.org/officeDocument/2006/relationships" r:id="rId23" tooltip="Ir a comunidad"/>
          <a:extLst>
            <a:ext uri="{FF2B5EF4-FFF2-40B4-BE49-F238E27FC236}">
              <a16:creationId xmlns:a16="http://schemas.microsoft.com/office/drawing/2014/main" id="{FA9FA931-694A-4BC6-8249-6E966B043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8001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190500</xdr:colOff>
      <xdr:row>0</xdr:row>
      <xdr:rowOff>285750</xdr:rowOff>
    </xdr:from>
    <xdr:to>
      <xdr:col>44</xdr:col>
      <xdr:colOff>180975</xdr:colOff>
      <xdr:row>7</xdr:row>
      <xdr:rowOff>0</xdr:rowOff>
    </xdr:to>
    <xdr:graphicFrame macro="">
      <xdr:nvGraphicFramePr>
        <xdr:cNvPr id="24" name="3 Gráfico">
          <a:extLst>
            <a:ext uri="{FF2B5EF4-FFF2-40B4-BE49-F238E27FC236}">
              <a16:creationId xmlns:a16="http://schemas.microsoft.com/office/drawing/2014/main" id="{43750B91-E6A5-4EE2-A7E3-D370960F0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39</xdr:col>
      <xdr:colOff>180975</xdr:colOff>
      <xdr:row>7</xdr:row>
      <xdr:rowOff>352425</xdr:rowOff>
    </xdr:from>
    <xdr:to>
      <xdr:col>44</xdr:col>
      <xdr:colOff>190500</xdr:colOff>
      <xdr:row>13</xdr:row>
      <xdr:rowOff>552450</xdr:rowOff>
    </xdr:to>
    <xdr:graphicFrame macro="">
      <xdr:nvGraphicFramePr>
        <xdr:cNvPr id="25" name="4 Gráfico">
          <a:extLst>
            <a:ext uri="{FF2B5EF4-FFF2-40B4-BE49-F238E27FC236}">
              <a16:creationId xmlns:a16="http://schemas.microsoft.com/office/drawing/2014/main" id="{2C2ED9D2-F475-4ADA-8B4B-EF068CEFC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39</xdr:col>
      <xdr:colOff>247650</xdr:colOff>
      <xdr:row>13</xdr:row>
      <xdr:rowOff>762000</xdr:rowOff>
    </xdr:from>
    <xdr:to>
      <xdr:col>44</xdr:col>
      <xdr:colOff>228600</xdr:colOff>
      <xdr:row>18</xdr:row>
      <xdr:rowOff>85725</xdr:rowOff>
    </xdr:to>
    <xdr:graphicFrame macro="">
      <xdr:nvGraphicFramePr>
        <xdr:cNvPr id="26" name="5 Gráfico">
          <a:extLst>
            <a:ext uri="{FF2B5EF4-FFF2-40B4-BE49-F238E27FC236}">
              <a16:creationId xmlns:a16="http://schemas.microsoft.com/office/drawing/2014/main" id="{1BA53EDE-3752-4B7E-A0E9-FD8D62C56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39</xdr:col>
      <xdr:colOff>190500</xdr:colOff>
      <xdr:row>19</xdr:row>
      <xdr:rowOff>9525</xdr:rowOff>
    </xdr:from>
    <xdr:to>
      <xdr:col>44</xdr:col>
      <xdr:colOff>247650</xdr:colOff>
      <xdr:row>24</xdr:row>
      <xdr:rowOff>247650</xdr:rowOff>
    </xdr:to>
    <xdr:graphicFrame macro="">
      <xdr:nvGraphicFramePr>
        <xdr:cNvPr id="27" name="6 Gráfico">
          <a:extLst>
            <a:ext uri="{FF2B5EF4-FFF2-40B4-BE49-F238E27FC236}">
              <a16:creationId xmlns:a16="http://schemas.microsoft.com/office/drawing/2014/main" id="{A5A4BDF1-4488-48D9-8CB5-D304FD0B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39</xdr:col>
      <xdr:colOff>200025</xdr:colOff>
      <xdr:row>24</xdr:row>
      <xdr:rowOff>381000</xdr:rowOff>
    </xdr:from>
    <xdr:to>
      <xdr:col>44</xdr:col>
      <xdr:colOff>295275</xdr:colOff>
      <xdr:row>29</xdr:row>
      <xdr:rowOff>295275</xdr:rowOff>
    </xdr:to>
    <xdr:graphicFrame macro="">
      <xdr:nvGraphicFramePr>
        <xdr:cNvPr id="28" name="1 Gráfico">
          <a:extLst>
            <a:ext uri="{FF2B5EF4-FFF2-40B4-BE49-F238E27FC236}">
              <a16:creationId xmlns:a16="http://schemas.microsoft.com/office/drawing/2014/main" id="{BBCF2509-959E-4E6E-80AB-C8E8E98E4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1</xdr:row>
      <xdr:rowOff>9525</xdr:rowOff>
    </xdr:from>
    <xdr:to>
      <xdr:col>27</xdr:col>
      <xdr:colOff>9525</xdr:colOff>
      <xdr:row>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B3EB32C-24B7-4DBC-9427-A7C9CAD70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752475</xdr:colOff>
      <xdr:row>0</xdr:row>
      <xdr:rowOff>285750</xdr:rowOff>
    </xdr:from>
    <xdr:to>
      <xdr:col>32</xdr:col>
      <xdr:colOff>733425</xdr:colOff>
      <xdr:row>6</xdr:row>
      <xdr:rowOff>466725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E3060A8-EF15-435F-ACB4-34C0DC4A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28575</xdr:colOff>
      <xdr:row>1</xdr:row>
      <xdr:rowOff>0</xdr:rowOff>
    </xdr:from>
    <xdr:to>
      <xdr:col>39</xdr:col>
      <xdr:colOff>0</xdr:colOff>
      <xdr:row>7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A08E8172-F5F6-4372-A446-08E86D93B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7</xdr:row>
      <xdr:rowOff>352425</xdr:rowOff>
    </xdr:from>
    <xdr:to>
      <xdr:col>27</xdr:col>
      <xdr:colOff>0</xdr:colOff>
      <xdr:row>13</xdr:row>
      <xdr:rowOff>542925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3B151451-F626-4A2C-964D-8056D8652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0</xdr:colOff>
      <xdr:row>7</xdr:row>
      <xdr:rowOff>352425</xdr:rowOff>
    </xdr:from>
    <xdr:to>
      <xdr:col>33</xdr:col>
      <xdr:colOff>0</xdr:colOff>
      <xdr:row>13</xdr:row>
      <xdr:rowOff>561975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5634360C-3446-4DA0-B3FA-C0C3E0FDB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7</xdr:row>
      <xdr:rowOff>352425</xdr:rowOff>
    </xdr:from>
    <xdr:to>
      <xdr:col>39</xdr:col>
      <xdr:colOff>0</xdr:colOff>
      <xdr:row>13</xdr:row>
      <xdr:rowOff>561975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DF982B5-BF15-48F5-9DCF-9A76DC452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14</xdr:row>
      <xdr:rowOff>0</xdr:rowOff>
    </xdr:from>
    <xdr:to>
      <xdr:col>27</xdr:col>
      <xdr:colOff>0</xdr:colOff>
      <xdr:row>18</xdr:row>
      <xdr:rowOff>85725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FB2DDD9F-A4FC-456A-803F-9EC1A0E6A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0</xdr:colOff>
      <xdr:row>14</xdr:row>
      <xdr:rowOff>0</xdr:rowOff>
    </xdr:from>
    <xdr:to>
      <xdr:col>32</xdr:col>
      <xdr:colOff>742950</xdr:colOff>
      <xdr:row>18</xdr:row>
      <xdr:rowOff>85725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58CEF3FE-407F-4328-9496-45D684DA7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14</xdr:row>
      <xdr:rowOff>0</xdr:rowOff>
    </xdr:from>
    <xdr:to>
      <xdr:col>38</xdr:col>
      <xdr:colOff>733425</xdr:colOff>
      <xdr:row>18</xdr:row>
      <xdr:rowOff>95250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441BC5A4-F7AC-433B-969B-93D4FC9EB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342900</xdr:colOff>
      <xdr:row>1</xdr:row>
      <xdr:rowOff>0</xdr:rowOff>
    </xdr:from>
    <xdr:to>
      <xdr:col>52</xdr:col>
      <xdr:colOff>85725</xdr:colOff>
      <xdr:row>7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8756811E-7223-4E47-8163-1CDEE587B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44</xdr:col>
      <xdr:colOff>685800</xdr:colOff>
      <xdr:row>7</xdr:row>
      <xdr:rowOff>400050</xdr:rowOff>
    </xdr:from>
    <xdr:to>
      <xdr:col>52</xdr:col>
      <xdr:colOff>428625</xdr:colOff>
      <xdr:row>13</xdr:row>
      <xdr:rowOff>609600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83B3116B-4A19-46A3-8FC8-387C40B00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44</xdr:col>
      <xdr:colOff>752475</xdr:colOff>
      <xdr:row>14</xdr:row>
      <xdr:rowOff>9525</xdr:rowOff>
    </xdr:from>
    <xdr:to>
      <xdr:col>52</xdr:col>
      <xdr:colOff>495300</xdr:colOff>
      <xdr:row>18</xdr:row>
      <xdr:rowOff>104775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AE53DEBB-5691-4422-8F49-FF51F97DF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0</xdr:colOff>
      <xdr:row>19</xdr:row>
      <xdr:rowOff>0</xdr:rowOff>
    </xdr:from>
    <xdr:to>
      <xdr:col>27</xdr:col>
      <xdr:colOff>0</xdr:colOff>
      <xdr:row>24</xdr:row>
      <xdr:rowOff>257175</xdr:rowOff>
    </xdr:to>
    <xdr:graphicFrame macro="">
      <xdr:nvGraphicFramePr>
        <xdr:cNvPr id="14" name="7 Gráfico">
          <a:extLst>
            <a:ext uri="{FF2B5EF4-FFF2-40B4-BE49-F238E27FC236}">
              <a16:creationId xmlns:a16="http://schemas.microsoft.com/office/drawing/2014/main" id="{A0A7AB0B-2722-4C35-9CB6-5B2BAF999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0</xdr:colOff>
      <xdr:row>19</xdr:row>
      <xdr:rowOff>0</xdr:rowOff>
    </xdr:from>
    <xdr:to>
      <xdr:col>32</xdr:col>
      <xdr:colOff>742950</xdr:colOff>
      <xdr:row>24</xdr:row>
      <xdr:rowOff>257175</xdr:rowOff>
    </xdr:to>
    <xdr:graphicFrame macro="">
      <xdr:nvGraphicFramePr>
        <xdr:cNvPr id="15" name="8 Gráfico">
          <a:extLst>
            <a:ext uri="{FF2B5EF4-FFF2-40B4-BE49-F238E27FC236}">
              <a16:creationId xmlns:a16="http://schemas.microsoft.com/office/drawing/2014/main" id="{66D13E4E-F32C-4C62-9BAD-2D67C2E99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19</xdr:row>
      <xdr:rowOff>0</xdr:rowOff>
    </xdr:from>
    <xdr:to>
      <xdr:col>38</xdr:col>
      <xdr:colOff>733425</xdr:colOff>
      <xdr:row>24</xdr:row>
      <xdr:rowOff>276225</xdr:rowOff>
    </xdr:to>
    <xdr:graphicFrame macro="">
      <xdr:nvGraphicFramePr>
        <xdr:cNvPr id="16" name="9 Gráfico">
          <a:extLst>
            <a:ext uri="{FF2B5EF4-FFF2-40B4-BE49-F238E27FC236}">
              <a16:creationId xmlns:a16="http://schemas.microsoft.com/office/drawing/2014/main" id="{9F4B17B4-BB86-49DB-914E-2F8ECC2AF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44</xdr:col>
      <xdr:colOff>714375</xdr:colOff>
      <xdr:row>18</xdr:row>
      <xdr:rowOff>152400</xdr:rowOff>
    </xdr:from>
    <xdr:to>
      <xdr:col>52</xdr:col>
      <xdr:colOff>457200</xdr:colOff>
      <xdr:row>24</xdr:row>
      <xdr:rowOff>219075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248219C5-FC13-47D4-A350-E5005B7FE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0</xdr:colOff>
      <xdr:row>24</xdr:row>
      <xdr:rowOff>371475</xdr:rowOff>
    </xdr:from>
    <xdr:to>
      <xdr:col>27</xdr:col>
      <xdr:colOff>0</xdr:colOff>
      <xdr:row>29</xdr:row>
      <xdr:rowOff>285750</xdr:rowOff>
    </xdr:to>
    <xdr:graphicFrame macro="">
      <xdr:nvGraphicFramePr>
        <xdr:cNvPr id="18" name="7 Gráfico">
          <a:extLst>
            <a:ext uri="{FF2B5EF4-FFF2-40B4-BE49-F238E27FC236}">
              <a16:creationId xmlns:a16="http://schemas.microsoft.com/office/drawing/2014/main" id="{7824FC1D-66FD-462B-B2FA-3348FAD12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0</xdr:colOff>
      <xdr:row>24</xdr:row>
      <xdr:rowOff>371475</xdr:rowOff>
    </xdr:from>
    <xdr:to>
      <xdr:col>32</xdr:col>
      <xdr:colOff>742950</xdr:colOff>
      <xdr:row>29</xdr:row>
      <xdr:rowOff>285750</xdr:rowOff>
    </xdr:to>
    <xdr:graphicFrame macro="">
      <xdr:nvGraphicFramePr>
        <xdr:cNvPr id="19" name="8 Gráfico">
          <a:extLst>
            <a:ext uri="{FF2B5EF4-FFF2-40B4-BE49-F238E27FC236}">
              <a16:creationId xmlns:a16="http://schemas.microsoft.com/office/drawing/2014/main" id="{BFD370C2-7BCE-49B2-B209-332D75F7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24</xdr:row>
      <xdr:rowOff>371475</xdr:rowOff>
    </xdr:from>
    <xdr:to>
      <xdr:col>38</xdr:col>
      <xdr:colOff>733425</xdr:colOff>
      <xdr:row>29</xdr:row>
      <xdr:rowOff>295275</xdr:rowOff>
    </xdr:to>
    <xdr:graphicFrame macro="">
      <xdr:nvGraphicFramePr>
        <xdr:cNvPr id="20" name="9 Gráfico">
          <a:extLst>
            <a:ext uri="{FF2B5EF4-FFF2-40B4-BE49-F238E27FC236}">
              <a16:creationId xmlns:a16="http://schemas.microsoft.com/office/drawing/2014/main" id="{D5122E4D-68CD-430A-B197-604EBDFC6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44</xdr:col>
      <xdr:colOff>647700</xdr:colOff>
      <xdr:row>24</xdr:row>
      <xdr:rowOff>371475</xdr:rowOff>
    </xdr:from>
    <xdr:to>
      <xdr:col>52</xdr:col>
      <xdr:colOff>533400</xdr:colOff>
      <xdr:row>29</xdr:row>
      <xdr:rowOff>304800</xdr:rowOff>
    </xdr:to>
    <xdr:graphicFrame macro="">
      <xdr:nvGraphicFramePr>
        <xdr:cNvPr id="21" name="16 Gráfico">
          <a:extLst>
            <a:ext uri="{FF2B5EF4-FFF2-40B4-BE49-F238E27FC236}">
              <a16:creationId xmlns:a16="http://schemas.microsoft.com/office/drawing/2014/main" id="{A81A6FA7-DAF7-46FB-A0E3-4200B958F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752475</xdr:colOff>
      <xdr:row>30</xdr:row>
      <xdr:rowOff>123825</xdr:rowOff>
    </xdr:from>
    <xdr:to>
      <xdr:col>26</xdr:col>
      <xdr:colOff>752475</xdr:colOff>
      <xdr:row>34</xdr:row>
      <xdr:rowOff>200025</xdr:rowOff>
    </xdr:to>
    <xdr:graphicFrame macro="">
      <xdr:nvGraphicFramePr>
        <xdr:cNvPr id="22" name="7 Gráfico">
          <a:extLst>
            <a:ext uri="{FF2B5EF4-FFF2-40B4-BE49-F238E27FC236}">
              <a16:creationId xmlns:a16="http://schemas.microsoft.com/office/drawing/2014/main" id="{5ECE673E-1687-4DB3-B180-1CAA7B42F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123825</xdr:colOff>
      <xdr:row>30</xdr:row>
      <xdr:rowOff>123825</xdr:rowOff>
    </xdr:from>
    <xdr:to>
      <xdr:col>32</xdr:col>
      <xdr:colOff>733425</xdr:colOff>
      <xdr:row>34</xdr:row>
      <xdr:rowOff>200025</xdr:rowOff>
    </xdr:to>
    <xdr:graphicFrame macro="">
      <xdr:nvGraphicFramePr>
        <xdr:cNvPr id="23" name="8 Gráfico">
          <a:extLst>
            <a:ext uri="{FF2B5EF4-FFF2-40B4-BE49-F238E27FC236}">
              <a16:creationId xmlns:a16="http://schemas.microsoft.com/office/drawing/2014/main" id="{E65638F7-DC5C-4BC4-ADD0-05EBEDB68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33</xdr:col>
      <xdr:colOff>104775</xdr:colOff>
      <xdr:row>30</xdr:row>
      <xdr:rowOff>123825</xdr:rowOff>
    </xdr:from>
    <xdr:to>
      <xdr:col>38</xdr:col>
      <xdr:colOff>723900</xdr:colOff>
      <xdr:row>34</xdr:row>
      <xdr:rowOff>209550</xdr:rowOff>
    </xdr:to>
    <xdr:graphicFrame macro="">
      <xdr:nvGraphicFramePr>
        <xdr:cNvPr id="24" name="9 Gráfico">
          <a:extLst>
            <a:ext uri="{FF2B5EF4-FFF2-40B4-BE49-F238E27FC236}">
              <a16:creationId xmlns:a16="http://schemas.microsoft.com/office/drawing/2014/main" id="{B417F94A-7E5B-479F-832B-195E7546A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44</xdr:col>
      <xdr:colOff>647700</xdr:colOff>
      <xdr:row>30</xdr:row>
      <xdr:rowOff>76200</xdr:rowOff>
    </xdr:from>
    <xdr:to>
      <xdr:col>52</xdr:col>
      <xdr:colOff>609600</xdr:colOff>
      <xdr:row>34</xdr:row>
      <xdr:rowOff>171450</xdr:rowOff>
    </xdr:to>
    <xdr:graphicFrame macro="">
      <xdr:nvGraphicFramePr>
        <xdr:cNvPr id="25" name="16 Gráfico">
          <a:extLst>
            <a:ext uri="{FF2B5EF4-FFF2-40B4-BE49-F238E27FC236}">
              <a16:creationId xmlns:a16="http://schemas.microsoft.com/office/drawing/2014/main" id="{633060A6-D37D-45D1-A0A7-BC652499F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21</xdr:col>
      <xdr:colOff>9525</xdr:colOff>
      <xdr:row>0</xdr:row>
      <xdr:rowOff>38100</xdr:rowOff>
    </xdr:from>
    <xdr:to>
      <xdr:col>21</xdr:col>
      <xdr:colOff>704850</xdr:colOff>
      <xdr:row>2</xdr:row>
      <xdr:rowOff>57150</xdr:rowOff>
    </xdr:to>
    <xdr:pic>
      <xdr:nvPicPr>
        <xdr:cNvPr id="26" name="Picture 3995" descr="MB900431547">
          <a:hlinkClick xmlns:r="http://schemas.openxmlformats.org/officeDocument/2006/relationships" r:id="rId25" tooltip="Ir a factores criticos"/>
          <a:extLst>
            <a:ext uri="{FF2B5EF4-FFF2-40B4-BE49-F238E27FC236}">
              <a16:creationId xmlns:a16="http://schemas.microsoft.com/office/drawing/2014/main" id="{1A5FE33F-6D9C-4890-8FD9-7D4EF835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5" y="381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190500</xdr:colOff>
      <xdr:row>2</xdr:row>
      <xdr:rowOff>95250</xdr:rowOff>
    </xdr:from>
    <xdr:to>
      <xdr:col>21</xdr:col>
      <xdr:colOff>571500</xdr:colOff>
      <xdr:row>4</xdr:row>
      <xdr:rowOff>123825</xdr:rowOff>
    </xdr:to>
    <xdr:pic>
      <xdr:nvPicPr>
        <xdr:cNvPr id="27" name="2 Imagen">
          <a:hlinkClick xmlns:r="http://schemas.openxmlformats.org/officeDocument/2006/relationships" r:id="rId25" tooltip="Ir a academica"/>
          <a:extLst>
            <a:ext uri="{FF2B5EF4-FFF2-40B4-BE49-F238E27FC236}">
              <a16:creationId xmlns:a16="http://schemas.microsoft.com/office/drawing/2014/main" id="{9525D68E-531F-42DB-B21C-A2741ADE5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771525"/>
          <a:ext cx="3810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209550</xdr:colOff>
      <xdr:row>1</xdr:row>
      <xdr:rowOff>0</xdr:rowOff>
    </xdr:from>
    <xdr:to>
      <xdr:col>44</xdr:col>
      <xdr:colOff>209550</xdr:colOff>
      <xdr:row>7</xdr:row>
      <xdr:rowOff>0</xdr:rowOff>
    </xdr:to>
    <xdr:graphicFrame macro="">
      <xdr:nvGraphicFramePr>
        <xdr:cNvPr id="28" name="1 Gráfico">
          <a:extLst>
            <a:ext uri="{FF2B5EF4-FFF2-40B4-BE49-F238E27FC236}">
              <a16:creationId xmlns:a16="http://schemas.microsoft.com/office/drawing/2014/main" id="{284F5BF7-F4CB-48D1-86A2-49B060E6B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39</xdr:col>
      <xdr:colOff>200025</xdr:colOff>
      <xdr:row>7</xdr:row>
      <xdr:rowOff>333375</xdr:rowOff>
    </xdr:from>
    <xdr:to>
      <xdr:col>44</xdr:col>
      <xdr:colOff>180975</xdr:colOff>
      <xdr:row>13</xdr:row>
      <xdr:rowOff>552450</xdr:rowOff>
    </xdr:to>
    <xdr:graphicFrame macro="">
      <xdr:nvGraphicFramePr>
        <xdr:cNvPr id="29" name="4 Gráfico">
          <a:extLst>
            <a:ext uri="{FF2B5EF4-FFF2-40B4-BE49-F238E27FC236}">
              <a16:creationId xmlns:a16="http://schemas.microsoft.com/office/drawing/2014/main" id="{78584C46-6F0B-4F82-BA07-3FF3CF373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39</xdr:col>
      <xdr:colOff>200025</xdr:colOff>
      <xdr:row>14</xdr:row>
      <xdr:rowOff>0</xdr:rowOff>
    </xdr:from>
    <xdr:to>
      <xdr:col>44</xdr:col>
      <xdr:colOff>200025</xdr:colOff>
      <xdr:row>18</xdr:row>
      <xdr:rowOff>85725</xdr:rowOff>
    </xdr:to>
    <xdr:graphicFrame macro="">
      <xdr:nvGraphicFramePr>
        <xdr:cNvPr id="30" name="5 Gráfico">
          <a:extLst>
            <a:ext uri="{FF2B5EF4-FFF2-40B4-BE49-F238E27FC236}">
              <a16:creationId xmlns:a16="http://schemas.microsoft.com/office/drawing/2014/main" id="{861BC3AB-1410-4401-9A2F-C72E95BC4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39</xdr:col>
      <xdr:colOff>209550</xdr:colOff>
      <xdr:row>19</xdr:row>
      <xdr:rowOff>19050</xdr:rowOff>
    </xdr:from>
    <xdr:to>
      <xdr:col>44</xdr:col>
      <xdr:colOff>228600</xdr:colOff>
      <xdr:row>24</xdr:row>
      <xdr:rowOff>276225</xdr:rowOff>
    </xdr:to>
    <xdr:graphicFrame macro="">
      <xdr:nvGraphicFramePr>
        <xdr:cNvPr id="31" name="6 Gráfico">
          <a:extLst>
            <a:ext uri="{FF2B5EF4-FFF2-40B4-BE49-F238E27FC236}">
              <a16:creationId xmlns:a16="http://schemas.microsoft.com/office/drawing/2014/main" id="{EF267344-B1A8-455F-9874-1269619D8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39</xdr:col>
      <xdr:colOff>209550</xdr:colOff>
      <xdr:row>24</xdr:row>
      <xdr:rowOff>409575</xdr:rowOff>
    </xdr:from>
    <xdr:to>
      <xdr:col>44</xdr:col>
      <xdr:colOff>238125</xdr:colOff>
      <xdr:row>29</xdr:row>
      <xdr:rowOff>285750</xdr:rowOff>
    </xdr:to>
    <xdr:graphicFrame macro="">
      <xdr:nvGraphicFramePr>
        <xdr:cNvPr id="32" name="7 Gráfico">
          <a:extLst>
            <a:ext uri="{FF2B5EF4-FFF2-40B4-BE49-F238E27FC236}">
              <a16:creationId xmlns:a16="http://schemas.microsoft.com/office/drawing/2014/main" id="{06B42CC2-E1CB-41B3-B87B-50825798B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39</xdr:col>
      <xdr:colOff>266700</xdr:colOff>
      <xdr:row>30</xdr:row>
      <xdr:rowOff>114300</xdr:rowOff>
    </xdr:from>
    <xdr:to>
      <xdr:col>44</xdr:col>
      <xdr:colOff>257175</xdr:colOff>
      <xdr:row>34</xdr:row>
      <xdr:rowOff>219075</xdr:rowOff>
    </xdr:to>
    <xdr:graphicFrame macro="">
      <xdr:nvGraphicFramePr>
        <xdr:cNvPr id="33" name="8 Gráfico">
          <a:extLst>
            <a:ext uri="{FF2B5EF4-FFF2-40B4-BE49-F238E27FC236}">
              <a16:creationId xmlns:a16="http://schemas.microsoft.com/office/drawing/2014/main" id="{64EDEC2A-124E-4663-A336-4F548E301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NA\Downloads\Archivo%205.%20Autoevaluacion%20Institucional%202024_Enero%209%20(1).xls" TargetMode="External"/><Relationship Id="rId1" Type="http://schemas.openxmlformats.org/officeDocument/2006/relationships/externalLinkPath" Target="Archivo%205.%20Autoevaluacion%20Institucional%202024_Enero%209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NA\Downloads\Archivo%205.%20Autoevaluaci&#243;n%20Institucional%202024%20(3).xls" TargetMode="External"/><Relationship Id="rId1" Type="http://schemas.openxmlformats.org/officeDocument/2006/relationships/externalLinkPath" Target="Archivo%205.%20Autoevaluaci&#243;n%20Institucional%202024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itución"/>
      <sheetName val="Autoevaluación"/>
      <sheetName val="Directiva"/>
      <sheetName val="Academica"/>
      <sheetName val="Admon"/>
      <sheetName val="Comunidad"/>
    </sheetNames>
    <sheetDataSet>
      <sheetData sheetId="0" refreshError="1"/>
      <sheetData sheetId="1">
        <row r="9">
          <cell r="S9">
            <v>4</v>
          </cell>
        </row>
        <row r="84"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R85">
            <v>0</v>
          </cell>
          <cell r="S85">
            <v>0</v>
          </cell>
          <cell r="T85">
            <v>1</v>
          </cell>
          <cell r="U85">
            <v>1</v>
          </cell>
        </row>
        <row r="86">
          <cell r="R86">
            <v>2</v>
          </cell>
          <cell r="S86">
            <v>2</v>
          </cell>
          <cell r="T86">
            <v>2</v>
          </cell>
          <cell r="U86">
            <v>1</v>
          </cell>
        </row>
        <row r="89"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R90">
            <v>2</v>
          </cell>
          <cell r="S90">
            <v>1</v>
          </cell>
          <cell r="T90">
            <v>1</v>
          </cell>
          <cell r="U90">
            <v>1</v>
          </cell>
        </row>
        <row r="91">
          <cell r="R91">
            <v>4</v>
          </cell>
          <cell r="S91">
            <v>6</v>
          </cell>
          <cell r="T91">
            <v>6</v>
          </cell>
          <cell r="U91">
            <v>2</v>
          </cell>
        </row>
        <row r="98"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R100">
            <v>2</v>
          </cell>
          <cell r="S100">
            <v>2</v>
          </cell>
          <cell r="T100">
            <v>2</v>
          </cell>
          <cell r="U100">
            <v>2</v>
          </cell>
        </row>
        <row r="101"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R103">
            <v>2</v>
          </cell>
          <cell r="S103">
            <v>1</v>
          </cell>
          <cell r="T103">
            <v>1</v>
          </cell>
          <cell r="U103">
            <v>1</v>
          </cell>
        </row>
        <row r="104">
          <cell r="R104">
            <v>8</v>
          </cell>
          <cell r="S104">
            <v>9</v>
          </cell>
          <cell r="T104">
            <v>7</v>
          </cell>
          <cell r="U104">
            <v>5</v>
          </cell>
        </row>
        <row r="114">
          <cell r="R114">
            <v>0</v>
          </cell>
          <cell r="S114">
            <v>0</v>
          </cell>
          <cell r="T114">
            <v>0</v>
          </cell>
          <cell r="U114">
            <v>0</v>
          </cell>
        </row>
        <row r="115">
          <cell r="R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R116">
            <v>2</v>
          </cell>
          <cell r="S116">
            <v>0</v>
          </cell>
          <cell r="T116">
            <v>0</v>
          </cell>
          <cell r="U116">
            <v>0</v>
          </cell>
        </row>
      </sheetData>
      <sheetData sheetId="2">
        <row r="2">
          <cell r="M2" t="str">
            <v>AÑO 2023</v>
          </cell>
        </row>
        <row r="4">
          <cell r="M4">
            <v>0</v>
          </cell>
          <cell r="N4">
            <v>0</v>
          </cell>
          <cell r="O4">
            <v>0.75</v>
          </cell>
          <cell r="P4">
            <v>0.25</v>
          </cell>
        </row>
        <row r="5">
          <cell r="M5">
            <v>0</v>
          </cell>
          <cell r="N5">
            <v>0</v>
          </cell>
          <cell r="O5">
            <v>0.6</v>
          </cell>
          <cell r="P5">
            <v>0.4</v>
          </cell>
        </row>
      </sheetData>
      <sheetData sheetId="3" refreshError="1"/>
      <sheetData sheetId="4">
        <row r="2">
          <cell r="C2" t="str">
            <v>AÑO 2021</v>
          </cell>
          <cell r="H2" t="str">
            <v>AÑO 2022</v>
          </cell>
          <cell r="M2" t="str">
            <v>AÑO 2023</v>
          </cell>
        </row>
        <row r="4">
          <cell r="B4" t="str">
            <v>Apoyo a la gestion académica</v>
          </cell>
          <cell r="C4">
            <v>0</v>
          </cell>
          <cell r="D4">
            <v>0</v>
          </cell>
          <cell r="E4">
            <v>0.66666666666666663</v>
          </cell>
          <cell r="F4">
            <v>0.33333333333333331</v>
          </cell>
          <cell r="H4">
            <v>0</v>
          </cell>
          <cell r="I4">
            <v>0</v>
          </cell>
          <cell r="J4">
            <v>0.66666666666666663</v>
          </cell>
          <cell r="K4">
            <v>0.33333333333333331</v>
          </cell>
          <cell r="M4">
            <v>0</v>
          </cell>
          <cell r="N4">
            <v>0.33333333333333331</v>
          </cell>
          <cell r="O4">
            <v>0.66666666666666663</v>
          </cell>
          <cell r="P4">
            <v>0</v>
          </cell>
          <cell r="R4">
            <v>0</v>
          </cell>
          <cell r="S4">
            <v>0.33333333333333331</v>
          </cell>
          <cell r="T4">
            <v>0.33333333333333331</v>
          </cell>
          <cell r="U4">
            <v>0.33333333333333331</v>
          </cell>
        </row>
        <row r="5">
          <cell r="B5" t="str">
            <v>Administración de la planta fisica y de los recursos</v>
          </cell>
          <cell r="C5">
            <v>0</v>
          </cell>
          <cell r="D5">
            <v>0.2857142857142857</v>
          </cell>
          <cell r="E5">
            <v>0.5714285714285714</v>
          </cell>
          <cell r="F5">
            <v>0.14285714285714285</v>
          </cell>
          <cell r="H5">
            <v>0</v>
          </cell>
          <cell r="I5">
            <v>0.14285714285714285</v>
          </cell>
          <cell r="J5" t="e">
            <v>#NAME?</v>
          </cell>
          <cell r="K5">
            <v>0</v>
          </cell>
          <cell r="M5">
            <v>0</v>
          </cell>
          <cell r="N5">
            <v>0.14285714285714285</v>
          </cell>
          <cell r="O5">
            <v>0.8571428571428571</v>
          </cell>
          <cell r="P5">
            <v>0</v>
          </cell>
          <cell r="R5">
            <v>0</v>
          </cell>
          <cell r="S5">
            <v>0.14285714285714285</v>
          </cell>
          <cell r="T5">
            <v>0.2857142857142857</v>
          </cell>
          <cell r="U5">
            <v>0.5714285714285714</v>
          </cell>
        </row>
        <row r="6">
          <cell r="B6" t="str">
            <v>Administración de servicios complementarios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M6">
            <v>0</v>
          </cell>
          <cell r="N6">
            <v>0</v>
          </cell>
          <cell r="O6">
            <v>1</v>
          </cell>
          <cell r="P6">
            <v>0</v>
          </cell>
          <cell r="R6">
            <v>0</v>
          </cell>
          <cell r="S6">
            <v>0</v>
          </cell>
          <cell r="T6">
            <v>1</v>
          </cell>
          <cell r="U6">
            <v>0</v>
          </cell>
        </row>
        <row r="7">
          <cell r="B7" t="str">
            <v>Talento Humano</v>
          </cell>
          <cell r="C7">
            <v>0</v>
          </cell>
          <cell r="D7">
            <v>0.2</v>
          </cell>
          <cell r="E7">
            <v>0.8</v>
          </cell>
          <cell r="F7">
            <v>0</v>
          </cell>
          <cell r="H7">
            <v>0</v>
          </cell>
          <cell r="I7">
            <v>0.1</v>
          </cell>
          <cell r="J7">
            <v>0.9</v>
          </cell>
          <cell r="K7">
            <v>0</v>
          </cell>
          <cell r="M7">
            <v>0</v>
          </cell>
          <cell r="N7">
            <v>0.1</v>
          </cell>
          <cell r="O7">
            <v>0.7</v>
          </cell>
          <cell r="P7">
            <v>0.2</v>
          </cell>
          <cell r="R7">
            <v>0</v>
          </cell>
          <cell r="S7">
            <v>0.1</v>
          </cell>
          <cell r="T7">
            <v>0.5</v>
          </cell>
          <cell r="U7">
            <v>0.4</v>
          </cell>
        </row>
        <row r="8">
          <cell r="B8" t="str">
            <v>Apoyo Financiero y Contable</v>
          </cell>
          <cell r="C8">
            <v>0</v>
          </cell>
          <cell r="D8">
            <v>0</v>
          </cell>
          <cell r="E8">
            <v>0.5</v>
          </cell>
          <cell r="F8">
            <v>0.5</v>
          </cell>
          <cell r="H8">
            <v>0</v>
          </cell>
          <cell r="I8">
            <v>0</v>
          </cell>
          <cell r="J8">
            <v>0</v>
          </cell>
          <cell r="K8">
            <v>1</v>
          </cell>
          <cell r="M8">
            <v>0</v>
          </cell>
          <cell r="N8">
            <v>0</v>
          </cell>
          <cell r="O8">
            <v>0</v>
          </cell>
          <cell r="P8">
            <v>1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itución"/>
      <sheetName val="Autoevaluación"/>
      <sheetName val="Directiva"/>
      <sheetName val="Academica"/>
      <sheetName val="Admon"/>
      <sheetName val="Comunidad"/>
    </sheetNames>
    <sheetDataSet>
      <sheetData sheetId="0" refreshError="1"/>
      <sheetData sheetId="1">
        <row r="7"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R9">
            <v>4</v>
          </cell>
          <cell r="S9">
            <v>4</v>
          </cell>
          <cell r="T9">
            <v>3</v>
          </cell>
          <cell r="U9">
            <v>2</v>
          </cell>
        </row>
        <row r="13"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R15">
            <v>3</v>
          </cell>
          <cell r="S15">
            <v>4</v>
          </cell>
          <cell r="T15">
            <v>3</v>
          </cell>
          <cell r="U15">
            <v>2</v>
          </cell>
        </row>
        <row r="20"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R21">
            <v>1</v>
          </cell>
          <cell r="S21">
            <v>1</v>
          </cell>
          <cell r="T21">
            <v>2</v>
          </cell>
          <cell r="U21">
            <v>2</v>
          </cell>
        </row>
        <row r="22">
          <cell r="R22">
            <v>4</v>
          </cell>
          <cell r="S22">
            <v>7</v>
          </cell>
          <cell r="T22">
            <v>5</v>
          </cell>
          <cell r="U22">
            <v>4</v>
          </cell>
        </row>
        <row r="30"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R31">
            <v>2</v>
          </cell>
          <cell r="S31">
            <v>0</v>
          </cell>
          <cell r="T31">
            <v>0</v>
          </cell>
          <cell r="U31">
            <v>0</v>
          </cell>
        </row>
        <row r="32">
          <cell r="R32">
            <v>2</v>
          </cell>
          <cell r="S32">
            <v>4</v>
          </cell>
          <cell r="T32">
            <v>0</v>
          </cell>
          <cell r="U32">
            <v>1</v>
          </cell>
        </row>
        <row r="36"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R37">
            <v>1</v>
          </cell>
          <cell r="S37">
            <v>2</v>
          </cell>
          <cell r="T37">
            <v>2</v>
          </cell>
          <cell r="U37">
            <v>0</v>
          </cell>
        </row>
        <row r="38">
          <cell r="R38">
            <v>7</v>
          </cell>
          <cell r="S38">
            <v>6</v>
          </cell>
          <cell r="T38">
            <v>6</v>
          </cell>
          <cell r="U38">
            <v>6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R48">
            <v>1</v>
          </cell>
          <cell r="S48">
            <v>1</v>
          </cell>
          <cell r="T48">
            <v>1</v>
          </cell>
          <cell r="U48">
            <v>0</v>
          </cell>
        </row>
        <row r="49">
          <cell r="R49">
            <v>2</v>
          </cell>
          <cell r="S49">
            <v>3</v>
          </cell>
          <cell r="T49">
            <v>2</v>
          </cell>
          <cell r="U49">
            <v>2</v>
          </cell>
        </row>
      </sheetData>
      <sheetData sheetId="2">
        <row r="2">
          <cell r="C2" t="str">
            <v>AÑO 2021</v>
          </cell>
          <cell r="H2" t="str">
            <v>AÑO 2022</v>
          </cell>
          <cell r="M2" t="str">
            <v>AÑO 2023</v>
          </cell>
        </row>
        <row r="4">
          <cell r="B4" t="str">
            <v>Direccionamiento Estratégico</v>
          </cell>
          <cell r="C4">
            <v>0</v>
          </cell>
          <cell r="D4">
            <v>0</v>
          </cell>
          <cell r="E4">
            <v>1</v>
          </cell>
          <cell r="F4">
            <v>0</v>
          </cell>
          <cell r="H4">
            <v>0</v>
          </cell>
          <cell r="I4">
            <v>0</v>
          </cell>
          <cell r="J4">
            <v>1</v>
          </cell>
          <cell r="K4">
            <v>0</v>
          </cell>
          <cell r="M4">
            <v>0</v>
          </cell>
          <cell r="N4">
            <v>0</v>
          </cell>
          <cell r="O4">
            <v>0.75</v>
          </cell>
          <cell r="P4">
            <v>0.25</v>
          </cell>
          <cell r="R4">
            <v>0</v>
          </cell>
          <cell r="S4">
            <v>0</v>
          </cell>
          <cell r="T4">
            <v>0.5</v>
          </cell>
          <cell r="U4">
            <v>0.5</v>
          </cell>
        </row>
        <row r="5">
          <cell r="B5" t="str">
            <v>Gestión Estratégica</v>
          </cell>
          <cell r="C5">
            <v>0</v>
          </cell>
          <cell r="D5">
            <v>0</v>
          </cell>
          <cell r="E5">
            <v>0.6</v>
          </cell>
          <cell r="F5">
            <v>0.4</v>
          </cell>
          <cell r="H5">
            <v>0</v>
          </cell>
          <cell r="I5">
            <v>0</v>
          </cell>
          <cell r="J5">
            <v>0.8</v>
          </cell>
          <cell r="K5">
            <v>0.2</v>
          </cell>
          <cell r="M5">
            <v>0</v>
          </cell>
          <cell r="N5">
            <v>0</v>
          </cell>
          <cell r="O5">
            <v>0.6</v>
          </cell>
          <cell r="P5">
            <v>0.4</v>
          </cell>
          <cell r="R5">
            <v>0</v>
          </cell>
          <cell r="S5">
            <v>0</v>
          </cell>
          <cell r="T5">
            <v>0.4</v>
          </cell>
          <cell r="U5">
            <v>0.6</v>
          </cell>
        </row>
        <row r="6">
          <cell r="B6" t="str">
            <v>Gobierno Escolar</v>
          </cell>
          <cell r="C6">
            <v>0</v>
          </cell>
          <cell r="D6">
            <v>0.125</v>
          </cell>
          <cell r="E6">
            <v>0.5</v>
          </cell>
          <cell r="F6">
            <v>0.375</v>
          </cell>
          <cell r="H6">
            <v>0</v>
          </cell>
          <cell r="I6">
            <v>0.125</v>
          </cell>
          <cell r="J6">
            <v>0</v>
          </cell>
          <cell r="K6">
            <v>0</v>
          </cell>
          <cell r="M6">
            <v>0</v>
          </cell>
          <cell r="N6">
            <v>0.25</v>
          </cell>
          <cell r="O6">
            <v>0.625</v>
          </cell>
          <cell r="P6">
            <v>0.125</v>
          </cell>
          <cell r="R6">
            <v>0</v>
          </cell>
          <cell r="S6">
            <v>0.25</v>
          </cell>
          <cell r="T6">
            <v>0.5</v>
          </cell>
          <cell r="U6">
            <v>0.25</v>
          </cell>
        </row>
        <row r="7">
          <cell r="B7" t="str">
            <v>Cultura Institucional</v>
          </cell>
          <cell r="C7">
            <v>0</v>
          </cell>
          <cell r="D7">
            <v>0.5</v>
          </cell>
          <cell r="E7">
            <v>0.5</v>
          </cell>
          <cell r="F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R7">
            <v>0</v>
          </cell>
          <cell r="S7">
            <v>0</v>
          </cell>
          <cell r="T7">
            <v>0.25</v>
          </cell>
          <cell r="U7">
            <v>0.75</v>
          </cell>
        </row>
        <row r="8">
          <cell r="B8" t="str">
            <v>Clima Escolar</v>
          </cell>
          <cell r="C8">
            <v>0</v>
          </cell>
          <cell r="D8">
            <v>0.1111111111111111</v>
          </cell>
          <cell r="E8">
            <v>0.77777777777777779</v>
          </cell>
          <cell r="F8">
            <v>0.1111111111111111</v>
          </cell>
          <cell r="H8">
            <v>0</v>
          </cell>
          <cell r="I8">
            <v>0.22222222222222221</v>
          </cell>
          <cell r="J8">
            <v>0.66666666666666663</v>
          </cell>
          <cell r="K8">
            <v>0.1111111111111111</v>
          </cell>
          <cell r="M8">
            <v>0</v>
          </cell>
          <cell r="N8">
            <v>0.22222222222222221</v>
          </cell>
          <cell r="O8">
            <v>0.66666666666666663</v>
          </cell>
          <cell r="P8">
            <v>0.1111111111111111</v>
          </cell>
          <cell r="R8">
            <v>0</v>
          </cell>
          <cell r="S8">
            <v>0</v>
          </cell>
          <cell r="T8">
            <v>0.66666666666666663</v>
          </cell>
          <cell r="U8">
            <v>0.33333333333333331</v>
          </cell>
        </row>
        <row r="9">
          <cell r="B9" t="str">
            <v>Relaciones Con El Entorno</v>
          </cell>
          <cell r="C9">
            <v>0</v>
          </cell>
          <cell r="D9">
            <v>0.25</v>
          </cell>
          <cell r="E9">
            <v>0.5</v>
          </cell>
          <cell r="F9">
            <v>0.25</v>
          </cell>
          <cell r="H9">
            <v>0</v>
          </cell>
          <cell r="I9">
            <v>0.25</v>
          </cell>
          <cell r="J9">
            <v>0.75</v>
          </cell>
          <cell r="K9">
            <v>0</v>
          </cell>
          <cell r="M9">
            <v>0</v>
          </cell>
          <cell r="N9">
            <v>0.25</v>
          </cell>
          <cell r="O9">
            <v>0.5</v>
          </cell>
          <cell r="P9">
            <v>0.25</v>
          </cell>
          <cell r="R9">
            <v>0</v>
          </cell>
          <cell r="S9">
            <v>0</v>
          </cell>
          <cell r="T9">
            <v>0.5</v>
          </cell>
          <cell r="U9">
            <v>0.5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3EBB1-407E-4A25-9A5B-180BA6DA351D}">
  <dimension ref="B1:AN45"/>
  <sheetViews>
    <sheetView workbookViewId="0">
      <selection activeCell="B48" sqref="B48"/>
    </sheetView>
  </sheetViews>
  <sheetFormatPr baseColWidth="10" defaultRowHeight="15" x14ac:dyDescent="0.25"/>
  <cols>
    <col min="2" max="2" width="31.5703125" customWidth="1"/>
  </cols>
  <sheetData>
    <row r="1" spans="2:40" ht="15.75" x14ac:dyDescent="0.25">
      <c r="B1" s="47" t="s">
        <v>0</v>
      </c>
      <c r="C1" s="39" t="s">
        <v>1</v>
      </c>
      <c r="D1" s="39"/>
      <c r="E1" s="39"/>
      <c r="F1" s="39"/>
      <c r="G1" s="3"/>
      <c r="H1" s="49" t="s">
        <v>2</v>
      </c>
      <c r="I1" s="49"/>
      <c r="J1" s="49"/>
      <c r="K1" s="49"/>
      <c r="L1" s="4"/>
      <c r="M1" s="36" t="s">
        <v>3</v>
      </c>
      <c r="N1" s="36"/>
      <c r="O1" s="36"/>
      <c r="P1" s="36"/>
      <c r="Q1" s="26"/>
      <c r="R1" s="29" t="s">
        <v>4</v>
      </c>
      <c r="S1" s="29"/>
      <c r="T1" s="29"/>
      <c r="U1" s="29"/>
      <c r="V1" s="44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2:40" ht="16.5" thickBot="1" x14ac:dyDescent="0.3">
      <c r="B2" s="48"/>
      <c r="C2" s="5">
        <v>1</v>
      </c>
      <c r="D2" s="5">
        <v>2</v>
      </c>
      <c r="E2" s="6">
        <v>3</v>
      </c>
      <c r="F2" s="7">
        <v>4</v>
      </c>
      <c r="G2" s="37"/>
      <c r="H2" s="5">
        <v>1</v>
      </c>
      <c r="I2" s="5">
        <v>2</v>
      </c>
      <c r="J2" s="6">
        <v>3</v>
      </c>
      <c r="K2" s="7">
        <v>4</v>
      </c>
      <c r="L2" s="45"/>
      <c r="M2" s="5">
        <v>1</v>
      </c>
      <c r="N2" s="5">
        <v>2</v>
      </c>
      <c r="O2" s="6">
        <v>3</v>
      </c>
      <c r="P2" s="7">
        <v>4</v>
      </c>
      <c r="Q2" s="27"/>
      <c r="R2" s="5">
        <v>1</v>
      </c>
      <c r="S2" s="5">
        <v>2</v>
      </c>
      <c r="T2" s="6">
        <v>3</v>
      </c>
      <c r="U2" s="7">
        <v>4</v>
      </c>
      <c r="V2" s="4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2:40" ht="17.25" thickTop="1" thickBot="1" x14ac:dyDescent="0.3">
      <c r="B3" s="20" t="s">
        <v>5</v>
      </c>
      <c r="C3" s="18">
        <v>0</v>
      </c>
      <c r="D3" s="8">
        <v>0</v>
      </c>
      <c r="E3" s="8">
        <v>0.66666666666666663</v>
      </c>
      <c r="F3" s="8">
        <v>0.33333333333333331</v>
      </c>
      <c r="G3" s="38"/>
      <c r="H3" s="17">
        <v>0</v>
      </c>
      <c r="I3" s="8">
        <v>0</v>
      </c>
      <c r="J3" s="8">
        <v>0.66666666666666663</v>
      </c>
      <c r="K3" s="8">
        <v>0.33333333333333331</v>
      </c>
      <c r="L3" s="46"/>
      <c r="M3" s="8">
        <v>0</v>
      </c>
      <c r="N3" s="8">
        <v>0.33333333333333331</v>
      </c>
      <c r="O3" s="8">
        <v>0.66666666666666663</v>
      </c>
      <c r="P3" s="8">
        <v>0</v>
      </c>
      <c r="Q3" s="23"/>
      <c r="R3" s="8">
        <v>0</v>
      </c>
      <c r="S3" s="8">
        <v>0.33333333333333331</v>
      </c>
      <c r="T3" s="8">
        <v>0.33333333333333331</v>
      </c>
      <c r="U3" s="8">
        <v>0.33333333333333331</v>
      </c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</row>
    <row r="4" spans="2:40" ht="96" thickTop="1" thickBot="1" x14ac:dyDescent="0.3">
      <c r="B4" s="22" t="s">
        <v>6</v>
      </c>
      <c r="C4" s="18">
        <v>0</v>
      </c>
      <c r="D4" s="8">
        <v>0.2857142857142857</v>
      </c>
      <c r="E4" s="8">
        <v>0.5714285714285714</v>
      </c>
      <c r="F4" s="8">
        <v>0.14285714285714285</v>
      </c>
      <c r="G4" s="38"/>
      <c r="H4" s="17">
        <v>0</v>
      </c>
      <c r="I4" s="8">
        <v>0.14285714285714285</v>
      </c>
      <c r="J4" s="8" t="e">
        <v>#NAME?</v>
      </c>
      <c r="K4" s="8">
        <v>0</v>
      </c>
      <c r="L4" s="46"/>
      <c r="M4" s="8">
        <v>0</v>
      </c>
      <c r="N4" s="8">
        <v>0.14285714285714285</v>
      </c>
      <c r="O4" s="8">
        <v>0.8571428571428571</v>
      </c>
      <c r="P4" s="8">
        <v>0</v>
      </c>
      <c r="Q4" s="23"/>
      <c r="R4" s="8">
        <v>0</v>
      </c>
      <c r="S4" s="8">
        <v>0.14285714285714285</v>
      </c>
      <c r="T4" s="8">
        <v>0.2857142857142857</v>
      </c>
      <c r="U4" s="8">
        <v>0.5714285714285714</v>
      </c>
      <c r="V4" s="13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2:40" ht="80.25" thickTop="1" thickBot="1" x14ac:dyDescent="0.3">
      <c r="B5" s="22" t="s">
        <v>7</v>
      </c>
      <c r="C5" s="18">
        <v>0</v>
      </c>
      <c r="D5" s="8">
        <v>0</v>
      </c>
      <c r="E5" s="8">
        <v>1</v>
      </c>
      <c r="F5" s="8">
        <v>0</v>
      </c>
      <c r="G5" s="38"/>
      <c r="H5" s="17">
        <v>0</v>
      </c>
      <c r="I5" s="8">
        <v>0</v>
      </c>
      <c r="J5" s="8">
        <v>1</v>
      </c>
      <c r="K5" s="8">
        <v>0</v>
      </c>
      <c r="L5" s="46"/>
      <c r="M5" s="8">
        <v>0</v>
      </c>
      <c r="N5" s="8">
        <v>0</v>
      </c>
      <c r="O5" s="8">
        <v>1</v>
      </c>
      <c r="P5" s="8">
        <v>0</v>
      </c>
      <c r="Q5" s="23"/>
      <c r="R5" s="8">
        <v>0</v>
      </c>
      <c r="S5" s="8">
        <v>0</v>
      </c>
      <c r="T5" s="8">
        <v>1</v>
      </c>
      <c r="U5" s="8">
        <v>0</v>
      </c>
      <c r="V5" s="16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</row>
    <row r="6" spans="2:40" ht="17.25" thickTop="1" thickBot="1" x14ac:dyDescent="0.3">
      <c r="B6" s="20" t="s">
        <v>8</v>
      </c>
      <c r="C6" s="18">
        <v>0</v>
      </c>
      <c r="D6" s="8">
        <v>0.2</v>
      </c>
      <c r="E6" s="8">
        <v>0.8</v>
      </c>
      <c r="F6" s="8">
        <v>0</v>
      </c>
      <c r="G6" s="38"/>
      <c r="H6" s="17">
        <v>0</v>
      </c>
      <c r="I6" s="8">
        <v>0.1</v>
      </c>
      <c r="J6" s="8">
        <v>0.9</v>
      </c>
      <c r="K6" s="8">
        <v>0</v>
      </c>
      <c r="L6" s="46"/>
      <c r="M6" s="8">
        <v>0</v>
      </c>
      <c r="N6" s="8">
        <v>0.1</v>
      </c>
      <c r="O6" s="8">
        <v>0.7</v>
      </c>
      <c r="P6" s="8">
        <v>0.2</v>
      </c>
      <c r="Q6" s="23"/>
      <c r="R6" s="8">
        <v>0</v>
      </c>
      <c r="S6" s="8">
        <v>0.1</v>
      </c>
      <c r="T6" s="8">
        <v>0.5</v>
      </c>
      <c r="U6" s="8">
        <v>0.4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2:40" ht="17.25" thickTop="1" thickBot="1" x14ac:dyDescent="0.3">
      <c r="B7" s="20" t="s">
        <v>9</v>
      </c>
      <c r="C7" s="18">
        <v>0</v>
      </c>
      <c r="D7" s="8">
        <v>0</v>
      </c>
      <c r="E7" s="8">
        <v>0.5</v>
      </c>
      <c r="F7" s="8">
        <v>0.5</v>
      </c>
      <c r="G7" s="38"/>
      <c r="H7" s="17">
        <v>0</v>
      </c>
      <c r="I7" s="8">
        <v>0</v>
      </c>
      <c r="J7" s="8">
        <v>0</v>
      </c>
      <c r="K7" s="8">
        <v>1</v>
      </c>
      <c r="L7" s="46"/>
      <c r="M7" s="8">
        <v>0</v>
      </c>
      <c r="N7" s="8">
        <v>0</v>
      </c>
      <c r="O7" s="8">
        <v>0</v>
      </c>
      <c r="P7" s="8">
        <v>1</v>
      </c>
      <c r="Q7" s="23"/>
      <c r="R7" s="8">
        <v>0</v>
      </c>
      <c r="S7" s="8">
        <v>0</v>
      </c>
      <c r="T7" s="8">
        <v>0</v>
      </c>
      <c r="U7" s="8">
        <v>1</v>
      </c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2:40" ht="16.5" thickTop="1" x14ac:dyDescent="0.25">
      <c r="B8" s="21"/>
      <c r="C8" s="8"/>
      <c r="D8" s="8"/>
      <c r="E8" s="8"/>
      <c r="F8" s="8"/>
      <c r="G8" s="38"/>
      <c r="H8" s="8"/>
      <c r="I8" s="8"/>
      <c r="J8" s="8"/>
      <c r="K8" s="8"/>
      <c r="L8" s="46"/>
      <c r="M8" s="8"/>
      <c r="N8" s="8"/>
      <c r="O8" s="8"/>
      <c r="P8" s="8"/>
      <c r="Q8" s="23"/>
      <c r="R8" s="8"/>
      <c r="S8" s="8"/>
      <c r="T8" s="8"/>
      <c r="U8" s="8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</row>
    <row r="9" spans="2:40" ht="105" x14ac:dyDescent="0.25">
      <c r="B9" s="14" t="s">
        <v>10</v>
      </c>
      <c r="C9" s="11">
        <v>0</v>
      </c>
      <c r="D9" s="11">
        <v>9.7142857142857142E-2</v>
      </c>
      <c r="E9" s="11">
        <v>0.70761904761904759</v>
      </c>
      <c r="F9" s="11">
        <v>0.19523809523809524</v>
      </c>
      <c r="G9" s="10"/>
      <c r="H9" s="11">
        <v>0</v>
      </c>
      <c r="I9" s="11">
        <v>4.8571428571428571E-2</v>
      </c>
      <c r="J9" s="11" t="e">
        <v>#NAME?</v>
      </c>
      <c r="K9" s="11">
        <v>0.26666666666666666</v>
      </c>
      <c r="L9" s="10"/>
      <c r="M9" s="11">
        <v>0</v>
      </c>
      <c r="N9" s="11">
        <v>0.11523809523809522</v>
      </c>
      <c r="O9" s="11">
        <v>0.64476190476190476</v>
      </c>
      <c r="P9" s="11">
        <v>0.24</v>
      </c>
      <c r="Q9" s="24"/>
      <c r="R9" s="11">
        <v>0</v>
      </c>
      <c r="S9" s="11">
        <v>0.11523809523809522</v>
      </c>
      <c r="T9" s="11">
        <v>0.4238095238095238</v>
      </c>
      <c r="U9" s="11">
        <v>0.46095238095238089</v>
      </c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</row>
    <row r="10" spans="2:40" ht="15.75" x14ac:dyDescent="0.25"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spans="2:40" ht="15.75" x14ac:dyDescent="0.25">
      <c r="B11" s="39" t="s">
        <v>1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</row>
    <row r="12" spans="2:40" ht="19.5" x14ac:dyDescent="0.25">
      <c r="B12" s="40" t="s">
        <v>11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</row>
    <row r="13" spans="2:40" ht="15.75" x14ac:dyDescent="0.25">
      <c r="B13" s="41" t="s">
        <v>12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3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</row>
    <row r="14" spans="2:40" ht="15.75" x14ac:dyDescent="0.25">
      <c r="B14" s="41" t="s">
        <v>13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3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 spans="2:40" ht="19.5" x14ac:dyDescent="0.25">
      <c r="B15" s="31" t="s">
        <v>14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2:40" x14ac:dyDescent="0.25">
      <c r="B16" s="28" t="s">
        <v>15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2:21" x14ac:dyDescent="0.25">
      <c r="B17" s="28" t="s">
        <v>16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2:21" x14ac:dyDescent="0.25">
      <c r="B18" s="28" t="s">
        <v>17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2:2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 x14ac:dyDescent="0.25">
      <c r="B20" s="32" t="s">
        <v>2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2:21" ht="19.5" x14ac:dyDescent="0.25">
      <c r="B21" s="33" t="s">
        <v>11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2:21" x14ac:dyDescent="0.25">
      <c r="B22" s="28" t="s">
        <v>18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2:21" x14ac:dyDescent="0.25">
      <c r="B23" s="28" t="s">
        <v>19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2:21" ht="19.5" x14ac:dyDescent="0.25">
      <c r="B24" s="31" t="s">
        <v>14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2:21" x14ac:dyDescent="0.25">
      <c r="B25" s="28" t="s">
        <v>20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2:21" x14ac:dyDescent="0.25">
      <c r="B26" s="28" t="s">
        <v>21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2:21" x14ac:dyDescent="0.25">
      <c r="B27" s="28" t="s">
        <v>22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2:2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 x14ac:dyDescent="0.25">
      <c r="B29" s="35" t="s">
        <v>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spans="2:21" ht="19.5" x14ac:dyDescent="0.25">
      <c r="B30" s="30" t="s">
        <v>11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2:21" x14ac:dyDescent="0.25">
      <c r="B31" s="28" t="s">
        <v>23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2:21" x14ac:dyDescent="0.25">
      <c r="B32" s="28" t="s">
        <v>24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2:21" ht="19.5" x14ac:dyDescent="0.25">
      <c r="B33" s="31" t="s">
        <v>14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2:21" x14ac:dyDescent="0.25">
      <c r="B34" s="28" t="s">
        <v>25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 x14ac:dyDescent="0.25">
      <c r="B35" s="28" t="s">
        <v>26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8" spans="2:21" x14ac:dyDescent="0.25">
      <c r="B38" s="29" t="s">
        <v>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2:21" ht="19.5" x14ac:dyDescent="0.25">
      <c r="B39" s="30" t="s">
        <v>11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2:21" x14ac:dyDescent="0.25">
      <c r="B40" s="1" t="s">
        <v>27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x14ac:dyDescent="0.25">
      <c r="B41" s="1" t="s">
        <v>28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ht="19.5" x14ac:dyDescent="0.25">
      <c r="B42" s="31" t="s">
        <v>29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2:21" x14ac:dyDescent="0.25">
      <c r="B43" s="1" t="s">
        <v>30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x14ac:dyDescent="0.25">
      <c r="B44" s="1" t="s">
        <v>31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 x14ac:dyDescent="0.25">
      <c r="B45" s="1" t="s">
        <v>32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</sheetData>
  <mergeCells count="40">
    <mergeCell ref="V1:V2"/>
    <mergeCell ref="L2:L8"/>
    <mergeCell ref="R1:U1"/>
    <mergeCell ref="B1:B2"/>
    <mergeCell ref="C1:F1"/>
    <mergeCell ref="H1:K1"/>
    <mergeCell ref="M1:P1"/>
    <mergeCell ref="G2:G8"/>
    <mergeCell ref="B24:U24"/>
    <mergeCell ref="B25:U25"/>
    <mergeCell ref="B26:U26"/>
    <mergeCell ref="B15:U15"/>
    <mergeCell ref="B16:U16"/>
    <mergeCell ref="B17:U17"/>
    <mergeCell ref="B18:U18"/>
    <mergeCell ref="B11:U11"/>
    <mergeCell ref="B12:U12"/>
    <mergeCell ref="B13:U13"/>
    <mergeCell ref="B14:U14"/>
    <mergeCell ref="B33:U33"/>
    <mergeCell ref="B34:U34"/>
    <mergeCell ref="B31:U31"/>
    <mergeCell ref="B32:U32"/>
    <mergeCell ref="B20:U20"/>
    <mergeCell ref="B21:U21"/>
    <mergeCell ref="B22:U22"/>
    <mergeCell ref="B23:U23"/>
    <mergeCell ref="B29:U29"/>
    <mergeCell ref="B30:U30"/>
    <mergeCell ref="B27:U27"/>
    <mergeCell ref="B44:U44"/>
    <mergeCell ref="B45:U45"/>
    <mergeCell ref="B35:U35"/>
    <mergeCell ref="B36:U36"/>
    <mergeCell ref="B38:U38"/>
    <mergeCell ref="B39:U39"/>
    <mergeCell ref="B40:U40"/>
    <mergeCell ref="B41:U41"/>
    <mergeCell ref="B42:U42"/>
    <mergeCell ref="B43:U43"/>
  </mergeCells>
  <hyperlinks>
    <hyperlink ref="B7" location="Autoevaluación!A113" tooltip="Ir a autoevaluación" display="Apoyo Financiero y Contable" xr:uid="{A5699DF3-A3E0-4951-9163-A37D00C7978E}"/>
    <hyperlink ref="B6" location="Autoevaluación!A101" tooltip="Ir a autoevaluación" display="Talento Humano" xr:uid="{B4A8F12D-8A2C-4730-996F-02F52AD2239F}"/>
    <hyperlink ref="B5" location="Autoevaluación!A97" tooltip="Ir a autoevaluación" display="Administración de servicios complementarios" xr:uid="{8FEBBC83-DA48-455A-8668-B6A4ACF1256C}"/>
    <hyperlink ref="B4" location="Autoevaluación!A88" tooltip="Ir a autoevaluación" display="Administración de la planta fisica y de los recursos" xr:uid="{57BC5B94-584A-4755-B771-9F3656D000E5}"/>
    <hyperlink ref="B3" location="Autoevaluación!A83" tooltip="Ir a autoevaluación" display="Apoyo a la gestion académica" xr:uid="{AA40FE0B-03DD-403D-AC3F-9228E67CB4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AB2B0-015B-42BE-8E3F-F86FFD05A535}">
  <dimension ref="B1:V45"/>
  <sheetViews>
    <sheetView topLeftCell="A37" workbookViewId="0">
      <selection activeCell="B3" sqref="B3"/>
    </sheetView>
  </sheetViews>
  <sheetFormatPr baseColWidth="10" defaultRowHeight="15" x14ac:dyDescent="0.25"/>
  <cols>
    <col min="1" max="1" width="1" customWidth="1"/>
    <col min="2" max="2" width="27.7109375" customWidth="1"/>
  </cols>
  <sheetData>
    <row r="1" spans="2:22" s="2" customFormat="1" ht="22.5" customHeight="1" x14ac:dyDescent="0.2">
      <c r="B1" s="47" t="s">
        <v>0</v>
      </c>
      <c r="C1" s="39" t="s">
        <v>1</v>
      </c>
      <c r="D1" s="39"/>
      <c r="E1" s="39"/>
      <c r="F1" s="39"/>
      <c r="G1" s="50"/>
      <c r="H1" s="49" t="s">
        <v>2</v>
      </c>
      <c r="I1" s="49"/>
      <c r="J1" s="49"/>
      <c r="K1" s="49"/>
      <c r="L1" s="50"/>
      <c r="M1" s="36" t="s">
        <v>3</v>
      </c>
      <c r="N1" s="36"/>
      <c r="O1" s="36"/>
      <c r="P1" s="36"/>
      <c r="Q1" s="26"/>
      <c r="R1" s="29" t="s">
        <v>4</v>
      </c>
      <c r="S1" s="29"/>
      <c r="T1" s="29"/>
      <c r="U1" s="29"/>
      <c r="V1" s="51"/>
    </row>
    <row r="2" spans="2:22" s="2" customFormat="1" ht="24.75" customHeight="1" thickBot="1" x14ac:dyDescent="0.25">
      <c r="B2" s="48"/>
      <c r="C2" s="5">
        <v>1</v>
      </c>
      <c r="D2" s="5">
        <v>2</v>
      </c>
      <c r="E2" s="6">
        <v>3</v>
      </c>
      <c r="F2" s="7">
        <v>4</v>
      </c>
      <c r="G2" s="52"/>
      <c r="H2" s="5">
        <v>1</v>
      </c>
      <c r="I2" s="5">
        <v>2</v>
      </c>
      <c r="J2" s="6">
        <v>3</v>
      </c>
      <c r="K2" s="7">
        <v>4</v>
      </c>
      <c r="L2" s="53"/>
      <c r="M2" s="5">
        <v>1</v>
      </c>
      <c r="N2" s="5">
        <v>2</v>
      </c>
      <c r="O2" s="6">
        <v>3</v>
      </c>
      <c r="P2" s="7">
        <v>4</v>
      </c>
      <c r="Q2" s="27"/>
      <c r="R2" s="5">
        <v>1</v>
      </c>
      <c r="S2" s="5">
        <v>2</v>
      </c>
      <c r="T2" s="6">
        <v>3</v>
      </c>
      <c r="U2" s="7">
        <v>4</v>
      </c>
      <c r="V2" s="51"/>
    </row>
    <row r="3" spans="2:22" s="2" customFormat="1" ht="38.1" customHeight="1" thickTop="1" thickBot="1" x14ac:dyDescent="0.25">
      <c r="B3" s="20" t="s">
        <v>5</v>
      </c>
      <c r="C3" s="18">
        <f>[1]Autoevaluación!R83/SUM([1]Autoevaluación!R83:R86)</f>
        <v>0</v>
      </c>
      <c r="D3" s="8">
        <f>[1]Autoevaluación!R84/SUM([1]Autoevaluación!R83:R86)</f>
        <v>0</v>
      </c>
      <c r="E3" s="8">
        <f>[1]Autoevaluación!R85/SUM([1]Autoevaluación!R83:R86)</f>
        <v>0</v>
      </c>
      <c r="F3" s="8">
        <f>[1]Autoevaluación!R86/SUM([1]Autoevaluación!R83:R86)</f>
        <v>1</v>
      </c>
      <c r="G3" s="54"/>
      <c r="H3" s="17">
        <f>[1]Autoevaluación!S83/SUM([1]Autoevaluación!S83:S86)</f>
        <v>0</v>
      </c>
      <c r="I3" s="8">
        <f>[1]Autoevaluación!S84/SUM([1]Autoevaluación!S83:S86)</f>
        <v>0</v>
      </c>
      <c r="J3" s="8">
        <f>[1]Autoevaluación!S85/SUM([1]Autoevaluación!S83:S86)</f>
        <v>0</v>
      </c>
      <c r="K3" s="8">
        <f>[1]Autoevaluación!S86/SUM([1]Autoevaluación!S83:S86)</f>
        <v>1</v>
      </c>
      <c r="L3" s="55"/>
      <c r="M3" s="8">
        <f>[1]Autoevaluación!T83/SUM([1]Autoevaluación!T83:T86)</f>
        <v>0</v>
      </c>
      <c r="N3" s="8">
        <f>[1]Autoevaluación!T84/SUM([1]Autoevaluación!T83:T86)</f>
        <v>0</v>
      </c>
      <c r="O3" s="8">
        <f>[1]Autoevaluación!T85/SUM([1]Autoevaluación!T83:T86)</f>
        <v>0.33333333333333331</v>
      </c>
      <c r="P3" s="8">
        <f>[1]Autoevaluación!T86/SUM([1]Autoevaluación!T83:T86)</f>
        <v>0.66666666666666663</v>
      </c>
      <c r="Q3" s="56"/>
      <c r="R3" s="8">
        <f>[1]Autoevaluación!U83/SUM([1]Autoevaluación!U83:U86)</f>
        <v>0</v>
      </c>
      <c r="S3" s="8">
        <f>[1]Autoevaluación!U84/SUM([1]Autoevaluación!U83:U86)</f>
        <v>0</v>
      </c>
      <c r="T3" s="8">
        <f>[1]Autoevaluación!U85/SUM([1]Autoevaluación!U83:U86)</f>
        <v>0.5</v>
      </c>
      <c r="U3" s="8">
        <f>[1]Autoevaluación!U86/SUM([1]Autoevaluación!U83:U86)</f>
        <v>0.5</v>
      </c>
    </row>
    <row r="4" spans="2:22" s="2" customFormat="1" ht="38.1" customHeight="1" thickTop="1" thickBot="1" x14ac:dyDescent="0.3">
      <c r="B4" s="22" t="s">
        <v>6</v>
      </c>
      <c r="C4" s="18">
        <f>[1]Autoevaluación!R88/SUM([1]Autoevaluación!R88:R91)</f>
        <v>0</v>
      </c>
      <c r="D4" s="8">
        <f>[1]Autoevaluación!R89/SUM([1]Autoevaluación!R88:R91)</f>
        <v>0</v>
      </c>
      <c r="E4" s="8">
        <f>[1]Autoevaluación!R90/SUM([1]Autoevaluación!R88:R91)</f>
        <v>0.33333333333333331</v>
      </c>
      <c r="F4" s="8">
        <f>[1]Autoevaluación!R91/SUM([1]Autoevaluación!R88:R91)</f>
        <v>0.66666666666666663</v>
      </c>
      <c r="G4" s="54"/>
      <c r="H4" s="17">
        <f>[1]Autoevaluación!S88/SUM([1]Autoevaluación!S88:S91)</f>
        <v>0</v>
      </c>
      <c r="I4" s="8">
        <f>[1]Autoevaluación!S89/SUM([1]Autoevaluación!S88:S91)</f>
        <v>0</v>
      </c>
      <c r="J4" s="8" t="e">
        <f>[1]Autoevaluación!S90/SUM([1]Autoevaluación!S88:Q92Q13:V15)</f>
        <v>#NAME?</v>
      </c>
      <c r="K4" s="8">
        <f>[1]Autoevaluación!S91/SUM([1]Autoevaluación!S88:S91)</f>
        <v>0.8571428571428571</v>
      </c>
      <c r="L4" s="55"/>
      <c r="M4" s="8">
        <f>[1]Autoevaluación!T88/SUM([1]Autoevaluación!T88:T91)</f>
        <v>0</v>
      </c>
      <c r="N4" s="8">
        <f>[1]Autoevaluación!T89/SUM([1]Autoevaluación!T88:T91)</f>
        <v>0</v>
      </c>
      <c r="O4" s="8">
        <f>[1]Autoevaluación!T90/SUM([1]Autoevaluación!T88:T91)</f>
        <v>0.14285714285714285</v>
      </c>
      <c r="P4" s="8">
        <f>[1]Autoevaluación!T91/SUM([1]Autoevaluación!T88:T91)</f>
        <v>0.8571428571428571</v>
      </c>
      <c r="Q4" s="56"/>
      <c r="R4" s="8">
        <f>[1]Autoevaluación!U88/SUM([1]Autoevaluación!U88:U91)</f>
        <v>0</v>
      </c>
      <c r="S4" s="8">
        <f>[1]Autoevaluación!U89/SUM([1]Autoevaluación!U88:U91)</f>
        <v>0</v>
      </c>
      <c r="T4" s="8">
        <f>[1]Autoevaluación!U90/SUM([1]Autoevaluación!U88:U91)</f>
        <v>0.33333333333333331</v>
      </c>
      <c r="U4" s="8">
        <f>[1]Autoevaluación!U91/SUM([1]Autoevaluación!U88:U91)</f>
        <v>0.66666666666666663</v>
      </c>
      <c r="V4" s="57"/>
    </row>
    <row r="5" spans="2:22" s="2" customFormat="1" ht="38.1" customHeight="1" thickTop="1" thickBot="1" x14ac:dyDescent="0.25">
      <c r="B5" s="22" t="s">
        <v>7</v>
      </c>
      <c r="C5" s="18">
        <f>[1]Autoevaluación!R97/SUM([1]Autoevaluación!R97:R100)</f>
        <v>0</v>
      </c>
      <c r="D5" s="8">
        <f>[1]Autoevaluación!R98/SUM([1]Autoevaluación!R97:R100)</f>
        <v>0</v>
      </c>
      <c r="E5" s="8">
        <f>[1]Autoevaluación!R99/SUM([1]Autoevaluación!R97:R100)</f>
        <v>0</v>
      </c>
      <c r="F5" s="8">
        <f>[1]Autoevaluación!R100/SUM([1]Autoevaluación!R97:R100)</f>
        <v>1</v>
      </c>
      <c r="G5" s="54"/>
      <c r="H5" s="17">
        <f>[1]Autoevaluación!S97/SUM([1]Autoevaluación!S97:S100)</f>
        <v>0</v>
      </c>
      <c r="I5" s="8">
        <f>[1]Autoevaluación!S98/SUM([1]Autoevaluación!S97:S100)</f>
        <v>0</v>
      </c>
      <c r="J5" s="8">
        <f>[1]Autoevaluación!S99/SUM([1]Autoevaluación!S97:S100)</f>
        <v>0</v>
      </c>
      <c r="K5" s="8">
        <f>[1]Autoevaluación!S9/SUM([1]Autoevaluación!S97:S100)</f>
        <v>2</v>
      </c>
      <c r="L5" s="55"/>
      <c r="M5" s="8">
        <f>[1]Autoevaluación!T97/SUM([1]Autoevaluación!T97:T100)</f>
        <v>0</v>
      </c>
      <c r="N5" s="8">
        <f>[1]Autoevaluación!T98/SUM([1]Autoevaluación!T97:T100)</f>
        <v>0</v>
      </c>
      <c r="O5" s="8">
        <f>[1]Autoevaluación!T99/SUM([1]Autoevaluación!T97:T100)</f>
        <v>0</v>
      </c>
      <c r="P5" s="8">
        <f>[1]Autoevaluación!T100/SUM([1]Autoevaluación!T97:T100)</f>
        <v>1</v>
      </c>
      <c r="Q5" s="56"/>
      <c r="R5" s="8">
        <f>[1]Autoevaluación!U97/SUM([1]Autoevaluación!U97:U100)</f>
        <v>0</v>
      </c>
      <c r="S5" s="8">
        <f>[1]Autoevaluación!U98/SUM([1]Autoevaluación!U97:U100)</f>
        <v>0</v>
      </c>
      <c r="T5" s="8">
        <f>[1]Autoevaluación!U99/SUM([1]Autoevaluación!U97:U100)</f>
        <v>0</v>
      </c>
      <c r="U5" s="8">
        <f>[1]Autoevaluación!U100/SUM([1]Autoevaluación!U97:U100)</f>
        <v>1</v>
      </c>
      <c r="V5" s="58"/>
    </row>
    <row r="6" spans="2:22" s="2" customFormat="1" ht="38.1" customHeight="1" thickTop="1" thickBot="1" x14ac:dyDescent="0.25">
      <c r="B6" s="20" t="s">
        <v>8</v>
      </c>
      <c r="C6" s="18">
        <f>[1]Autoevaluación!R101/SUM([1]Autoevaluación!R101:R104)</f>
        <v>0</v>
      </c>
      <c r="D6" s="8">
        <f>[1]Autoevaluación!R102/SUM([1]Autoevaluación!R101:R104)</f>
        <v>0</v>
      </c>
      <c r="E6" s="8">
        <f>[1]Autoevaluación!R103/SUM([1]Autoevaluación!R101:R104)</f>
        <v>0.2</v>
      </c>
      <c r="F6" s="8">
        <f>[1]Autoevaluación!R104/SUM([1]Autoevaluación!R101:R104)</f>
        <v>0.8</v>
      </c>
      <c r="G6" s="54"/>
      <c r="H6" s="17">
        <f>[1]Autoevaluación!S101/SUM([1]Autoevaluación!S101:S104)</f>
        <v>0</v>
      </c>
      <c r="I6" s="8">
        <f>[1]Autoevaluación!S102/SUM([1]Autoevaluación!S101:S104)</f>
        <v>0</v>
      </c>
      <c r="J6" s="8">
        <f>[1]Autoevaluación!S103/SUM([1]Autoevaluación!S101:S104)</f>
        <v>0.1</v>
      </c>
      <c r="K6" s="8">
        <f>[1]Autoevaluación!S104/SUM([1]Autoevaluación!S101:S104)</f>
        <v>0.9</v>
      </c>
      <c r="L6" s="55"/>
      <c r="M6" s="8">
        <f>[1]Autoevaluación!T101/SUM([1]Autoevaluación!T101:T104)</f>
        <v>0</v>
      </c>
      <c r="N6" s="8">
        <f>[1]Autoevaluación!T102/SUM([1]Autoevaluación!T101:T104)</f>
        <v>0</v>
      </c>
      <c r="O6" s="8">
        <f>[1]Autoevaluación!T103/SUM([1]Autoevaluación!T101:T104)</f>
        <v>0.125</v>
      </c>
      <c r="P6" s="8">
        <f>[1]Autoevaluación!T104/SUM([1]Autoevaluación!T101:T104)</f>
        <v>0.875</v>
      </c>
      <c r="Q6" s="56"/>
      <c r="R6" s="8">
        <f>[1]Autoevaluación!U101/SUM([1]Autoevaluación!U101:U104)</f>
        <v>0</v>
      </c>
      <c r="S6" s="8">
        <f>[1]Autoevaluación!U102/SUM([1]Autoevaluación!U101:U104)</f>
        <v>0</v>
      </c>
      <c r="T6" s="8">
        <f>[1]Autoevaluación!U103/SUM([1]Autoevaluación!U101:U104)</f>
        <v>0.16666666666666666</v>
      </c>
      <c r="U6" s="8">
        <f>[1]Autoevaluación!U104/SUM([1]Autoevaluación!U101:U104)</f>
        <v>0.83333333333333337</v>
      </c>
    </row>
    <row r="7" spans="2:22" s="2" customFormat="1" ht="38.1" customHeight="1" thickTop="1" thickBot="1" x14ac:dyDescent="0.25">
      <c r="B7" s="20" t="s">
        <v>9</v>
      </c>
      <c r="C7" s="18">
        <f>[1]Autoevaluación!R113/SUM([1]Autoevaluación!R113:R116)</f>
        <v>0</v>
      </c>
      <c r="D7" s="8">
        <f>[1]Autoevaluación!R114/SUM([1]Autoevaluación!R113:R116)</f>
        <v>0</v>
      </c>
      <c r="E7" s="8">
        <f>[1]Autoevaluación!R115/SUM([1]Autoevaluación!R113:R116)</f>
        <v>0</v>
      </c>
      <c r="F7" s="8">
        <f>[1]Autoevaluación!R116/SUM([1]Autoevaluación!R113:R116)</f>
        <v>1</v>
      </c>
      <c r="G7" s="54"/>
      <c r="H7" s="17" t="e">
        <f>[1]Autoevaluación!S113/SUM([1]Autoevaluación!S113:S116)</f>
        <v>#DIV/0!</v>
      </c>
      <c r="I7" s="8" t="e">
        <f>[1]Autoevaluación!S114/SUM([1]Autoevaluación!S113:S116)</f>
        <v>#DIV/0!</v>
      </c>
      <c r="J7" s="8" t="e">
        <f>[1]Autoevaluación!S115/SUM([1]Autoevaluación!S113:S116)</f>
        <v>#DIV/0!</v>
      </c>
      <c r="K7" s="8" t="e">
        <f>[1]Autoevaluación!S116/SUM([1]Autoevaluación!S113:S116)</f>
        <v>#DIV/0!</v>
      </c>
      <c r="L7" s="55"/>
      <c r="M7" s="8" t="e">
        <f>[1]Autoevaluación!T113/SUM([1]Autoevaluación!T113:T116)</f>
        <v>#DIV/0!</v>
      </c>
      <c r="N7" s="8" t="e">
        <f>[1]Autoevaluación!T114/SUM([1]Autoevaluación!T113:T116)</f>
        <v>#DIV/0!</v>
      </c>
      <c r="O7" s="8" t="e">
        <f>[1]Autoevaluación!T115/SUM([1]Autoevaluación!T113:T116)</f>
        <v>#DIV/0!</v>
      </c>
      <c r="P7" s="8" t="e">
        <f>[1]Autoevaluación!T116/SUM([1]Autoevaluación!T113:T116)</f>
        <v>#DIV/0!</v>
      </c>
      <c r="Q7" s="56"/>
      <c r="R7" s="8" t="e">
        <f>[1]Autoevaluación!U113/SUM([1]Autoevaluación!U113:U116)</f>
        <v>#DIV/0!</v>
      </c>
      <c r="S7" s="8" t="e">
        <f>[1]Autoevaluación!U114/SUM([1]Autoevaluación!U113:U116)</f>
        <v>#DIV/0!</v>
      </c>
      <c r="T7" s="8" t="e">
        <f>[1]Autoevaluación!U115/SUM([1]Autoevaluación!U113:U116)</f>
        <v>#DIV/0!</v>
      </c>
      <c r="U7" s="8" t="e">
        <f>[1]Autoevaluación!U116/SUM([1]Autoevaluación!U113:U116)</f>
        <v>#DIV/0!</v>
      </c>
    </row>
    <row r="8" spans="2:22" s="2" customFormat="1" ht="38.1" customHeight="1" thickTop="1" x14ac:dyDescent="0.2">
      <c r="B8" s="21"/>
      <c r="C8" s="8"/>
      <c r="D8" s="8"/>
      <c r="E8" s="8"/>
      <c r="F8" s="8"/>
      <c r="G8" s="54"/>
      <c r="H8" s="8"/>
      <c r="I8" s="8"/>
      <c r="J8" s="8"/>
      <c r="K8" s="8"/>
      <c r="L8" s="55"/>
      <c r="M8" s="8"/>
      <c r="N8" s="8"/>
      <c r="O8" s="8"/>
      <c r="P8" s="8"/>
      <c r="Q8" s="56"/>
      <c r="R8" s="8"/>
      <c r="S8" s="8"/>
      <c r="T8" s="8"/>
      <c r="U8" s="8"/>
    </row>
    <row r="9" spans="2:22" s="2" customFormat="1" ht="42" customHeight="1" x14ac:dyDescent="0.2">
      <c r="B9" s="14" t="s">
        <v>10</v>
      </c>
      <c r="C9" s="11">
        <f>AVERAGE(C3:C8)</f>
        <v>0</v>
      </c>
      <c r="D9" s="11">
        <f>AVERAGE(D3:D8)</f>
        <v>0</v>
      </c>
      <c r="E9" s="11">
        <f>AVERAGE(E3:E8)</f>
        <v>0.10666666666666666</v>
      </c>
      <c r="F9" s="11">
        <f>AVERAGE(F3:F8)</f>
        <v>0.89333333333333331</v>
      </c>
      <c r="G9" s="10"/>
      <c r="H9" s="11" t="e">
        <f>AVERAGE(H3:H8)</f>
        <v>#DIV/0!</v>
      </c>
      <c r="I9" s="11" t="e">
        <f>AVERAGE(I3:I8)</f>
        <v>#DIV/0!</v>
      </c>
      <c r="J9" s="11" t="e">
        <f>AVERAGE(J3:J8)</f>
        <v>#NAME?</v>
      </c>
      <c r="K9" s="11" t="e">
        <f>AVERAGE(K3:K8)</f>
        <v>#DIV/0!</v>
      </c>
      <c r="L9" s="10"/>
      <c r="M9" s="11" t="e">
        <f>AVERAGE(M3:M8)</f>
        <v>#DIV/0!</v>
      </c>
      <c r="N9" s="11" t="e">
        <f>AVERAGE(N3:N8)</f>
        <v>#DIV/0!</v>
      </c>
      <c r="O9" s="11" t="e">
        <f>AVERAGE(O3:O8)</f>
        <v>#DIV/0!</v>
      </c>
      <c r="P9" s="11" t="e">
        <f>AVERAGE(P3:P8)</f>
        <v>#DIV/0!</v>
      </c>
      <c r="Q9" s="59"/>
      <c r="R9" s="11" t="e">
        <f>AVERAGE(R3:R8)</f>
        <v>#DIV/0!</v>
      </c>
      <c r="S9" s="11" t="e">
        <f>AVERAGE(S3:S8)</f>
        <v>#DIV/0!</v>
      </c>
      <c r="T9" s="11" t="e">
        <f>AVERAGE(T3:T8)</f>
        <v>#DIV/0!</v>
      </c>
      <c r="U9" s="11" t="e">
        <f>AVERAGE(U3:U8)</f>
        <v>#DIV/0!</v>
      </c>
    </row>
    <row r="10" spans="2:22" s="2" customFormat="1" x14ac:dyDescent="0.2"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2:22" s="2" customFormat="1" ht="21.95" customHeight="1" x14ac:dyDescent="0.2">
      <c r="B11" s="39" t="s">
        <v>1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2:22" s="2" customFormat="1" ht="24.95" customHeight="1" x14ac:dyDescent="0.2">
      <c r="B12" s="40" t="s">
        <v>11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2:22" s="2" customFormat="1" ht="60" customHeight="1" x14ac:dyDescent="0.2">
      <c r="B13" s="41" t="s">
        <v>12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3"/>
    </row>
    <row r="14" spans="2:22" s="2" customFormat="1" ht="60" customHeight="1" x14ac:dyDescent="0.2">
      <c r="B14" s="41" t="s">
        <v>13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3"/>
    </row>
    <row r="15" spans="2:22" s="57" customFormat="1" ht="24.95" customHeight="1" x14ac:dyDescent="0.25">
      <c r="B15" s="31" t="s">
        <v>14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2:22" s="2" customFormat="1" ht="30.75" customHeight="1" x14ac:dyDescent="0.2">
      <c r="B16" s="28" t="s">
        <v>15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2:21" s="2" customFormat="1" ht="30" customHeight="1" x14ac:dyDescent="0.2">
      <c r="B17" s="28" t="s">
        <v>16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2:21" s="2" customFormat="1" ht="42.75" customHeight="1" x14ac:dyDescent="0.2">
      <c r="B18" s="28" t="s">
        <v>17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2:21" s="2" customFormat="1" ht="16.5" customHeight="1" x14ac:dyDescent="0.2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pans="2:21" s="2" customFormat="1" ht="21.95" customHeight="1" x14ac:dyDescent="0.2">
      <c r="B20" s="32" t="s">
        <v>2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2:21" s="2" customFormat="1" ht="24.95" customHeight="1" x14ac:dyDescent="0.2">
      <c r="B21" s="33" t="s">
        <v>11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2:21" s="2" customFormat="1" ht="30.75" customHeight="1" x14ac:dyDescent="0.2">
      <c r="B22" s="28" t="s">
        <v>18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2:21" s="2" customFormat="1" ht="36.75" customHeight="1" x14ac:dyDescent="0.2">
      <c r="B23" s="28" t="s">
        <v>19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2:21" s="57" customFormat="1" ht="24.95" customHeight="1" x14ac:dyDescent="0.25">
      <c r="B24" s="31" t="s">
        <v>14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2:21" s="2" customFormat="1" ht="25.5" customHeight="1" x14ac:dyDescent="0.2">
      <c r="B25" s="28" t="s">
        <v>20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2:21" s="2" customFormat="1" ht="27.75" customHeight="1" x14ac:dyDescent="0.2">
      <c r="B26" s="28" t="s">
        <v>21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2:21" s="2" customFormat="1" ht="29.25" customHeight="1" x14ac:dyDescent="0.2">
      <c r="B27" s="28" t="s">
        <v>22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2:21" s="2" customFormat="1" ht="16.5" customHeight="1" x14ac:dyDescent="0.2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spans="2:21" s="2" customFormat="1" ht="21.95" customHeight="1" x14ac:dyDescent="0.2">
      <c r="B29" s="35" t="s">
        <v>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spans="2:21" s="2" customFormat="1" ht="24.95" customHeight="1" x14ac:dyDescent="0.2">
      <c r="B30" s="30" t="s">
        <v>11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2:21" s="2" customFormat="1" ht="60" customHeight="1" x14ac:dyDescent="0.2">
      <c r="B31" s="28" t="s">
        <v>23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2:21" s="2" customFormat="1" ht="60" customHeight="1" x14ac:dyDescent="0.2">
      <c r="B32" s="28" t="s">
        <v>24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2:21" s="57" customFormat="1" ht="24.95" customHeight="1" x14ac:dyDescent="0.25">
      <c r="B33" s="31" t="s">
        <v>14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2:21" s="2" customFormat="1" ht="60" customHeight="1" x14ac:dyDescent="0.2">
      <c r="B34" s="28" t="s">
        <v>25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 s="2" customFormat="1" ht="60" customHeight="1" x14ac:dyDescent="0.2">
      <c r="B35" s="28" t="s">
        <v>26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s="2" customFormat="1" ht="60" customHeight="1" x14ac:dyDescent="0.2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2:21" s="2" customFormat="1" x14ac:dyDescent="0.2"/>
    <row r="38" spans="2:21" s="2" customFormat="1" x14ac:dyDescent="0.2">
      <c r="B38" s="29" t="s">
        <v>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2:21" s="2" customFormat="1" ht="19.5" x14ac:dyDescent="0.2">
      <c r="B39" s="30" t="s">
        <v>11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2:21" s="2" customFormat="1" ht="50.25" customHeight="1" x14ac:dyDescent="0.2">
      <c r="B40" s="1" t="s">
        <v>27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s="2" customFormat="1" ht="51.75" customHeight="1" x14ac:dyDescent="0.2">
      <c r="B41" s="1" t="s">
        <v>28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s="2" customFormat="1" ht="19.5" x14ac:dyDescent="0.2">
      <c r="B42" s="31" t="s">
        <v>29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2:21" s="2" customFormat="1" ht="45" customHeight="1" x14ac:dyDescent="0.2">
      <c r="B43" s="1" t="s">
        <v>30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s="2" customFormat="1" ht="52.5" customHeight="1" x14ac:dyDescent="0.2">
      <c r="B44" s="1" t="s">
        <v>31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 s="2" customFormat="1" ht="55.5" customHeight="1" x14ac:dyDescent="0.2">
      <c r="B45" s="1" t="s">
        <v>32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</sheetData>
  <mergeCells count="40">
    <mergeCell ref="B44:U44"/>
    <mergeCell ref="B45:U45"/>
    <mergeCell ref="B38:U38"/>
    <mergeCell ref="B39:U39"/>
    <mergeCell ref="B40:U40"/>
    <mergeCell ref="B41:U41"/>
    <mergeCell ref="B42:U42"/>
    <mergeCell ref="B43:U43"/>
    <mergeCell ref="B31:U31"/>
    <mergeCell ref="B32:U32"/>
    <mergeCell ref="B33:U33"/>
    <mergeCell ref="B34:U34"/>
    <mergeCell ref="B35:U35"/>
    <mergeCell ref="B36:U36"/>
    <mergeCell ref="B24:U24"/>
    <mergeCell ref="B25:U25"/>
    <mergeCell ref="B26:U26"/>
    <mergeCell ref="B27:U27"/>
    <mergeCell ref="B29:U29"/>
    <mergeCell ref="B30:U30"/>
    <mergeCell ref="B17:U17"/>
    <mergeCell ref="B18:U18"/>
    <mergeCell ref="B20:U20"/>
    <mergeCell ref="B21:U21"/>
    <mergeCell ref="B22:U22"/>
    <mergeCell ref="B23:U23"/>
    <mergeCell ref="B11:U11"/>
    <mergeCell ref="B12:U12"/>
    <mergeCell ref="B13:U13"/>
    <mergeCell ref="B14:U14"/>
    <mergeCell ref="B15:U15"/>
    <mergeCell ref="B16:U16"/>
    <mergeCell ref="B1:B2"/>
    <mergeCell ref="C1:F1"/>
    <mergeCell ref="H1:K1"/>
    <mergeCell ref="M1:P1"/>
    <mergeCell ref="R1:U1"/>
    <mergeCell ref="V1:V2"/>
    <mergeCell ref="G2:G8"/>
    <mergeCell ref="L2:L8"/>
  </mergeCells>
  <conditionalFormatting sqref="V4">
    <cfRule type="cellIs" dxfId="0" priority="1" stopIfTrue="1" operator="equal">
      <formula>$V$5</formula>
    </cfRule>
  </conditionalFormatting>
  <hyperlinks>
    <hyperlink ref="B7" location="Autoevaluación!A113" tooltip="Ir a autoevaluación" display="Apoyo Financiero y Contable" xr:uid="{117F1FB7-913C-4F43-BE10-A0AA2C821EE5}"/>
    <hyperlink ref="B6" location="Autoevaluación!A101" tooltip="Ir a autoevaluación" display="Talento Humano" xr:uid="{1708BBF8-2711-4172-9F67-BAC55C947043}"/>
    <hyperlink ref="B5" location="Autoevaluación!A97" tooltip="Ir a autoevaluación" display="Administración de servicios complementarios" xr:uid="{036FA488-A703-4F2F-BFE0-77D6AEFC1D64}"/>
    <hyperlink ref="B4" location="Autoevaluación!A88" tooltip="Ir a autoevaluación" display="Administración de la planta fisica y de los recursos" xr:uid="{5777DC13-E703-46DB-9AC8-3674F558725E}"/>
    <hyperlink ref="B3" location="Autoevaluación!A83" tooltip="Ir a autoevaluación" display="Apoyo a la gestion académica" xr:uid="{7324FA84-4B63-494D-9115-6E47E9261038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039F-F78D-43ED-8971-BD890302E264}">
  <dimension ref="B1:V46"/>
  <sheetViews>
    <sheetView tabSelected="1" workbookViewId="0">
      <selection activeCell="B1" sqref="B1:B2"/>
    </sheetView>
  </sheetViews>
  <sheetFormatPr baseColWidth="10" defaultRowHeight="15" x14ac:dyDescent="0.25"/>
  <cols>
    <col min="1" max="1" width="0.140625" customWidth="1"/>
    <col min="2" max="2" width="19.5703125" customWidth="1"/>
  </cols>
  <sheetData>
    <row r="1" spans="2:22" s="2" customFormat="1" ht="22.5" customHeight="1" x14ac:dyDescent="0.2">
      <c r="B1" s="77" t="s">
        <v>33</v>
      </c>
      <c r="C1" s="39" t="s">
        <v>1</v>
      </c>
      <c r="D1" s="39"/>
      <c r="E1" s="39"/>
      <c r="F1" s="39"/>
      <c r="G1" s="50"/>
      <c r="H1" s="49" t="s">
        <v>2</v>
      </c>
      <c r="I1" s="49"/>
      <c r="J1" s="49"/>
      <c r="K1" s="49"/>
      <c r="L1" s="50"/>
      <c r="M1" s="36" t="s">
        <v>3</v>
      </c>
      <c r="N1" s="36"/>
      <c r="O1" s="36"/>
      <c r="P1" s="36"/>
      <c r="Q1" s="25"/>
      <c r="R1" s="29" t="s">
        <v>4</v>
      </c>
      <c r="S1" s="29"/>
      <c r="T1" s="29"/>
      <c r="U1" s="29"/>
      <c r="V1" s="51"/>
    </row>
    <row r="2" spans="2:22" s="2" customFormat="1" ht="24.75" customHeight="1" thickBot="1" x14ac:dyDescent="0.25">
      <c r="B2" s="78"/>
      <c r="C2" s="5">
        <v>1</v>
      </c>
      <c r="D2" s="5">
        <v>2</v>
      </c>
      <c r="E2" s="6">
        <v>3</v>
      </c>
      <c r="F2" s="7">
        <v>4</v>
      </c>
      <c r="G2" s="52"/>
      <c r="H2" s="5">
        <v>1</v>
      </c>
      <c r="I2" s="5">
        <v>2</v>
      </c>
      <c r="J2" s="6">
        <v>3</v>
      </c>
      <c r="K2" s="7">
        <v>4</v>
      </c>
      <c r="L2" s="53"/>
      <c r="M2" s="5">
        <v>1</v>
      </c>
      <c r="N2" s="5">
        <v>2</v>
      </c>
      <c r="O2" s="6">
        <v>3</v>
      </c>
      <c r="P2" s="7">
        <v>4</v>
      </c>
      <c r="Q2" s="25"/>
      <c r="R2" s="5">
        <v>1</v>
      </c>
      <c r="S2" s="5">
        <v>2</v>
      </c>
      <c r="T2" s="6">
        <v>3</v>
      </c>
      <c r="U2" s="7">
        <v>4</v>
      </c>
      <c r="V2" s="51"/>
    </row>
    <row r="3" spans="2:22" s="2" customFormat="1" ht="38.1" customHeight="1" thickTop="1" thickBot="1" x14ac:dyDescent="0.25">
      <c r="B3" s="20" t="s">
        <v>34</v>
      </c>
      <c r="C3" s="18">
        <f>[2]Autoevaluación!R6/SUM([2]Autoevaluación!R6:R9)</f>
        <v>0</v>
      </c>
      <c r="D3" s="8">
        <f>[2]Autoevaluación!R7/SUM([2]Autoevaluación!R6:R9)</f>
        <v>0</v>
      </c>
      <c r="E3" s="8">
        <f>[2]Autoevaluación!R8/SUM([2]Autoevaluación!R6:R9)</f>
        <v>0</v>
      </c>
      <c r="F3" s="8">
        <f>[2]Autoevaluación!R9/SUM([2]Autoevaluación!R6:R9)</f>
        <v>1</v>
      </c>
      <c r="G3" s="54"/>
      <c r="H3" s="8">
        <f>[2]Autoevaluación!S6/SUM([2]Autoevaluación!S6:S9)</f>
        <v>0</v>
      </c>
      <c r="I3" s="8">
        <f>[2]Autoevaluación!S7/SUM([2]Autoevaluación!S6:S9)</f>
        <v>0</v>
      </c>
      <c r="J3" s="8">
        <f>[2]Autoevaluación!S8/SUM([2]Autoevaluación!S6:S9)</f>
        <v>0</v>
      </c>
      <c r="K3" s="8">
        <f>[2]Autoevaluación!S9/SUM([2]Autoevaluación!S6:S9)</f>
        <v>1</v>
      </c>
      <c r="L3" s="55"/>
      <c r="M3" s="8">
        <f>[2]Autoevaluación!T6/SUM([2]Autoevaluación!T6:T9)</f>
        <v>0</v>
      </c>
      <c r="N3" s="8">
        <f>[2]Autoevaluación!T7/SUM([2]Autoevaluación!T6:T9)</f>
        <v>0</v>
      </c>
      <c r="O3" s="8">
        <f>[2]Autoevaluación!T8/SUM([2]Autoevaluación!T6:T9)</f>
        <v>0</v>
      </c>
      <c r="P3" s="8">
        <f>[2]Autoevaluación!T9/SUM([2]Autoevaluación!T6:T9)</f>
        <v>1</v>
      </c>
      <c r="Q3" s="56"/>
      <c r="R3" s="8">
        <f>[2]Autoevaluación!U6/SUM([2]Autoevaluación!U6:U9)</f>
        <v>0</v>
      </c>
      <c r="S3" s="8">
        <f>[2]Autoevaluación!U7/SUM([2]Autoevaluación!U6:U9)</f>
        <v>0</v>
      </c>
      <c r="T3" s="8">
        <f>[2]Autoevaluación!U8/SUM([2]Autoevaluación!U6:U9)</f>
        <v>0</v>
      </c>
      <c r="U3" s="8">
        <f>[2]Autoevaluación!U9/SUM([2]Autoevaluación!U6:U9)</f>
        <v>1</v>
      </c>
    </row>
    <row r="4" spans="2:22" s="2" customFormat="1" ht="38.1" customHeight="1" thickTop="1" thickBot="1" x14ac:dyDescent="0.25">
      <c r="B4" s="20" t="s">
        <v>35</v>
      </c>
      <c r="C4" s="18">
        <f>[2]Autoevaluación!R12/SUM([2]Autoevaluación!R12:R15)</f>
        <v>0</v>
      </c>
      <c r="D4" s="8">
        <f>[2]Autoevaluación!R13/SUM([2]Autoevaluación!R12:R15)</f>
        <v>0</v>
      </c>
      <c r="E4" s="8">
        <f>[2]Autoevaluación!R14/SUM([2]Autoevaluación!R12:R15)</f>
        <v>0</v>
      </c>
      <c r="F4" s="8">
        <f>[2]Autoevaluación!R15/SUM([2]Autoevaluación!R12:R15)</f>
        <v>1</v>
      </c>
      <c r="G4" s="54"/>
      <c r="H4" s="8">
        <f>[2]Autoevaluación!S12/SUM([2]Autoevaluación!S12:S15)</f>
        <v>0</v>
      </c>
      <c r="I4" s="8">
        <f>[2]Autoevaluación!S13/SUM([2]Autoevaluación!S12:S15)</f>
        <v>0</v>
      </c>
      <c r="J4" s="8">
        <f>[2]Autoevaluación!S14/SUM([2]Autoevaluación!S12:S15)</f>
        <v>0</v>
      </c>
      <c r="K4" s="8">
        <f>[2]Autoevaluación!S15/SUM([2]Autoevaluación!S12:S15)</f>
        <v>1</v>
      </c>
      <c r="L4" s="55"/>
      <c r="M4" s="8">
        <f>[2]Autoevaluación!T12/SUM([2]Autoevaluación!T12:T15)</f>
        <v>0</v>
      </c>
      <c r="N4" s="8">
        <f>[2]Autoevaluación!T13/SUM([2]Autoevaluación!T12:T15)</f>
        <v>0</v>
      </c>
      <c r="O4" s="8">
        <f>[2]Autoevaluación!T14/SUM([2]Autoevaluación!T12:T15)</f>
        <v>0</v>
      </c>
      <c r="P4" s="8">
        <f>[2]Autoevaluación!T15/SUM([2]Autoevaluación!T12:T15)</f>
        <v>1</v>
      </c>
      <c r="Q4" s="56"/>
      <c r="R4" s="8">
        <f>[2]Autoevaluación!U12/SUM([2]Autoevaluación!U12:U15)</f>
        <v>0</v>
      </c>
      <c r="S4" s="8">
        <f>[2]Autoevaluación!U13/SUM([2]Autoevaluación!U12:U15)</f>
        <v>0</v>
      </c>
      <c r="T4" s="8">
        <f>[2]Autoevaluación!U14/SUM([2]Autoevaluación!U12:U15)</f>
        <v>0</v>
      </c>
      <c r="U4" s="8">
        <f>[2]Autoevaluación!U15/SUM([2]Autoevaluación!U12:U15)</f>
        <v>1</v>
      </c>
    </row>
    <row r="5" spans="2:22" s="2" customFormat="1" ht="38.1" customHeight="1" thickTop="1" thickBot="1" x14ac:dyDescent="0.25">
      <c r="B5" s="20" t="s">
        <v>36</v>
      </c>
      <c r="C5" s="18">
        <f>[2]Autoevaluación!R19/SUM([2]Autoevaluación!R19:R22)</f>
        <v>0</v>
      </c>
      <c r="D5" s="8">
        <f>[2]Autoevaluación!R20/SUM([2]Autoevaluación!R19:R22)</f>
        <v>0</v>
      </c>
      <c r="E5" s="8">
        <f>[2]Autoevaluación!R21/SUM([2]Autoevaluación!R19:R22)</f>
        <v>0.2</v>
      </c>
      <c r="F5" s="8">
        <f>[2]Autoevaluación!R22/SUM([2]Autoevaluación!R19:R22)</f>
        <v>0.8</v>
      </c>
      <c r="G5" s="54"/>
      <c r="H5" s="8">
        <f>[2]Autoevaluación!S19/SUM([2]Autoevaluación!S19:S22)</f>
        <v>0</v>
      </c>
      <c r="I5" s="8">
        <f>[2]Autoevaluación!S20/SUM([2]Autoevaluación!S19:S22)</f>
        <v>0</v>
      </c>
      <c r="J5" s="8">
        <f>[2]Autoevaluación!S19/SUM([2]Autoevaluación!S19:S22)</f>
        <v>0</v>
      </c>
      <c r="K5" s="8">
        <f>[2]Autoevaluación!S22/SUM([2]Autoevaluación!S19:S22)</f>
        <v>0.875</v>
      </c>
      <c r="L5" s="55"/>
      <c r="M5" s="8">
        <f>[2]Autoevaluación!T19/SUM([2]Autoevaluación!T19:T22)</f>
        <v>0</v>
      </c>
      <c r="N5" s="8">
        <f>[2]Autoevaluación!T20/SUM([2]Autoevaluación!T19:T22)</f>
        <v>0</v>
      </c>
      <c r="O5" s="8">
        <f>[2]Autoevaluación!T21/SUM([2]Autoevaluación!T19:T22)</f>
        <v>0.2857142857142857</v>
      </c>
      <c r="P5" s="8">
        <f>[2]Autoevaluación!T22/SUM([2]Autoevaluación!T19:T22)</f>
        <v>0.7142857142857143</v>
      </c>
      <c r="Q5" s="56"/>
      <c r="R5" s="8">
        <f>[2]Autoevaluación!U19/SUM([2]Autoevaluación!U19:U22)</f>
        <v>0</v>
      </c>
      <c r="S5" s="8">
        <f>[2]Autoevaluación!U20/SUM([2]Autoevaluación!U19:U22)</f>
        <v>0</v>
      </c>
      <c r="T5" s="8">
        <f>[2]Autoevaluación!U21/SUM([2]Autoevaluación!U19:U22)</f>
        <v>0.33333333333333331</v>
      </c>
      <c r="U5" s="8">
        <f>[2]Autoevaluación!U22/SUM([2]Autoevaluación!U19:U22)</f>
        <v>0.66666666666666663</v>
      </c>
      <c r="V5" s="58"/>
    </row>
    <row r="6" spans="2:22" s="2" customFormat="1" ht="38.1" customHeight="1" thickTop="1" thickBot="1" x14ac:dyDescent="0.25">
      <c r="B6" s="20" t="s">
        <v>37</v>
      </c>
      <c r="C6" s="18">
        <f>[2]Autoevaluación!R29/SUM([2]Autoevaluación!R29:R32)</f>
        <v>0</v>
      </c>
      <c r="D6" s="8">
        <f>[2]Autoevaluación!R30/SUM([2]Autoevaluación!R29:R32)</f>
        <v>0</v>
      </c>
      <c r="E6" s="8">
        <f>[2]Autoevaluación!R31/SUM([2]Autoevaluación!R29:R32)</f>
        <v>0.5</v>
      </c>
      <c r="F6" s="8">
        <f>[2]Autoevaluación!R32/SUM([2]Autoevaluación!R29:R32)</f>
        <v>0.5</v>
      </c>
      <c r="G6" s="54"/>
      <c r="H6" s="8">
        <f>[2]Autoevaluación!S29/SUM([2]Autoevaluación!S29:S32)</f>
        <v>0</v>
      </c>
      <c r="I6" s="8">
        <f>[2]Autoevaluación!S30/SUM([2]Autoevaluación!S29:S32)</f>
        <v>0</v>
      </c>
      <c r="J6" s="8">
        <f>[2]Autoevaluación!S31/SUM([2]Autoevaluación!S29:S32)</f>
        <v>0</v>
      </c>
      <c r="K6" s="8">
        <f>[2]Autoevaluación!S32/SUM([2]Autoevaluación!S29:S32)</f>
        <v>1</v>
      </c>
      <c r="L6" s="55"/>
      <c r="M6" s="8" t="e">
        <f>[2]Autoevaluación!T29/SUM([2]Autoevaluación!T29:T32)</f>
        <v>#DIV/0!</v>
      </c>
      <c r="N6" s="8" t="e">
        <f>[2]Autoevaluación!T30/SUM([2]Autoevaluación!T29:T32)</f>
        <v>#DIV/0!</v>
      </c>
      <c r="O6" s="8" t="e">
        <f>[2]Autoevaluación!T31/SUM([2]Autoevaluación!T29:T32)</f>
        <v>#DIV/0!</v>
      </c>
      <c r="P6" s="8" t="e">
        <f>[2]Autoevaluación!T32/SUM([2]Autoevaluación!T29:T32)</f>
        <v>#DIV/0!</v>
      </c>
      <c r="Q6" s="56"/>
      <c r="R6" s="8">
        <f>[2]Autoevaluación!U29/SUM([2]Autoevaluación!U29:U32)</f>
        <v>0</v>
      </c>
      <c r="S6" s="8">
        <f>[2]Autoevaluación!U30/SUM([2]Autoevaluación!U29:U32)</f>
        <v>0</v>
      </c>
      <c r="T6" s="8">
        <f>[2]Autoevaluación!U31/SUM([2]Autoevaluación!U29:U32)</f>
        <v>0</v>
      </c>
      <c r="U6" s="8">
        <f>[2]Autoevaluación!U32/SUM([2]Autoevaluación!U29:U32)</f>
        <v>1</v>
      </c>
    </row>
    <row r="7" spans="2:22" s="2" customFormat="1" ht="38.1" customHeight="1" thickTop="1" thickBot="1" x14ac:dyDescent="0.25">
      <c r="B7" s="20" t="s">
        <v>38</v>
      </c>
      <c r="C7" s="18">
        <f>[2]Autoevaluación!R35/SUM([2]Autoevaluación!R35:R38)</f>
        <v>0</v>
      </c>
      <c r="D7" s="8">
        <f>[2]Autoevaluación!R36/SUM([2]Autoevaluación!R35:R38)</f>
        <v>0</v>
      </c>
      <c r="E7" s="8">
        <f>[2]Autoevaluación!R37/SUM([2]Autoevaluación!R35:R38)</f>
        <v>0.125</v>
      </c>
      <c r="F7" s="8">
        <f>[2]Autoevaluación!R38/SUM([2]Autoevaluación!R35:R38)</f>
        <v>0.875</v>
      </c>
      <c r="G7" s="54"/>
      <c r="H7" s="8">
        <f>[2]Autoevaluación!S35/SUM([2]Autoevaluación!S35:S38)</f>
        <v>0</v>
      </c>
      <c r="I7" s="8">
        <f>[2]Autoevaluación!S36/SUM([2]Autoevaluación!S35:S38)</f>
        <v>0</v>
      </c>
      <c r="J7" s="8">
        <f>[2]Autoevaluación!S37/SUM([2]Autoevaluación!S35:S38)</f>
        <v>0.25</v>
      </c>
      <c r="K7" s="8">
        <f>[2]Autoevaluación!S38/SUM([2]Autoevaluación!S35:S38)</f>
        <v>0.75</v>
      </c>
      <c r="L7" s="55"/>
      <c r="M7" s="8">
        <f>[2]Autoevaluación!T35/SUM([2]Autoevaluación!T35:T38)</f>
        <v>0</v>
      </c>
      <c r="N7" s="8">
        <f>[2]Autoevaluación!T36/SUM([2]Autoevaluación!T35:T38)</f>
        <v>0</v>
      </c>
      <c r="O7" s="8">
        <f>[2]Autoevaluación!T37/SUM([2]Autoevaluación!T35:T38)</f>
        <v>0.25</v>
      </c>
      <c r="P7" s="8">
        <f>[2]Autoevaluación!T38/SUM([2]Autoevaluación!T35:T38)</f>
        <v>0.75</v>
      </c>
      <c r="Q7" s="56"/>
      <c r="R7" s="8">
        <f>[2]Autoevaluación!U35/SUM([2]Autoevaluación!U35:U38)</f>
        <v>0</v>
      </c>
      <c r="S7" s="8">
        <f>[2]Autoevaluación!U36/SUM([2]Autoevaluación!U35:U38)</f>
        <v>0</v>
      </c>
      <c r="T7" s="8">
        <f>[2]Autoevaluación!U37/SUM([2]Autoevaluación!U35:U38)</f>
        <v>0</v>
      </c>
      <c r="U7" s="8">
        <f>[2]Autoevaluación!U38/SUM([2]Autoevaluación!U35:U38)</f>
        <v>1</v>
      </c>
    </row>
    <row r="8" spans="2:22" s="2" customFormat="1" ht="38.1" customHeight="1" thickTop="1" thickBot="1" x14ac:dyDescent="0.25">
      <c r="B8" s="20" t="s">
        <v>39</v>
      </c>
      <c r="C8" s="18">
        <f>[2]Autoevaluación!R46/SUM([2]Autoevaluación!R46:R49)</f>
        <v>0</v>
      </c>
      <c r="D8" s="8">
        <f>[2]Autoevaluación!R47/SUM([2]Autoevaluación!R46:R49)</f>
        <v>0</v>
      </c>
      <c r="E8" s="8">
        <f>[2]Autoevaluación!R48/SUM([2]Autoevaluación!R46:R49)</f>
        <v>0.33333333333333331</v>
      </c>
      <c r="F8" s="8">
        <f>[2]Autoevaluación!R49/SUM([2]Autoevaluación!R46:R49)</f>
        <v>0.66666666666666663</v>
      </c>
      <c r="G8" s="54"/>
      <c r="H8" s="8">
        <f>[2]Autoevaluación!S46/SUM([2]Autoevaluación!S46:S49)</f>
        <v>0</v>
      </c>
      <c r="I8" s="8">
        <f>[2]Autoevaluación!S47/SUM([2]Autoevaluación!S46:S49)</f>
        <v>0</v>
      </c>
      <c r="J8" s="8">
        <f>[2]Autoevaluación!S48/SUM([2]Autoevaluación!S46:S49)</f>
        <v>0.25</v>
      </c>
      <c r="K8" s="8">
        <f>[2]Autoevaluación!S49/SUM([2]Autoevaluación!S46:S49)</f>
        <v>0.75</v>
      </c>
      <c r="L8" s="55"/>
      <c r="M8" s="8">
        <f>[2]Autoevaluación!T46/SUM([2]Autoevaluación!T46:T49)</f>
        <v>0</v>
      </c>
      <c r="N8" s="8">
        <f>[2]Autoevaluación!T47/SUM([2]Autoevaluación!T46:T49)</f>
        <v>0</v>
      </c>
      <c r="O8" s="8">
        <f>[2]Autoevaluación!T48/SUM([2]Autoevaluación!T46:T49)</f>
        <v>0.33333333333333331</v>
      </c>
      <c r="P8" s="8">
        <f>[2]Autoevaluación!T49/SUM([2]Autoevaluación!T46:T49)</f>
        <v>0.66666666666666663</v>
      </c>
      <c r="Q8" s="56"/>
      <c r="R8" s="8">
        <f>[2]Autoevaluación!U46/SUM([2]Autoevaluación!U46:U49)</f>
        <v>0</v>
      </c>
      <c r="S8" s="8">
        <f>[2]Autoevaluación!U47/SUM([2]Autoevaluación!U46:U49)</f>
        <v>0</v>
      </c>
      <c r="T8" s="8">
        <f>[2]Autoevaluación!U48/SUM([2]Autoevaluación!U46:U49)</f>
        <v>0</v>
      </c>
      <c r="U8" s="8">
        <f>[2]Autoevaluación!U49/SUM([2]Autoevaluación!U46:U49)</f>
        <v>1</v>
      </c>
    </row>
    <row r="9" spans="2:22" s="2" customFormat="1" ht="38.1" customHeight="1" thickTop="1" x14ac:dyDescent="0.2">
      <c r="B9" s="19" t="s">
        <v>40</v>
      </c>
      <c r="C9" s="11">
        <f>AVERAGE(C3:C8)</f>
        <v>0</v>
      </c>
      <c r="D9" s="11">
        <f>AVERAGE(D3:D8)</f>
        <v>0</v>
      </c>
      <c r="E9" s="11">
        <f>AVERAGE(E3:E8)</f>
        <v>0.19305555555555554</v>
      </c>
      <c r="F9" s="11">
        <f>AVERAGE(F3:F8)</f>
        <v>0.80694444444444446</v>
      </c>
      <c r="G9" s="10"/>
      <c r="H9" s="11">
        <f>AVERAGE(H3:H8)</f>
        <v>0</v>
      </c>
      <c r="I9" s="11">
        <f>AVERAGE(I3:I8)</f>
        <v>0</v>
      </c>
      <c r="J9" s="11">
        <f>AVERAGE(J3:J8)</f>
        <v>8.3333333333333329E-2</v>
      </c>
      <c r="K9" s="11">
        <f>AVERAGE(K3:K8)</f>
        <v>0.89583333333333337</v>
      </c>
      <c r="L9" s="10"/>
      <c r="M9" s="11" t="e">
        <f>AVERAGE(M3:M8)</f>
        <v>#DIV/0!</v>
      </c>
      <c r="N9" s="11" t="e">
        <f>AVERAGE(N3:N8)</f>
        <v>#DIV/0!</v>
      </c>
      <c r="O9" s="11" t="e">
        <f>AVERAGE(O3:O8)</f>
        <v>#DIV/0!</v>
      </c>
      <c r="P9" s="11" t="e">
        <f>AVERAGE(P3:P8)</f>
        <v>#DIV/0!</v>
      </c>
      <c r="Q9" s="59"/>
      <c r="R9" s="11">
        <f>AVERAGE(R3:R8)</f>
        <v>0</v>
      </c>
      <c r="S9" s="11">
        <f>AVERAGE(S3:S8)</f>
        <v>0</v>
      </c>
      <c r="T9" s="11">
        <f>AVERAGE(T3:T8)</f>
        <v>5.5555555555555552E-2</v>
      </c>
      <c r="U9" s="11">
        <f>AVERAGE(U3:U8)</f>
        <v>0.94444444444444431</v>
      </c>
    </row>
    <row r="10" spans="2:22" s="2" customFormat="1" x14ac:dyDescent="0.2"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2:22" s="2" customFormat="1" ht="21.95" customHeight="1" x14ac:dyDescent="0.2">
      <c r="B11" s="61">
        <v>2021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3"/>
    </row>
    <row r="12" spans="2:22" s="2" customFormat="1" ht="24.95" customHeight="1" x14ac:dyDescent="0.2">
      <c r="B12" s="64" t="s">
        <v>11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spans="2:22" s="2" customFormat="1" ht="37.5" customHeight="1" x14ac:dyDescent="0.2">
      <c r="B13" s="28" t="s">
        <v>41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2:22" s="2" customFormat="1" ht="52.5" customHeight="1" x14ac:dyDescent="0.2">
      <c r="B14" s="28" t="s">
        <v>42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2:22" s="57" customFormat="1" ht="24.95" customHeight="1" x14ac:dyDescent="0.25">
      <c r="B15" s="66" t="s">
        <v>14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spans="2:22" s="2" customFormat="1" x14ac:dyDescent="0.2">
      <c r="B16" s="28" t="s">
        <v>43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2:21" s="2" customFormat="1" ht="23.25" customHeight="1" x14ac:dyDescent="0.2">
      <c r="B17" s="28" t="s">
        <v>44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2:21" s="2" customFormat="1" ht="23.25" customHeight="1" x14ac:dyDescent="0.2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2:21" s="2" customFormat="1" ht="16.5" customHeight="1" x14ac:dyDescent="0.2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pans="2:21" s="2" customFormat="1" ht="21.95" customHeight="1" x14ac:dyDescent="0.2">
      <c r="B20" s="32">
        <v>2022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2:21" s="2" customFormat="1" ht="24.95" customHeight="1" x14ac:dyDescent="0.2">
      <c r="B21" s="30" t="s">
        <v>11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2:21" s="2" customFormat="1" ht="42" customHeight="1" x14ac:dyDescent="0.2">
      <c r="B22" s="28" t="s">
        <v>45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2:21" s="2" customFormat="1" ht="37.5" customHeight="1" x14ac:dyDescent="0.2">
      <c r="B23" s="28" t="s">
        <v>46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2:21" s="57" customFormat="1" ht="24.95" customHeight="1" x14ac:dyDescent="0.25">
      <c r="B24" s="66" t="s">
        <v>14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spans="2:21" s="2" customFormat="1" ht="35.25" customHeight="1" x14ac:dyDescent="0.2">
      <c r="B25" s="28" t="s">
        <v>47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2:21" s="2" customFormat="1" ht="39" customHeight="1" x14ac:dyDescent="0.2">
      <c r="B26" s="28" t="s">
        <v>48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2:21" s="2" customFormat="1" ht="27" customHeight="1" x14ac:dyDescent="0.2">
      <c r="B27" s="28" t="s">
        <v>49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2:21" s="2" customFormat="1" ht="16.5" customHeight="1" x14ac:dyDescent="0.2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spans="2:21" s="2" customFormat="1" ht="21.95" customHeight="1" x14ac:dyDescent="0.2">
      <c r="B29" s="68">
        <v>2023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</row>
    <row r="30" spans="2:21" s="2" customFormat="1" ht="24.95" customHeight="1" x14ac:dyDescent="0.2">
      <c r="B30" s="70" t="s">
        <v>11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2:21" s="2" customFormat="1" ht="60" customHeight="1" x14ac:dyDescent="0.2">
      <c r="B31" s="28" t="s">
        <v>50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2:21" s="2" customFormat="1" ht="60" customHeight="1" x14ac:dyDescent="0.2">
      <c r="B32" s="72" t="s">
        <v>51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4"/>
    </row>
    <row r="33" spans="2:21" s="57" customFormat="1" ht="24.95" customHeight="1" x14ac:dyDescent="0.25">
      <c r="B33" s="66" t="s">
        <v>52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</row>
    <row r="34" spans="2:21" s="2" customFormat="1" ht="60" customHeight="1" x14ac:dyDescent="0.2">
      <c r="B34" s="28" t="s">
        <v>53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 s="2" customFormat="1" ht="60" customHeight="1" x14ac:dyDescent="0.2">
      <c r="B35" s="28" t="s">
        <v>54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s="2" customFormat="1" ht="60" customHeight="1" x14ac:dyDescent="0.2">
      <c r="B36" s="28" t="s">
        <v>55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2:21" s="2" customFormat="1" x14ac:dyDescent="0.2"/>
    <row r="38" spans="2:21" s="2" customFormat="1" x14ac:dyDescent="0.2">
      <c r="B38" s="75">
        <v>2024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 s="2" customFormat="1" ht="19.5" x14ac:dyDescent="0.2">
      <c r="B39" s="70" t="s">
        <v>11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spans="2:21" s="2" customFormat="1" ht="60.75" customHeight="1" x14ac:dyDescent="0.2">
      <c r="B40" s="28" t="s">
        <v>56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2:21" s="2" customFormat="1" ht="60" customHeight="1" x14ac:dyDescent="0.2">
      <c r="B41" s="28" t="s">
        <v>57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2:21" s="2" customFormat="1" ht="19.5" x14ac:dyDescent="0.2">
      <c r="B42" s="66" t="s">
        <v>14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</row>
    <row r="43" spans="2:21" s="2" customFormat="1" ht="45.75" customHeight="1" x14ac:dyDescent="0.2">
      <c r="B43" s="28" t="s">
        <v>58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2:21" s="2" customFormat="1" ht="48" customHeight="1" x14ac:dyDescent="0.2">
      <c r="B44" s="28" t="s">
        <v>59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2:21" s="2" customFormat="1" ht="56.25" customHeight="1" x14ac:dyDescent="0.2">
      <c r="B45" s="28" t="s">
        <v>60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21" s="2" customFormat="1" x14ac:dyDescent="0.2"/>
  </sheetData>
  <mergeCells count="40">
    <mergeCell ref="B44:U44"/>
    <mergeCell ref="B45:U45"/>
    <mergeCell ref="B38:U38"/>
    <mergeCell ref="B39:U39"/>
    <mergeCell ref="B40:U40"/>
    <mergeCell ref="B41:U41"/>
    <mergeCell ref="B42:U42"/>
    <mergeCell ref="B43:U43"/>
    <mergeCell ref="B31:U31"/>
    <mergeCell ref="B32:U32"/>
    <mergeCell ref="B33:U33"/>
    <mergeCell ref="B34:U34"/>
    <mergeCell ref="B35:U35"/>
    <mergeCell ref="B36:U36"/>
    <mergeCell ref="B24:U24"/>
    <mergeCell ref="B25:U25"/>
    <mergeCell ref="B26:U26"/>
    <mergeCell ref="B27:U27"/>
    <mergeCell ref="B29:U29"/>
    <mergeCell ref="B30:U30"/>
    <mergeCell ref="B17:U17"/>
    <mergeCell ref="B18:U18"/>
    <mergeCell ref="B20:U20"/>
    <mergeCell ref="B21:U21"/>
    <mergeCell ref="B22:U22"/>
    <mergeCell ref="B23:U23"/>
    <mergeCell ref="B11:U11"/>
    <mergeCell ref="B12:U12"/>
    <mergeCell ref="B13:U13"/>
    <mergeCell ref="B14:U14"/>
    <mergeCell ref="B15:U15"/>
    <mergeCell ref="B16:U16"/>
    <mergeCell ref="B1:B2"/>
    <mergeCell ref="C1:F1"/>
    <mergeCell ref="H1:K1"/>
    <mergeCell ref="M1:P1"/>
    <mergeCell ref="R1:U1"/>
    <mergeCell ref="V1:V2"/>
    <mergeCell ref="G2:G8"/>
    <mergeCell ref="L2:L8"/>
  </mergeCells>
  <hyperlinks>
    <hyperlink ref="B3" location="Autoevaluación!A6" tooltip="Ir a autoevaluación" display="Direccionamiento Estratégico" xr:uid="{F19F2D9F-AC8E-48F5-A034-FCEEA4D2B9C7}"/>
    <hyperlink ref="B4" location="Autoevaluación!A12" tooltip="|Ir a autoevaluacion" display="Gestión Estratégica" xr:uid="{9C4CEDC0-7EF2-430C-8C68-FEAC5F4563EB}"/>
    <hyperlink ref="B5" location="Autoevaluación!A19" tooltip="Ir a autoevaluacion" display="Gobierno Escolar" xr:uid="{E4742871-BA0D-48C7-AC4A-F6B37F124765}"/>
    <hyperlink ref="B6" location="Autoevaluación!A29" tooltip="Ir a autoevaluacion" display="Cultura Institucional" xr:uid="{434D244C-CC96-406D-AD1C-A02D111E21E7}"/>
    <hyperlink ref="B7" location="Autoevaluación!A35" tooltip="Ir a autoevaluacion" display="Clima Escolar" xr:uid="{AECED8EC-A686-49B1-8223-D82A5151EEFB}"/>
    <hyperlink ref="B8" location="Autoevaluación!A46" tooltip="Ir a autoevaluacion" display="Relaciones Con El Entorno" xr:uid="{3B6899F7-F2C1-45A0-932F-63422A37AD7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2DE7-5BEF-463A-AB7A-A33D13811136}">
  <dimension ref="A1"/>
  <sheetViews>
    <sheetView workbookViewId="0">
      <selection activeCell="I14" sqref="I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 ACADEMICA</vt:lpstr>
      <vt:lpstr>G ADMI</vt:lpstr>
      <vt:lpstr>G DIRECTIVA</vt:lpstr>
      <vt:lpstr>G COMUNITARIA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Cañizarez</dc:creator>
  <cp:lastModifiedBy>Jose Cañizarez</cp:lastModifiedBy>
  <dcterms:created xsi:type="dcterms:W3CDTF">2025-11-06T15:25:07Z</dcterms:created>
  <dcterms:modified xsi:type="dcterms:W3CDTF">2025-11-06T15:36:47Z</dcterms:modified>
</cp:coreProperties>
</file>