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del\Downloads\"/>
    </mc:Choice>
  </mc:AlternateContent>
  <xr:revisionPtr revIDLastSave="0" documentId="13_ncr:1_{9D9EDC56-1882-4056-A9CA-A3824B809E02}" xr6:coauthVersionLast="47" xr6:coauthVersionMax="47" xr10:uidLastSave="{00000000-0000-0000-0000-000000000000}"/>
  <bookViews>
    <workbookView xWindow="-120" yWindow="-120" windowWidth="29040" windowHeight="15720" tabRatio="824" activeTab="1" xr2:uid="{73C67CF8-A484-45A7-ACFE-63D4AFECF104}"/>
  </bookViews>
  <sheets>
    <sheet name="INICIO" sheetId="14" r:id="rId1"/>
    <sheet name="SEGUIMIENTO " sheetId="15" r:id="rId2"/>
  </sheets>
  <externalReferences>
    <externalReference r:id="rId3"/>
  </externalReferences>
  <definedNames>
    <definedName name="_xlnm.Print_Area" localSheetId="1">'SEGUIMIENTO 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5" l="1"/>
  <c r="D60" i="15"/>
  <c r="D61" i="15"/>
  <c r="D62" i="15"/>
  <c r="D63" i="15"/>
  <c r="D64" i="15"/>
  <c r="D58" i="15"/>
  <c r="D50" i="15"/>
  <c r="D51" i="15"/>
  <c r="D52" i="15"/>
  <c r="D53" i="15"/>
  <c r="D54" i="15"/>
  <c r="D55" i="15"/>
  <c r="D56" i="15"/>
  <c r="D57" i="15"/>
  <c r="D46" i="15"/>
  <c r="D47" i="15"/>
  <c r="D48" i="15"/>
  <c r="D49" i="15"/>
  <c r="D45" i="15"/>
  <c r="D44" i="15"/>
  <c r="D42" i="15"/>
  <c r="D43" i="15"/>
  <c r="D41" i="15"/>
  <c r="D16" i="15"/>
  <c r="D18" i="15"/>
  <c r="D10" i="15"/>
  <c r="D12" i="15"/>
  <c r="D14" i="15"/>
  <c r="D8" i="15"/>
  <c r="D39" i="15"/>
  <c r="D38" i="15"/>
  <c r="D36" i="15"/>
  <c r="D37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20" i="15"/>
  <c r="A23" i="14"/>
  <c r="D23" i="14"/>
  <c r="G23" i="14"/>
  <c r="A24" i="14"/>
  <c r="D24" i="14"/>
  <c r="G24" i="14"/>
  <c r="D25" i="14"/>
  <c r="G25" i="14"/>
  <c r="D26" i="14"/>
  <c r="G26" i="14"/>
  <c r="A27" i="14"/>
  <c r="D27" i="14"/>
  <c r="G27" i="14"/>
  <c r="A28" i="14"/>
  <c r="D28" i="14"/>
  <c r="G28" i="14"/>
  <c r="A14" i="14"/>
  <c r="D14" i="14"/>
  <c r="G14" i="14"/>
  <c r="A15" i="14"/>
  <c r="D15" i="14"/>
  <c r="G15" i="14"/>
  <c r="A16" i="14"/>
  <c r="D16" i="14"/>
  <c r="G16" i="14"/>
  <c r="A17" i="14"/>
  <c r="D17" i="14"/>
  <c r="G17" i="14"/>
  <c r="D18" i="14"/>
  <c r="G18" i="14"/>
  <c r="D19" i="14"/>
  <c r="G19" i="14"/>
  <c r="A20" i="14"/>
  <c r="D20" i="14"/>
  <c r="G20" i="14"/>
  <c r="F8" i="14"/>
  <c r="H8" i="14"/>
  <c r="A9" i="14"/>
  <c r="C9" i="14"/>
  <c r="F9" i="14"/>
  <c r="H9" i="14"/>
  <c r="A10" i="14"/>
  <c r="C10" i="14"/>
  <c r="H10" i="14"/>
  <c r="A11" i="14"/>
  <c r="C11" i="14"/>
  <c r="H11" i="14"/>
  <c r="A7" i="14"/>
  <c r="F7" i="14"/>
</calcChain>
</file>

<file path=xl/sharedStrings.xml><?xml version="1.0" encoding="utf-8"?>
<sst xmlns="http://schemas.openxmlformats.org/spreadsheetml/2006/main" count="214" uniqueCount="148">
  <si>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</si>
  <si>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</si>
  <si>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</si>
  <si>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</si>
  <si>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</si>
  <si>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</si>
  <si>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</si>
  <si>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</si>
  <si>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Municipio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</si>
  <si>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</si>
  <si>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</si>
  <si>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</si>
  <si>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</si>
  <si>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</si>
  <si>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</si>
  <si>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</si>
  <si>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</si>
  <si>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</si>
  <si>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</si>
  <si>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</si>
  <si>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</si>
  <si>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</si>
  <si>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</si>
  <si>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</si>
  <si>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</si>
  <si>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</si>
  <si>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</si>
  <si>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</si>
  <si>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</si>
  <si>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</si>
  <si>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</si>
  <si>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Fortalecer la articulación entre los diferentes planes y proyectos institucionales para  mejorar el proceso educativo.</t>
  </si>
  <si>
    <t>Al finalizar el primer periodo escolar  se habrá realizado una reunión sobre la articulación de planes y proyectos con los responsables de los mismos.</t>
  </si>
  <si>
    <t xml:space="preserve">Número de reuniones realizadas sobre número de reuniones programadas. </t>
  </si>
  <si>
    <t>1. Diseñar un cronograma de reuniones para articular los planes y proyectos</t>
  </si>
  <si>
    <t xml:space="preserve">  2 Socializar con el personal docente la articulacion de planes y proyectos.</t>
  </si>
  <si>
    <t>Al culminar cada período académico se habrán identificado y ajustado acciones de articulación según las necesidades del contexto escolar.</t>
  </si>
  <si>
    <t xml:space="preserve">Nùmero de acciones ejecutadas sobre el número de acciones identificadas. </t>
  </si>
  <si>
    <t>1.Ejecutar  un plan de trabajo para realizar los diferentes ajustes a los planes  y proyectos según las necesidades del contexto escolar</t>
  </si>
  <si>
    <t>2.   Evaluar periodicamente las actividades realizadas para mejorar el trabajo en equipo.</t>
  </si>
  <si>
    <t xml:space="preserve">Fortalecer mecanismos para identificar y divulgar las buenas practicas educativas, para un  mejoramiento continuo.  </t>
  </si>
  <si>
    <t>Procedimiento para identificar las buenas prácticas realizado.</t>
  </si>
  <si>
    <t>Al terminar el segundo periodo académico se habrá implementado un procedimiento para identificar las buenas practicas.</t>
  </si>
  <si>
    <t xml:space="preserve">1.Diseñar un instrumento para identificar las buenas prácticas (encuestas). </t>
  </si>
  <si>
    <t xml:space="preserve">2. Socializar  e implementar el instrumento para identificar las buenas prácticas. </t>
  </si>
  <si>
    <t xml:space="preserve">Al finalizar el año escolar se habrán realizado dos eventos para mostrar y compartir las experiencias exitosas de la aplicación de las buenas practicas en la comunidad </t>
  </si>
  <si>
    <t xml:space="preserve">Número de eventos realizados sobre número de eventos programados. </t>
  </si>
  <si>
    <t xml:space="preserve">1. Difundir las buenas prácticas identificadas durante el año escolar </t>
  </si>
  <si>
    <t>2.Evaluar el uso de las buenas prácticas durante el año escolar para mejoramiento continuo.</t>
  </si>
  <si>
    <t>Facilitar un proceso de inducción  para los nuevos estudiantes, que les permita conocer la institución, sus normas, y fortalecer su integración a la comunidad educativa.</t>
  </si>
  <si>
    <t>Al finalizar el primer período académico se habrá  desarrollado un programa de inducción que incluya actividades informativas, sociales y de integración en el año escolar.</t>
  </si>
  <si>
    <t xml:space="preserve">Número de actividades realizadas por número de actividades propuestas en el programa. </t>
  </si>
  <si>
    <t>1. Diseñar un cronograma de actividades para el programa de inducción.</t>
  </si>
  <si>
    <t xml:space="preserve"> 2. Socializar material  informativo que se entregara a los nuevos estudiantes y padres de familia de la institución.</t>
  </si>
  <si>
    <t xml:space="preserve">Al finalizar  el primer periodo se habrán realizado  minimo 5  sesiones de inducción para los nuevos  estudiantes , asegurando la participación de   un 100%.  </t>
  </si>
  <si>
    <t>2. Porcentaje de estudiantes  nuevos estimulados .</t>
  </si>
  <si>
    <t xml:space="preserve">1.Ejecutar el programa de actividades preparados para los nuevos estudiantes. </t>
  </si>
  <si>
    <t>2. Evaluar el plan de trabajo realizado en la inducción de los nuevos estudiantes.</t>
  </si>
  <si>
    <t>I.E.COLEGIO FRAY JOSÉ MARÍA ARÉVALO</t>
  </si>
  <si>
    <t>LA PLAYA</t>
  </si>
  <si>
    <t>TEL</t>
  </si>
  <si>
    <t>HORIZONTE</t>
  </si>
  <si>
    <t>Resignificar el plan de estudios de la institucion</t>
  </si>
  <si>
    <t>Al finalizar el primer periodo academico de año 2025 se habran resignificado el 100% de los planes de area.</t>
  </si>
  <si>
    <t>Apropiar el enfoque metodológico constructivistas en cada uno de los planes de area.</t>
  </si>
  <si>
    <t>Al finalizar el primer semestre academico se habra apropiado el enfoque metodologico constructivista en un 70% por parte de los docentes.</t>
  </si>
  <si>
    <t>Incluir dentro del PEI  una politica de evaluacion para estudiantes con barreras de aprendizaje y talentos excepcionales</t>
  </si>
  <si>
    <t>Al finalizar el tercer periodo academico se habra incluido dentro del PEI una politica de evaluacion para estudiantes con barreras de aprendizaje y talentos excepcionales</t>
  </si>
  <si>
    <t xml:space="preserve">Identificar los gustos e intereses de los estudiantes de los diferentes grados de la institucion </t>
  </si>
  <si>
    <t xml:space="preserve">Al finalizar el primer periodo academico, se habran identificado los gustos e intereses en el 100% de los estudiantes de la institucion </t>
  </si>
  <si>
    <t>Implementar el estilo pedagogico constructivista dentro de los planes de aula en cada una de las asignaturas del plan de estudios de la institucion</t>
  </si>
  <si>
    <t>Al finalizar el primer semestre academico se habra implementado el estilo pedagogico constructivista en un 70% de los planes de aula.</t>
  </si>
  <si>
    <t>Porcentaje de planes de area resignificados</t>
  </si>
  <si>
    <t>Porcentaje de planes de area apropiados por parte de los docentes de la I.E.</t>
  </si>
  <si>
    <t>Politica de evaluacion para estudiantes con barreras de aprendizaje  y talentos excepcionales establecida.</t>
  </si>
  <si>
    <t>Porcentale de estudiantes encuestados</t>
  </si>
  <si>
    <t>Porcentaje de planes de aula adaptados al estilo pedagogico constructivista</t>
  </si>
  <si>
    <t>Solicitar a los docentes líderes de área la revisión de los planes de área</t>
  </si>
  <si>
    <t>Identificar y reportar las falencias que presentan los planes de area</t>
  </si>
  <si>
    <t>Ajustar los planes de area teniendo en cuenta la matriz de referencia del MEN, enfoque metodologico establecido en el PEI</t>
  </si>
  <si>
    <t>Verificar el cumplimiento de los ajustes de cada asiganatura que conforman los planes de area.</t>
  </si>
  <si>
    <t>Solicitar capacitacion sobre el enfoque metodologico constructivista  por parte de la secretaria de educacion.</t>
  </si>
  <si>
    <t>Realizar capacitacion sobre enfoques y estrategias metodologicas constructivistas.</t>
  </si>
  <si>
    <t>implementar  el enfoque metodologico constructivista.en todas las áreas</t>
  </si>
  <si>
    <t>Consultar referentes teoricos, conceptuales y legales sobre la evaluacion de estudiantes con barreras de aprendizaje y talentos excepcionales</t>
  </si>
  <si>
    <t>Diseñar la politica institucional de evaluacion de estudiantes con barreras de aprendizaje y talentos excepcionales</t>
  </si>
  <si>
    <t>Socializar y adoptar dentro del PEI la politica institucional de evaluacion de estudiantes con barreras de aprendizaje y talentos excepcionales</t>
  </si>
  <si>
    <t>Realizar una encuesta diagnostico sobre los gustos e intereses de los estudiantes.</t>
  </si>
  <si>
    <t>Ejecutar y tabular los resultados de la encuesta sobre los gustos e intereses de los estudiantes</t>
  </si>
  <si>
    <t xml:space="preserve"> socializar resultados y tenerlos en cuenta para la planeacion de clase</t>
  </si>
  <si>
    <t>Solicitar capacitacion sobre el enfoque metodologico constructivista social por parte de la secretaria de educacion.</t>
  </si>
  <si>
    <t>Actualizar planes de aula acordes al estilo pedagogico constructivista.</t>
  </si>
  <si>
    <t xml:space="preserve">Diseñar e implementar estrategias efectivas que apoyen académicamente a los estudiantes con bajo desempeño. </t>
  </si>
  <si>
    <t xml:space="preserve">Al culminar cada período escolar, el 80% de los estudiantes con bajo rendimiento académico superarán las dificultades identifiadas al menos en una asignatura. </t>
  </si>
  <si>
    <t xml:space="preserve">Porcentaje de estudiantes que han superado las dificultades presentadas sobre el número de estudiantes con seguimiento academico individualizado . </t>
  </si>
  <si>
    <t xml:space="preserve">Diseñar e mplementar estrategias que permita la interacción y participación activa en las actividades programadas. </t>
  </si>
  <si>
    <t xml:space="preserve">Al finalizar el primer período académico el 50% de los estudiantes han participado en un mayor número de actividades programadas que promuevan la interacción. </t>
  </si>
  <si>
    <t>Porcentaje de estudiantes que participan, sobre el número de actividades programadas.</t>
  </si>
  <si>
    <t xml:space="preserve">Elaborar y aplicar un instrumento de evaluación formativa de carácter institucional orientado a valorar el desempeño de todos los estamentos de la institución educativa que permita aplicar los correctivos pertinentes para su mejoramiento continuo. </t>
  </si>
  <si>
    <t xml:space="preserve">Porcentaje de la calidad de los servicios ofertados sobre el número de estamentos  ofertados.  </t>
  </si>
  <si>
    <t>Elaborar un programa preventivo y correctivo de los riesgos físicos de la Institución.</t>
  </si>
  <si>
    <t xml:space="preserve">Al finalizar el año escolar, la institución contará con el 100% del plan de riesgos físicos para su prevención.. </t>
  </si>
  <si>
    <t xml:space="preserve">Riesgos físicos detectados sobre el total de la planta física de la institución educativa.  </t>
  </si>
  <si>
    <t>Diseñar el formato de seguimiento individualizado a estudiantes con bajo rendimiento académico.</t>
  </si>
  <si>
    <t xml:space="preserve">Registro y tabulación del seguimiento individualizado de estudiantes con bajo rendimiento académico por docente de asignatura.  </t>
  </si>
  <si>
    <t xml:space="preserve">Remitir resultados a psicoorientación académica y mantener comunicación permanente con los padres de familia o acudientes de los estudiantes con bajo rendimiento académico.  </t>
  </si>
  <si>
    <t>Diseñar y aplicar actividades de apoyo por asignatura que permitan la superación de dificultades académicas.</t>
  </si>
  <si>
    <t xml:space="preserve">Motivar a los estudiantes a que participen en las diversas actividades programadas de acuerdo a sus capacidades y su edad de desarrollo. </t>
  </si>
  <si>
    <t>Diseñar el instrumento de evaluación.</t>
  </si>
  <si>
    <t xml:space="preserve">Aplicar el instrumento de evaluación institucional. </t>
  </si>
  <si>
    <t xml:space="preserve">Tabular y dar a conocer los resultados a los estamentos de la insitución correspondientes. </t>
  </si>
  <si>
    <t xml:space="preserve">Solicitar el acompañamieto de un profesional en el área de riesgos físicos. </t>
  </si>
  <si>
    <t xml:space="preserve">Realizar la visita y diagnóstico de las diferentes sedes de la institución. </t>
  </si>
  <si>
    <t xml:space="preserve">Elaborar el plan de acción preventivo y correctivo de los riesgos detectados. </t>
  </si>
  <si>
    <t>Mejorar las políticas de inclusión de los estudiantes caracterizados teniendo en cuenta los lineamientos establecidos por el MEN.</t>
  </si>
  <si>
    <t>Al finalizar el primer semestre del año 2025, se contará con un docente de apoyo para la implementación del DUA y PIAR.</t>
  </si>
  <si>
    <t>Docente de apoyo requerido / Docente de apoyo en función.</t>
  </si>
  <si>
    <t>Al finalizar el año escolar 2025, se habrá aplicado un 50% el DUA y el PIAR a estudiantes caracterizados.</t>
  </si>
  <si>
    <t>Planes de apoyo DUA y PIAR implementados en los estudiantes caracterizados.</t>
  </si>
  <si>
    <t>Desarrollar un plan de participación comunitaria que incluya actividades y eventos para promover el proyecto de vida en los estudiantes.</t>
  </si>
  <si>
    <t>Al finalizar el año escolar 2025, se habrá desarrollado en un 80% el plan de participación comunitaria para promover el proyecto de vida de los estudiantes.</t>
  </si>
  <si>
    <t>Plan de participación comunitaria/ númeron de participantes</t>
  </si>
  <si>
    <t xml:space="preserve">Implementar la escuela de padres coherente con el PEI, apoyadas por los docentes y divulgada a toda la comunidad educativa. </t>
  </si>
  <si>
    <t>Al finalizar el año escolar 2025 se habrá implementado en un 100%  la escuela de padres.</t>
  </si>
  <si>
    <t>Proyecto escuela de padres / número de participantes.</t>
  </si>
  <si>
    <t>Articular con los proyectos transversales un plan de gestion para la mitigación de riesgos físicos, que aborden la seguridad y proteccion de la I.E.</t>
  </si>
  <si>
    <t>Al finalizar el primer periodo 2025 se habran identifiado los riesgos físicos en la I.E</t>
  </si>
  <si>
    <t>Número de riesgos físicos identificados y evaluados.</t>
  </si>
  <si>
    <t>Al finalizar el año escolar 2025 se implentado un plan de prevención de riesgos físicos en la I.E</t>
  </si>
  <si>
    <t>Plan de riesgos físicos / número de medidas de mitigación implementadas en la I.E.</t>
  </si>
  <si>
    <t xml:space="preserve">Lograr el acompañamiento de un docente de apoyo </t>
  </si>
  <si>
    <t>Capacitar a los docentes de la IE.</t>
  </si>
  <si>
    <t>Empezar la construcción del DUA y el PIAR</t>
  </si>
  <si>
    <t>Implementar el DUA y el PIAR</t>
  </si>
  <si>
    <t>Evaluar la implementación y el impacto en la Comunidad Educativa.</t>
  </si>
  <si>
    <t>Diseñar un plan de acción acorde a las necesidades y proyecciones de los estudiantes.</t>
  </si>
  <si>
    <t>Sensibilizar a la comunidad educativa sobre la importancia del proyecto de vida de los esrudiantes.</t>
  </si>
  <si>
    <t>Aplicar una caracterización para identificar sus fortalezas, oportunidades, debilidades y amenazas que tienen los estudiantes para generar su proyecto de vida.</t>
  </si>
  <si>
    <t>Ayudar a los estudiantes a elaborar su proyecto de vida incluyendo objetivos, metas y estrategias a corto mediano y largo plazo, invulucrando a padres y Comunidad Educativa..</t>
  </si>
  <si>
    <t>Establecer un sistema de seguimiento y evaluación en la construcción del proyecto de vida, brindando apoyo cuando sea necesario</t>
  </si>
  <si>
    <t>Sensibilizar a los padres de familia sobre la importancia de la participación activa en la educación de sus hijos.</t>
  </si>
  <si>
    <t>Elaborar un plan de acción donde incluya el análisis y apropiación de la misión y visión de la I.E.</t>
  </si>
  <si>
    <t>Revisión y evaluación continua para garantizar el buen funcionamiento de la escuela de padres de la I.E.</t>
  </si>
  <si>
    <t>Creación de un comité para coordinar y monitorear las acciones en la prevención de riesgos físicos.</t>
  </si>
  <si>
    <t>Realizar un análisis de riesgos para identificar los peligros físicos presentes en la I.E.</t>
  </si>
  <si>
    <t xml:space="preserve">Incorporar el plan de prevención de riesgos físicos en el curriculo académico. </t>
  </si>
  <si>
    <t>Aplicar un sistema de evaluación continua para asegurarse de que las acciones de prevención de riesgos físicos sean efectivas y sostenibles.</t>
  </si>
  <si>
    <t xml:space="preserve">Al finalizar el segundo semestre escolar se tendrá conocimiento  de la opinión del 80% de los estuantes con respecto a la calidad del servicio recibido de los diferentes estamentos de la institución.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</si>
</sst>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0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2" borderId="1">
      <alignment horizontal="center" vertical="center"/>
    </xf>
    <xf numFmtId="0" fontId="15" fillId="0" borderId="0" applyNumberFormat="0" applyFill="0" applyBorder="0" applyAlignment="0" applyProtection="0"/>
    <xf numFmtId="164" fontId="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0" applyFont="1"/>
    <xf numFmtId="0" fontId="16" fillId="0" borderId="0" xfId="0" applyFont="1"/>
    <xf numFmtId="0" fontId="0" fillId="0" borderId="0" xfId="0" applyAlignment="1">
      <alignment horizontal="left" vertical="center" wrapText="1"/>
    </xf>
    <xf numFmtId="0" fontId="0" fillId="3" borderId="0" xfId="0" applyFill="1"/>
    <xf numFmtId="14" fontId="0" fillId="0" borderId="0" xfId="0" applyNumberFormat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9" fontId="4" fillId="0" borderId="2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9" fontId="18" fillId="0" borderId="2" xfId="8" applyFont="1" applyBorder="1" applyAlignment="1">
      <alignment horizontal="center" vertical="center" wrapText="1"/>
    </xf>
    <xf numFmtId="164" fontId="4" fillId="0" borderId="4" xfId="3" applyBorder="1" applyAlignment="1">
      <alignment horizontal="center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0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5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justify" wrapText="1"/>
    </xf>
    <xf numFmtId="1" fontId="16" fillId="0" borderId="3" xfId="0" applyNumberFormat="1" applyFont="1" applyBorder="1" applyAlignment="1" applyProtection="1">
      <alignment horizontal="center" vertical="center" wrapText="1"/>
      <protection locked="0"/>
    </xf>
    <xf numFmtId="1" fontId="1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 wrapText="1"/>
    </xf>
    <xf numFmtId="9" fontId="18" fillId="0" borderId="13" xfId="0" applyNumberFormat="1" applyFont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9" fontId="18" fillId="0" borderId="2" xfId="8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64" fontId="4" fillId="0" borderId="4" xfId="3" applyFont="1" applyBorder="1" applyAlignment="1">
      <alignment horizontal="center" vertical="center" wrapText="1"/>
    </xf>
    <xf numFmtId="164" fontId="4" fillId="0" borderId="15" xfId="3" applyFont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 wrapText="1"/>
    </xf>
    <xf numFmtId="164" fontId="4" fillId="0" borderId="0" xfId="3" applyFont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8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9">
    <cellStyle name="Estilo 1" xfId="1" xr:uid="{901E8788-2AC0-4B23-B6F9-BF17888059BF}"/>
    <cellStyle name="Hipervínculo" xfId="2" builtinId="8"/>
    <cellStyle name="Normal" xfId="0" builtinId="0"/>
    <cellStyle name="Normal 2" xfId="3" xr:uid="{5CB6098B-5B60-4663-B476-7FF8546E0D21}"/>
    <cellStyle name="Normal 3" xfId="4" xr:uid="{AD336D37-70F2-40C7-93B2-DD99E0C44133}"/>
    <cellStyle name="Normal 3 2" xfId="6" xr:uid="{9691B62D-81CF-4CC1-844E-0C8DCD993DEE}"/>
    <cellStyle name="Normal 4" xfId="5" xr:uid="{0A5CE1FA-816F-4A25-8E73-48DECF348D8C}"/>
    <cellStyle name="Normal 4 2" xfId="7" xr:uid="{1CB84C81-D190-4291-92A1-4725ABCB0ADB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13" name="1 Imagen" descr="Secretaría de Educación">
          <a:extLst>
            <a:ext uri="{FF2B5EF4-FFF2-40B4-BE49-F238E27FC236}">
              <a16:creationId xmlns:a16="http://schemas.microsoft.com/office/drawing/2014/main" id="{25DD9CDC-A8B0-7DB7-3E4D-C6ACCCFE8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1352550</xdr:colOff>
      <xdr:row>3</xdr:row>
      <xdr:rowOff>9525</xdr:rowOff>
    </xdr:to>
    <xdr:pic>
      <xdr:nvPicPr>
        <xdr:cNvPr id="3139819" name="2 Imagen" descr="Secretaría de Educación">
          <a:extLst>
            <a:ext uri="{FF2B5EF4-FFF2-40B4-BE49-F238E27FC236}">
              <a16:creationId xmlns:a16="http://schemas.microsoft.com/office/drawing/2014/main" id="{3AD3181E-E61F-50D2-1069-225827E7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62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PMI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OBJS- META-ACCIONES"/>
    </sheetNames>
    <sheetDataSet>
      <sheetData sheetId="0">
        <row r="6">
          <cell r="A6" t="str">
            <v>INSTITUCION EDUCATIVA FRAY JOSE MARIA AREVALO</v>
          </cell>
          <cell r="F6" t="str">
            <v>7 DE ENERO 2025</v>
          </cell>
        </row>
        <row r="7">
          <cell r="F7" t="str">
            <v>Código DANE</v>
          </cell>
          <cell r="H7">
            <v>154398000339</v>
          </cell>
        </row>
        <row r="8">
          <cell r="A8" t="str">
            <v>Dirección</v>
          </cell>
          <cell r="C8" t="str">
            <v>AV FUNDADORES No 0-07</v>
          </cell>
          <cell r="F8" t="str">
            <v>Municipio</v>
          </cell>
          <cell r="H8" t="str">
            <v xml:space="preserve"> LA PLAYA</v>
          </cell>
        </row>
        <row r="9">
          <cell r="A9" t="str">
            <v>Correo electronico</v>
          </cell>
          <cell r="C9" t="str">
            <v>iefrayjoma@gmail.com</v>
          </cell>
          <cell r="H9">
            <v>3112926722</v>
          </cell>
        </row>
        <row r="10">
          <cell r="A10" t="str">
            <v>Rector o Director</v>
          </cell>
          <cell r="C10" t="str">
            <v>NIXON HACITH QUINTERO CASTILLA</v>
          </cell>
          <cell r="H10" t="str">
            <v>UN AÑO</v>
          </cell>
        </row>
        <row r="13">
          <cell r="A13" t="str">
            <v>NIXON HACITH QUINTERO CASTILLA</v>
          </cell>
          <cell r="D13" t="str">
            <v>RECTOR</v>
          </cell>
          <cell r="G13" t="str">
            <v>iefrayjoma@gmail.com</v>
          </cell>
        </row>
        <row r="14">
          <cell r="A14" t="str">
            <v>ABEL ORLANDO GUERRERO GUERRERO</v>
          </cell>
          <cell r="D14" t="str">
            <v>COORDINADOR</v>
          </cell>
          <cell r="G14" t="str">
            <v>abelorlando71@gmail.com</v>
          </cell>
        </row>
        <row r="15">
          <cell r="A15" t="str">
            <v>ADRIÁN JIMÉNEZ MARTÍNEZ</v>
          </cell>
          <cell r="D15" t="str">
            <v>PSICO ORIENTADOR</v>
          </cell>
          <cell r="G15" t="str">
            <v>psiadria@gmail.com</v>
          </cell>
        </row>
        <row r="16">
          <cell r="A16" t="str">
            <v>FRANCY ELENA PEDROZA TORRES</v>
          </cell>
          <cell r="D16" t="str">
            <v>DOCENTE</v>
          </cell>
          <cell r="G16" t="str">
            <v>francy_937@hotmail.com</v>
          </cell>
        </row>
        <row r="17">
          <cell r="D17" t="str">
            <v>DOCENTE</v>
          </cell>
          <cell r="G17" t="str">
            <v>jocaispe@hotmai.com</v>
          </cell>
        </row>
        <row r="18">
          <cell r="D18" t="str">
            <v>DOCENTE</v>
          </cell>
          <cell r="G18" t="str">
            <v>profe.cesar@yahoo.es</v>
          </cell>
        </row>
        <row r="19">
          <cell r="A19" t="str">
            <v>YEIGNE SERNA MARTINEZ</v>
          </cell>
          <cell r="D19" t="str">
            <v>DOCENTE</v>
          </cell>
          <cell r="G19" t="str">
            <v>yeisernam@hotmail.com</v>
          </cell>
        </row>
        <row r="22">
          <cell r="A22" t="str">
            <v>NIXON HACITH QUINTERO CASTILLA</v>
          </cell>
          <cell r="D22" t="str">
            <v>RECTOR</v>
          </cell>
          <cell r="G22" t="str">
            <v>iefrayjoma@gmail.com</v>
          </cell>
        </row>
        <row r="23">
          <cell r="A23" t="str">
            <v>FRANCY ELENA PEDROZA TORRES</v>
          </cell>
          <cell r="D23" t="str">
            <v>DOCENTE</v>
          </cell>
          <cell r="G23" t="str">
            <v>francy_937@hotmail.com</v>
          </cell>
        </row>
        <row r="24">
          <cell r="D24" t="str">
            <v>DOCENTE</v>
          </cell>
          <cell r="G24" t="str">
            <v>jocaispe@hotmai.com</v>
          </cell>
        </row>
        <row r="25">
          <cell r="D25" t="str">
            <v>DOCENTE</v>
          </cell>
          <cell r="G25" t="str">
            <v>profe.cesar@yahoo.es</v>
          </cell>
        </row>
        <row r="26">
          <cell r="A26" t="str">
            <v>YEIGNE SERNA MARTINEZ</v>
          </cell>
          <cell r="D26" t="str">
            <v>DOCENTE</v>
          </cell>
          <cell r="G26" t="str">
            <v>yeisernam@hotmail.com</v>
          </cell>
        </row>
        <row r="27">
          <cell r="A27" t="str">
            <v>ABEL ORLANDO GUERRERO</v>
          </cell>
          <cell r="D27" t="str">
            <v>COORDINADOR</v>
          </cell>
          <cell r="G27" t="str">
            <v>abelorlando71@gmail.com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8BA3-3FD2-45AB-9145-349046B16EB1}">
  <sheetPr codeName="Hoja10"/>
  <dimension ref="A1:I28"/>
  <sheetViews>
    <sheetView topLeftCell="A12" workbookViewId="0">
      <selection activeCell="A26" sqref="A26:C26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23"/>
      <c r="B1" s="24"/>
      <c r="C1" s="29" t="s">
        <v>4</v>
      </c>
      <c r="D1" s="30"/>
      <c r="E1" s="30"/>
      <c r="F1" s="30"/>
      <c r="G1" s="30"/>
      <c r="H1" s="31" t="s">
        <v>27</v>
      </c>
      <c r="I1" s="32"/>
    </row>
    <row r="2" spans="1:9" ht="27.75" customHeight="1" x14ac:dyDescent="0.2">
      <c r="A2" s="25"/>
      <c r="B2" s="26"/>
      <c r="C2" s="29" t="s">
        <v>15</v>
      </c>
      <c r="D2" s="30"/>
      <c r="E2" s="30"/>
      <c r="F2" s="30"/>
      <c r="G2" s="30"/>
      <c r="H2" s="5">
        <v>43371</v>
      </c>
      <c r="I2" s="6" t="s">
        <v>22</v>
      </c>
    </row>
    <row r="3" spans="1:9" ht="21" customHeight="1" x14ac:dyDescent="0.2">
      <c r="A3" s="27"/>
      <c r="B3" s="28"/>
      <c r="C3" s="29" t="s">
        <v>16</v>
      </c>
      <c r="D3" s="30"/>
      <c r="E3" s="30"/>
      <c r="F3" s="30"/>
      <c r="G3" s="30"/>
      <c r="H3" s="31" t="s">
        <v>14</v>
      </c>
      <c r="I3" s="32"/>
    </row>
    <row r="4" spans="1:9" ht="29.45" customHeight="1" x14ac:dyDescent="0.2">
      <c r="A4" s="58" t="s">
        <v>29</v>
      </c>
      <c r="B4" s="58"/>
      <c r="C4" s="58"/>
      <c r="D4" s="58"/>
      <c r="E4" s="58"/>
      <c r="F4" s="58"/>
      <c r="G4" s="58"/>
      <c r="H4" s="58"/>
      <c r="I4" s="58"/>
    </row>
    <row r="5" spans="1:9" ht="27.6" customHeight="1" x14ac:dyDescent="0.2">
      <c r="A5" s="36" t="s">
        <v>5</v>
      </c>
      <c r="B5" s="36"/>
      <c r="C5" s="36"/>
      <c r="D5" s="36"/>
      <c r="E5" s="36"/>
      <c r="F5" s="36"/>
      <c r="G5" s="36"/>
      <c r="H5" s="36"/>
      <c r="I5" s="36"/>
    </row>
    <row r="6" spans="1:9" ht="23.25" customHeight="1" x14ac:dyDescent="0.2">
      <c r="A6" s="37" t="s">
        <v>6</v>
      </c>
      <c r="B6" s="37"/>
      <c r="C6" s="37"/>
      <c r="D6" s="37"/>
      <c r="E6" s="37"/>
      <c r="F6" s="37" t="s">
        <v>7</v>
      </c>
      <c r="G6" s="37"/>
      <c r="H6" s="37"/>
      <c r="I6" s="37"/>
    </row>
    <row r="7" spans="1:9" ht="22.5" customHeight="1" x14ac:dyDescent="0.2">
      <c r="A7" s="45" t="str">
        <f>[1]INICIO!A6</f>
        <v>INSTITUCION EDUCATIVA FRAY JOSE MARIA AREVALO</v>
      </c>
      <c r="B7" s="46"/>
      <c r="C7" s="46"/>
      <c r="D7" s="46"/>
      <c r="E7" s="47"/>
      <c r="F7" s="38" t="str">
        <f>[1]INICIO!F6</f>
        <v>7 DE ENERO 2025</v>
      </c>
      <c r="G7" s="38"/>
      <c r="H7" s="38"/>
      <c r="I7" s="38"/>
    </row>
    <row r="8" spans="1:9" ht="20.100000000000001" customHeight="1" x14ac:dyDescent="0.2">
      <c r="A8" s="45"/>
      <c r="B8" s="46"/>
      <c r="C8" s="46"/>
      <c r="D8" s="46"/>
      <c r="E8" s="47"/>
      <c r="F8" s="39" t="str">
        <f>[1]INICIO!F7</f>
        <v>Código DANE</v>
      </c>
      <c r="G8" s="39"/>
      <c r="H8" s="59">
        <f>[1]INICIO!H7</f>
        <v>154398000339</v>
      </c>
      <c r="I8" s="60"/>
    </row>
    <row r="9" spans="1:9" ht="20.100000000000001" customHeight="1" x14ac:dyDescent="0.2">
      <c r="A9" s="61" t="str">
        <f>[1]INICIO!A8</f>
        <v>Dirección</v>
      </c>
      <c r="B9" s="62"/>
      <c r="C9" s="42" t="str">
        <f>[1]INICIO!C8</f>
        <v>AV FUNDADORES No 0-07</v>
      </c>
      <c r="D9" s="43"/>
      <c r="E9" s="44"/>
      <c r="F9" s="33" t="str">
        <f>[1]INICIO!F8</f>
        <v>Municipio</v>
      </c>
      <c r="G9" s="33"/>
      <c r="H9" s="43" t="str">
        <f>[1]INICIO!H8</f>
        <v xml:space="preserve"> LA PLAYA</v>
      </c>
      <c r="I9" s="44"/>
    </row>
    <row r="10" spans="1:9" ht="20.100000000000001" customHeight="1" x14ac:dyDescent="0.2">
      <c r="A10" s="33" t="str">
        <f>[1]INICIO!A9</f>
        <v>Correo electronico</v>
      </c>
      <c r="B10" s="33"/>
      <c r="C10" s="42" t="str">
        <f>[1]INICIO!C9</f>
        <v>iefrayjoma@gmail.com</v>
      </c>
      <c r="D10" s="43"/>
      <c r="E10" s="44"/>
      <c r="F10" s="40" t="s">
        <v>60</v>
      </c>
      <c r="G10" s="41"/>
      <c r="H10" s="34">
        <f>[1]INICIO!H9</f>
        <v>3112926722</v>
      </c>
      <c r="I10" s="35"/>
    </row>
    <row r="11" spans="1:9" ht="20.100000000000001" customHeight="1" x14ac:dyDescent="0.2">
      <c r="A11" s="33" t="str">
        <f>[1]INICIO!A10</f>
        <v>Rector o Director</v>
      </c>
      <c r="B11" s="33"/>
      <c r="C11" s="42" t="str">
        <f>[1]INICIO!C10</f>
        <v>NIXON HACITH QUINTERO CASTILLA</v>
      </c>
      <c r="D11" s="43"/>
      <c r="E11" s="44"/>
      <c r="F11" s="40" t="s">
        <v>61</v>
      </c>
      <c r="G11" s="41"/>
      <c r="H11" s="50" t="str">
        <f>[1]INICIO!H10</f>
        <v>UN AÑO</v>
      </c>
      <c r="I11" s="51"/>
    </row>
    <row r="12" spans="1:9" ht="19.5" customHeight="1" x14ac:dyDescent="0.2">
      <c r="A12" s="52" t="s">
        <v>13</v>
      </c>
      <c r="B12" s="53"/>
      <c r="C12" s="53"/>
      <c r="D12" s="53"/>
      <c r="E12" s="53"/>
      <c r="F12" s="53"/>
      <c r="G12" s="53"/>
      <c r="H12" s="53"/>
      <c r="I12" s="54"/>
    </row>
    <row r="13" spans="1:9" ht="20.100000000000001" customHeight="1" x14ac:dyDescent="0.2">
      <c r="A13" s="55" t="s">
        <v>2</v>
      </c>
      <c r="B13" s="55"/>
      <c r="C13" s="55"/>
      <c r="D13" s="55" t="s">
        <v>9</v>
      </c>
      <c r="E13" s="55"/>
      <c r="F13" s="55"/>
      <c r="G13" s="55" t="s">
        <v>10</v>
      </c>
      <c r="H13" s="55"/>
      <c r="I13" s="55"/>
    </row>
    <row r="14" spans="1:9" ht="20.100000000000001" customHeight="1" x14ac:dyDescent="0.2">
      <c r="A14" s="49" t="str">
        <f>[1]INICIO!A13</f>
        <v>NIXON HACITH QUINTERO CASTILLA</v>
      </c>
      <c r="B14" s="49"/>
      <c r="C14" s="49"/>
      <c r="D14" s="49" t="str">
        <f>[1]INICIO!D13</f>
        <v>RECTOR</v>
      </c>
      <c r="E14" s="49"/>
      <c r="F14" s="49"/>
      <c r="G14" s="48" t="str">
        <f>[1]INICIO!G13</f>
        <v>iefrayjoma@gmail.com</v>
      </c>
      <c r="H14" s="49"/>
      <c r="I14" s="49"/>
    </row>
    <row r="15" spans="1:9" ht="20.100000000000001" customHeight="1" x14ac:dyDescent="0.2">
      <c r="A15" s="49" t="str">
        <f>[1]INICIO!A14</f>
        <v>ABEL ORLANDO GUERRERO GUERRERO</v>
      </c>
      <c r="B15" s="49"/>
      <c r="C15" s="49"/>
      <c r="D15" s="49" t="str">
        <f>[1]INICIO!D14</f>
        <v>COORDINADOR</v>
      </c>
      <c r="E15" s="49"/>
      <c r="F15" s="49"/>
      <c r="G15" s="48" t="str">
        <f>[1]INICIO!G14</f>
        <v>abelorlando71@gmail.com</v>
      </c>
      <c r="H15" s="49"/>
      <c r="I15" s="49"/>
    </row>
    <row r="16" spans="1:9" ht="20.100000000000001" customHeight="1" x14ac:dyDescent="0.2">
      <c r="A16" s="49" t="str">
        <f>[1]INICIO!A15</f>
        <v>ADRIÁN JIMÉNEZ MARTÍNEZ</v>
      </c>
      <c r="B16" s="49"/>
      <c r="C16" s="49"/>
      <c r="D16" s="49" t="str">
        <f>[1]INICIO!D15</f>
        <v>PSICO ORIENTADOR</v>
      </c>
      <c r="E16" s="49"/>
      <c r="F16" s="49"/>
      <c r="G16" s="48" t="str">
        <f>[1]INICIO!G15</f>
        <v>psiadria@gmail.com</v>
      </c>
      <c r="H16" s="49"/>
      <c r="I16" s="49"/>
    </row>
    <row r="17" spans="1:9" ht="20.100000000000001" customHeight="1" x14ac:dyDescent="0.2">
      <c r="A17" s="56" t="str">
        <f>[1]INICIO!A16</f>
        <v>FRANCY ELENA PEDROZA TORRES</v>
      </c>
      <c r="B17" s="56"/>
      <c r="C17" s="56"/>
      <c r="D17" s="56" t="str">
        <f>[1]INICIO!D16</f>
        <v>DOCENTE</v>
      </c>
      <c r="E17" s="56"/>
      <c r="F17" s="56"/>
      <c r="G17" s="48" t="str">
        <f>[1]INICIO!G16</f>
        <v>francy_937@hotmail.com</v>
      </c>
      <c r="H17" s="56"/>
      <c r="I17" s="56"/>
    </row>
    <row r="18" spans="1:9" ht="20.100000000000001" customHeight="1" x14ac:dyDescent="0.2">
      <c r="A18" s="56"/>
      <c r="B18" s="56"/>
      <c r="C18" s="56"/>
      <c r="D18" s="56" t="str">
        <f>[1]INICIO!D17</f>
        <v>DOCENTE</v>
      </c>
      <c r="E18" s="56"/>
      <c r="F18" s="56"/>
      <c r="G18" s="48" t="str">
        <f>[1]INICIO!G17</f>
        <v>jocaispe@hotmai.com</v>
      </c>
      <c r="H18" s="56"/>
      <c r="I18" s="56"/>
    </row>
    <row r="19" spans="1:9" ht="20.100000000000001" customHeight="1" x14ac:dyDescent="0.2">
      <c r="A19" s="56"/>
      <c r="B19" s="56"/>
      <c r="C19" s="56"/>
      <c r="D19" s="56" t="str">
        <f>[1]INICIO!D18</f>
        <v>DOCENTE</v>
      </c>
      <c r="E19" s="56"/>
      <c r="F19" s="56"/>
      <c r="G19" s="48" t="str">
        <f>[1]INICIO!G18</f>
        <v>profe.cesar@yahoo.es</v>
      </c>
      <c r="H19" s="56"/>
      <c r="I19" s="56"/>
    </row>
    <row r="20" spans="1:9" ht="20.100000000000001" customHeight="1" x14ac:dyDescent="0.2">
      <c r="A20" s="56" t="str">
        <f>[1]INICIO!A19</f>
        <v>YEIGNE SERNA MARTINEZ</v>
      </c>
      <c r="B20" s="56"/>
      <c r="C20" s="56"/>
      <c r="D20" s="56" t="str">
        <f>[1]INICIO!D19</f>
        <v>DOCENTE</v>
      </c>
      <c r="E20" s="56"/>
      <c r="F20" s="56"/>
      <c r="G20" s="48" t="str">
        <f>[1]INICIO!G19</f>
        <v>yeisernam@hotmail.com</v>
      </c>
      <c r="H20" s="56"/>
      <c r="I20" s="56"/>
    </row>
    <row r="21" spans="1:9" ht="30" customHeight="1" x14ac:dyDescent="0.2">
      <c r="A21" s="57" t="s">
        <v>12</v>
      </c>
      <c r="B21" s="57"/>
      <c r="C21" s="57"/>
      <c r="D21" s="57"/>
      <c r="E21" s="57"/>
      <c r="F21" s="57"/>
      <c r="G21" s="57"/>
      <c r="H21" s="57"/>
      <c r="I21" s="57"/>
    </row>
    <row r="22" spans="1:9" ht="33.75" customHeight="1" x14ac:dyDescent="0.2">
      <c r="A22" s="55" t="s">
        <v>2</v>
      </c>
      <c r="B22" s="55"/>
      <c r="C22" s="55"/>
      <c r="D22" s="55" t="s">
        <v>9</v>
      </c>
      <c r="E22" s="55"/>
      <c r="F22" s="55"/>
      <c r="G22" s="55" t="s">
        <v>11</v>
      </c>
      <c r="H22" s="55"/>
      <c r="I22" s="55"/>
    </row>
    <row r="23" spans="1:9" ht="20.100000000000001" customHeight="1" x14ac:dyDescent="0.2">
      <c r="A23" s="56" t="str">
        <f>[1]INICIO!A22</f>
        <v>NIXON HACITH QUINTERO CASTILLA</v>
      </c>
      <c r="B23" s="56"/>
      <c r="C23" s="56"/>
      <c r="D23" s="56" t="str">
        <f>[1]INICIO!D22</f>
        <v>RECTOR</v>
      </c>
      <c r="E23" s="56"/>
      <c r="F23" s="56"/>
      <c r="G23" s="56" t="str">
        <f>[1]INICIO!G22</f>
        <v>iefrayjoma@gmail.com</v>
      </c>
      <c r="H23" s="56"/>
      <c r="I23" s="56"/>
    </row>
    <row r="24" spans="1:9" ht="20.100000000000001" customHeight="1" x14ac:dyDescent="0.2">
      <c r="A24" s="56" t="str">
        <f>[1]INICIO!A23</f>
        <v>FRANCY ELENA PEDROZA TORRES</v>
      </c>
      <c r="B24" s="56"/>
      <c r="C24" s="56"/>
      <c r="D24" s="56" t="str">
        <f>[1]INICIO!D23</f>
        <v>DOCENTE</v>
      </c>
      <c r="E24" s="56"/>
      <c r="F24" s="56"/>
      <c r="G24" s="56" t="str">
        <f>[1]INICIO!G23</f>
        <v>francy_937@hotmail.com</v>
      </c>
      <c r="H24" s="56"/>
      <c r="I24" s="56"/>
    </row>
    <row r="25" spans="1:9" ht="20.100000000000001" customHeight="1" x14ac:dyDescent="0.2">
      <c r="A25" s="56"/>
      <c r="B25" s="56"/>
      <c r="C25" s="56"/>
      <c r="D25" s="56" t="str">
        <f>[1]INICIO!D24</f>
        <v>DOCENTE</v>
      </c>
      <c r="E25" s="56"/>
      <c r="F25" s="56"/>
      <c r="G25" s="56" t="str">
        <f>[1]INICIO!G24</f>
        <v>jocaispe@hotmai.com</v>
      </c>
      <c r="H25" s="56"/>
      <c r="I25" s="56"/>
    </row>
    <row r="26" spans="1:9" ht="20.100000000000001" customHeight="1" x14ac:dyDescent="0.2">
      <c r="A26" s="56"/>
      <c r="B26" s="56"/>
      <c r="C26" s="56"/>
      <c r="D26" s="56" t="str">
        <f>[1]INICIO!D25</f>
        <v>DOCENTE</v>
      </c>
      <c r="E26" s="56"/>
      <c r="F26" s="56"/>
      <c r="G26" s="56" t="str">
        <f>[1]INICIO!G25</f>
        <v>profe.cesar@yahoo.es</v>
      </c>
      <c r="H26" s="56"/>
      <c r="I26" s="56"/>
    </row>
    <row r="27" spans="1:9" ht="20.100000000000001" customHeight="1" x14ac:dyDescent="0.2">
      <c r="A27" s="56" t="str">
        <f>[1]INICIO!A26</f>
        <v>YEIGNE SERNA MARTINEZ</v>
      </c>
      <c r="B27" s="56"/>
      <c r="C27" s="56"/>
      <c r="D27" s="56" t="str">
        <f>[1]INICIO!D26</f>
        <v>DOCENTE</v>
      </c>
      <c r="E27" s="56"/>
      <c r="F27" s="56"/>
      <c r="G27" s="56" t="str">
        <f>[1]INICIO!G26</f>
        <v>yeisernam@hotmail.com</v>
      </c>
      <c r="H27" s="56"/>
      <c r="I27" s="56"/>
    </row>
    <row r="28" spans="1:9" ht="20.100000000000001" customHeight="1" x14ac:dyDescent="0.2">
      <c r="A28" s="56" t="str">
        <f>[1]INICIO!A27</f>
        <v>ABEL ORLANDO GUERRERO</v>
      </c>
      <c r="B28" s="56"/>
      <c r="C28" s="56"/>
      <c r="D28" s="56" t="str">
        <f>[1]INICIO!D27</f>
        <v>COORDINADOR</v>
      </c>
      <c r="E28" s="56"/>
      <c r="F28" s="56"/>
      <c r="G28" s="56" t="str">
        <f>[1]INICIO!G27</f>
        <v>abelorlando71@gmail.com</v>
      </c>
      <c r="H28" s="56"/>
      <c r="I28" s="56"/>
    </row>
  </sheetData>
  <mergeCells count="74">
    <mergeCell ref="A4:I4"/>
    <mergeCell ref="H8:I8"/>
    <mergeCell ref="A9:B9"/>
    <mergeCell ref="C9:E9"/>
    <mergeCell ref="F9:G9"/>
    <mergeCell ref="H9:I9"/>
    <mergeCell ref="A7:E7"/>
    <mergeCell ref="A27:C27"/>
    <mergeCell ref="D27:F27"/>
    <mergeCell ref="G27:I27"/>
    <mergeCell ref="A28:C28"/>
    <mergeCell ref="D28:F28"/>
    <mergeCell ref="G28:I28"/>
    <mergeCell ref="A25:C25"/>
    <mergeCell ref="D25:F25"/>
    <mergeCell ref="G25:I25"/>
    <mergeCell ref="A26:C26"/>
    <mergeCell ref="D26:F26"/>
    <mergeCell ref="G26:I26"/>
    <mergeCell ref="A23:C23"/>
    <mergeCell ref="D23:F23"/>
    <mergeCell ref="G23:I23"/>
    <mergeCell ref="A24:C24"/>
    <mergeCell ref="D24:F24"/>
    <mergeCell ref="G24:I24"/>
    <mergeCell ref="A20:C20"/>
    <mergeCell ref="D20:F20"/>
    <mergeCell ref="G20:I20"/>
    <mergeCell ref="A21:I21"/>
    <mergeCell ref="A22:C22"/>
    <mergeCell ref="D22:F22"/>
    <mergeCell ref="G22:I22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C11:E11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8:E8"/>
    <mergeCell ref="A1:B3"/>
    <mergeCell ref="C1:G1"/>
    <mergeCell ref="H1:I1"/>
    <mergeCell ref="C2:G2"/>
    <mergeCell ref="C3:G3"/>
    <mergeCell ref="H3:I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00D7-B8B8-44E3-B972-89D044814DA5}">
  <sheetPr codeName="Hoja5">
    <tabColor rgb="FFFF0000"/>
  </sheetPr>
  <dimension ref="A1:L114"/>
  <sheetViews>
    <sheetView tabSelected="1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12" sqref="O12"/>
    </sheetView>
  </sheetViews>
  <sheetFormatPr baseColWidth="10" defaultColWidth="9.33203125" defaultRowHeight="11.25" x14ac:dyDescent="0.2"/>
  <cols>
    <col min="1" max="1" width="29.1640625" customWidth="1"/>
    <col min="2" max="2" width="32.5" style="3" customWidth="1"/>
    <col min="3" max="3" width="33.6640625" style="3" customWidth="1"/>
    <col min="4" max="4" width="13.83203125" style="3" customWidth="1"/>
    <col min="5" max="5" width="28.6640625" style="3" bestFit="1" customWidth="1"/>
    <col min="6" max="6" width="14" style="3" customWidth="1"/>
    <col min="7" max="7" width="17.83203125" style="3" customWidth="1"/>
    <col min="8" max="8" width="14" style="3" customWidth="1"/>
    <col min="9" max="9" width="19.83203125" style="3" customWidth="1"/>
    <col min="10" max="10" width="15.33203125" style="3" customWidth="1"/>
    <col min="11" max="11" width="41.1640625" style="3" customWidth="1"/>
    <col min="12" max="12" width="17.5" customWidth="1"/>
  </cols>
  <sheetData>
    <row r="1" spans="1:12" ht="22.5" customHeight="1" x14ac:dyDescent="0.2">
      <c r="A1" s="98"/>
      <c r="B1" s="99" t="s">
        <v>4</v>
      </c>
      <c r="C1" s="100"/>
      <c r="D1" s="100"/>
      <c r="E1" s="100"/>
      <c r="F1" s="100"/>
      <c r="G1" s="100"/>
      <c r="H1" s="100"/>
      <c r="I1" s="100"/>
      <c r="J1" s="100"/>
      <c r="K1" s="101"/>
      <c r="L1" s="102"/>
    </row>
    <row r="2" spans="1:12" ht="13.5" customHeight="1" x14ac:dyDescent="0.2">
      <c r="A2" s="98"/>
      <c r="B2" s="103" t="s">
        <v>15</v>
      </c>
      <c r="C2" s="104"/>
      <c r="D2" s="104"/>
      <c r="E2" s="104"/>
      <c r="F2" s="104"/>
      <c r="G2" s="104"/>
      <c r="H2" s="104"/>
      <c r="I2" s="104"/>
      <c r="J2" s="104"/>
      <c r="K2" s="105"/>
      <c r="L2" s="102" t="s">
        <v>22</v>
      </c>
    </row>
    <row r="3" spans="1:12" ht="15.75" customHeight="1" x14ac:dyDescent="0.2">
      <c r="A3" s="98"/>
      <c r="B3" s="106" t="s">
        <v>16</v>
      </c>
      <c r="C3" s="107"/>
      <c r="D3" s="107"/>
      <c r="E3" s="107"/>
      <c r="F3" s="107"/>
      <c r="G3" s="107"/>
      <c r="H3" s="107"/>
      <c r="I3" s="107"/>
      <c r="J3" s="107"/>
      <c r="K3" s="108"/>
      <c r="L3" s="102"/>
    </row>
    <row r="4" spans="1:12" ht="24" customHeight="1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35.450000000000003" customHeight="1" x14ac:dyDescent="0.2">
      <c r="A5" s="78" t="s">
        <v>28</v>
      </c>
      <c r="B5" s="79"/>
      <c r="C5" s="76" t="s">
        <v>58</v>
      </c>
      <c r="D5" s="76"/>
      <c r="E5" s="76"/>
      <c r="F5" s="76"/>
      <c r="G5" s="76"/>
      <c r="H5" s="74" t="s">
        <v>8</v>
      </c>
      <c r="I5" s="74"/>
      <c r="J5" s="74"/>
      <c r="K5" s="75" t="s">
        <v>59</v>
      </c>
      <c r="L5" s="75"/>
    </row>
    <row r="6" spans="1:12" s="1" customFormat="1" ht="26.25" customHeight="1" x14ac:dyDescent="0.25">
      <c r="A6" s="109" t="s">
        <v>0</v>
      </c>
      <c r="B6" s="109" t="s">
        <v>3</v>
      </c>
      <c r="C6" s="110" t="s">
        <v>1</v>
      </c>
      <c r="D6" s="110" t="s">
        <v>18</v>
      </c>
      <c r="E6" s="110" t="s">
        <v>23</v>
      </c>
      <c r="F6" s="110" t="s">
        <v>24</v>
      </c>
      <c r="G6" s="110" t="s">
        <v>25</v>
      </c>
      <c r="H6" s="110" t="s">
        <v>24</v>
      </c>
      <c r="I6" s="110" t="s">
        <v>30</v>
      </c>
      <c r="J6" s="110" t="s">
        <v>24</v>
      </c>
      <c r="K6" s="111" t="s">
        <v>17</v>
      </c>
      <c r="L6" s="111" t="s">
        <v>19</v>
      </c>
    </row>
    <row r="7" spans="1:12" ht="21.75" customHeight="1" x14ac:dyDescent="0.2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1"/>
      <c r="L7" s="111"/>
    </row>
    <row r="8" spans="1:12" s="4" customFormat="1" ht="49.5" customHeight="1" x14ac:dyDescent="0.2">
      <c r="A8" s="63" t="s">
        <v>31</v>
      </c>
      <c r="B8" s="63" t="s">
        <v>32</v>
      </c>
      <c r="C8" s="66" t="s">
        <v>33</v>
      </c>
      <c r="D8" s="68">
        <f>SUM(F8,H8,J8)</f>
        <v>0.75</v>
      </c>
      <c r="E8" s="69">
        <v>45752</v>
      </c>
      <c r="F8" s="68">
        <v>0.5</v>
      </c>
      <c r="G8" s="69">
        <v>45939</v>
      </c>
      <c r="H8" s="68">
        <v>0.25</v>
      </c>
      <c r="I8" s="69"/>
      <c r="J8" s="66"/>
      <c r="K8" s="7" t="s">
        <v>34</v>
      </c>
      <c r="L8" s="8" t="s">
        <v>21</v>
      </c>
    </row>
    <row r="9" spans="1:12" s="4" customFormat="1" ht="51" customHeight="1" x14ac:dyDescent="0.2">
      <c r="A9" s="65"/>
      <c r="B9" s="64"/>
      <c r="C9" s="67"/>
      <c r="D9" s="67"/>
      <c r="E9" s="70"/>
      <c r="F9" s="67"/>
      <c r="G9" s="70"/>
      <c r="H9" s="90"/>
      <c r="I9" s="70"/>
      <c r="J9" s="67"/>
      <c r="K9" s="7" t="s">
        <v>35</v>
      </c>
      <c r="L9" s="8" t="s">
        <v>26</v>
      </c>
    </row>
    <row r="10" spans="1:12" s="4" customFormat="1" ht="63" customHeight="1" x14ac:dyDescent="0.2">
      <c r="A10" s="65"/>
      <c r="B10" s="63" t="s">
        <v>36</v>
      </c>
      <c r="C10" s="66" t="s">
        <v>37</v>
      </c>
      <c r="D10" s="68">
        <f t="shared" ref="D10:D15" si="0">SUM(F10,H10,J10)</f>
        <v>0.75</v>
      </c>
      <c r="E10" s="69">
        <v>45752</v>
      </c>
      <c r="F10" s="68">
        <v>0.25</v>
      </c>
      <c r="G10" s="69">
        <v>45939</v>
      </c>
      <c r="H10" s="68">
        <v>0.5</v>
      </c>
      <c r="I10" s="69"/>
      <c r="J10" s="66"/>
      <c r="K10" s="7" t="s">
        <v>38</v>
      </c>
      <c r="L10" s="8" t="s">
        <v>26</v>
      </c>
    </row>
    <row r="11" spans="1:12" s="4" customFormat="1" ht="38.25" customHeight="1" x14ac:dyDescent="0.2">
      <c r="A11" s="64"/>
      <c r="B11" s="64"/>
      <c r="C11" s="67"/>
      <c r="D11" s="67"/>
      <c r="E11" s="70"/>
      <c r="F11" s="67"/>
      <c r="G11" s="70"/>
      <c r="H11" s="90"/>
      <c r="I11" s="70"/>
      <c r="J11" s="67"/>
      <c r="K11" s="7" t="s">
        <v>39</v>
      </c>
      <c r="L11" s="8" t="s">
        <v>26</v>
      </c>
    </row>
    <row r="12" spans="1:12" ht="59.45" customHeight="1" x14ac:dyDescent="0.2">
      <c r="A12" s="63" t="s">
        <v>40</v>
      </c>
      <c r="B12" s="63" t="s">
        <v>42</v>
      </c>
      <c r="C12" s="66" t="s">
        <v>41</v>
      </c>
      <c r="D12" s="68">
        <f t="shared" ref="D12:D15" si="1">SUM(F12,H12,J12)</f>
        <v>1</v>
      </c>
      <c r="E12" s="69">
        <v>45752</v>
      </c>
      <c r="F12" s="68">
        <v>0.5</v>
      </c>
      <c r="G12" s="69">
        <v>45939</v>
      </c>
      <c r="H12" s="68">
        <v>0.5</v>
      </c>
      <c r="I12" s="69"/>
      <c r="J12" s="66"/>
      <c r="K12" s="7" t="s">
        <v>43</v>
      </c>
      <c r="L12" s="9" t="s">
        <v>26</v>
      </c>
    </row>
    <row r="13" spans="1:12" ht="38.25" customHeight="1" x14ac:dyDescent="0.2">
      <c r="A13" s="65"/>
      <c r="B13" s="64"/>
      <c r="C13" s="67"/>
      <c r="D13" s="67"/>
      <c r="E13" s="70"/>
      <c r="F13" s="67"/>
      <c r="G13" s="70"/>
      <c r="H13" s="90"/>
      <c r="I13" s="70"/>
      <c r="J13" s="67"/>
      <c r="K13" s="10" t="s">
        <v>44</v>
      </c>
      <c r="L13" s="9" t="s">
        <v>26</v>
      </c>
    </row>
    <row r="14" spans="1:12" ht="38.25" customHeight="1" x14ac:dyDescent="0.2">
      <c r="A14" s="65"/>
      <c r="B14" s="63" t="s">
        <v>45</v>
      </c>
      <c r="C14" s="66" t="s">
        <v>46</v>
      </c>
      <c r="D14" s="68">
        <f t="shared" ref="D14:D15" si="2">SUM(F14,H14,J14)</f>
        <v>0.75</v>
      </c>
      <c r="E14" s="69">
        <v>45752</v>
      </c>
      <c r="F14" s="68">
        <v>0.25</v>
      </c>
      <c r="G14" s="69">
        <v>45939</v>
      </c>
      <c r="H14" s="68">
        <v>0.5</v>
      </c>
      <c r="I14" s="69"/>
      <c r="J14" s="66"/>
      <c r="K14" s="10" t="s">
        <v>47</v>
      </c>
      <c r="L14" s="9" t="s">
        <v>26</v>
      </c>
    </row>
    <row r="15" spans="1:12" ht="38.25" customHeight="1" x14ac:dyDescent="0.2">
      <c r="A15" s="64"/>
      <c r="B15" s="64"/>
      <c r="C15" s="67"/>
      <c r="D15" s="67"/>
      <c r="E15" s="70"/>
      <c r="F15" s="67"/>
      <c r="G15" s="70"/>
      <c r="H15" s="90"/>
      <c r="I15" s="70"/>
      <c r="J15" s="67"/>
      <c r="K15" s="10" t="s">
        <v>48</v>
      </c>
      <c r="L15" s="9" t="s">
        <v>26</v>
      </c>
    </row>
    <row r="16" spans="1:12" ht="38.25" customHeight="1" x14ac:dyDescent="0.2">
      <c r="A16" s="63" t="s">
        <v>49</v>
      </c>
      <c r="B16" s="63" t="s">
        <v>50</v>
      </c>
      <c r="C16" s="66" t="s">
        <v>51</v>
      </c>
      <c r="D16" s="68">
        <f>SUM(F16,H16,J16)</f>
        <v>1</v>
      </c>
      <c r="E16" s="69">
        <v>45752</v>
      </c>
      <c r="F16" s="68">
        <v>0.5</v>
      </c>
      <c r="G16" s="69">
        <v>45939</v>
      </c>
      <c r="H16" s="68">
        <v>0.5</v>
      </c>
      <c r="I16" s="69"/>
      <c r="J16" s="66"/>
      <c r="K16" s="10" t="s">
        <v>52</v>
      </c>
      <c r="L16" s="9" t="s">
        <v>21</v>
      </c>
    </row>
    <row r="17" spans="1:12" ht="53.25" customHeight="1" x14ac:dyDescent="0.2">
      <c r="A17" s="65"/>
      <c r="B17" s="64"/>
      <c r="C17" s="67"/>
      <c r="D17" s="67"/>
      <c r="E17" s="70"/>
      <c r="F17" s="67"/>
      <c r="G17" s="70"/>
      <c r="H17" s="90"/>
      <c r="I17" s="70"/>
      <c r="J17" s="67"/>
      <c r="K17" s="10" t="s">
        <v>53</v>
      </c>
      <c r="L17" s="9" t="s">
        <v>26</v>
      </c>
    </row>
    <row r="18" spans="1:12" ht="38.25" customHeight="1" x14ac:dyDescent="0.2">
      <c r="A18" s="65"/>
      <c r="B18" s="63" t="s">
        <v>54</v>
      </c>
      <c r="C18" s="66" t="s">
        <v>55</v>
      </c>
      <c r="D18" s="68">
        <f t="shared" ref="D18:D19" si="3">SUM(F18,H18,J18)</f>
        <v>0.5</v>
      </c>
      <c r="E18" s="69">
        <v>45752</v>
      </c>
      <c r="F18" s="68">
        <v>0.3</v>
      </c>
      <c r="G18" s="69">
        <v>45939</v>
      </c>
      <c r="H18" s="68">
        <v>0.2</v>
      </c>
      <c r="I18" s="66"/>
      <c r="J18" s="66"/>
      <c r="K18" s="10" t="s">
        <v>56</v>
      </c>
      <c r="L18" s="9" t="s">
        <v>26</v>
      </c>
    </row>
    <row r="19" spans="1:12" ht="38.25" customHeight="1" x14ac:dyDescent="0.2">
      <c r="A19" s="64"/>
      <c r="B19" s="64"/>
      <c r="C19" s="67"/>
      <c r="D19" s="67"/>
      <c r="E19" s="67"/>
      <c r="F19" s="67"/>
      <c r="G19" s="67"/>
      <c r="H19" s="90"/>
      <c r="I19" s="67"/>
      <c r="J19" s="67"/>
      <c r="K19" s="10" t="s">
        <v>57</v>
      </c>
      <c r="L19" s="9" t="s">
        <v>26</v>
      </c>
    </row>
    <row r="20" spans="1:12" ht="25.5" x14ac:dyDescent="0.2">
      <c r="A20" s="72" t="s">
        <v>62</v>
      </c>
      <c r="B20" s="72" t="s">
        <v>63</v>
      </c>
      <c r="C20" s="73" t="s">
        <v>72</v>
      </c>
      <c r="D20" s="19">
        <f>SUM(F20,H20,J20)</f>
        <v>1</v>
      </c>
      <c r="E20" s="20">
        <v>45752</v>
      </c>
      <c r="F20" s="19">
        <v>1</v>
      </c>
      <c r="G20" s="20">
        <v>45939</v>
      </c>
      <c r="H20" s="19">
        <v>0</v>
      </c>
      <c r="I20" s="19"/>
      <c r="J20" s="19"/>
      <c r="K20" s="96" t="s">
        <v>77</v>
      </c>
      <c r="L20" s="8" t="s">
        <v>21</v>
      </c>
    </row>
    <row r="21" spans="1:12" ht="25.5" x14ac:dyDescent="0.2">
      <c r="A21" s="72"/>
      <c r="B21" s="72"/>
      <c r="C21" s="73"/>
      <c r="D21" s="19">
        <f t="shared" ref="D21:D57" si="4">SUM(F21,H21,J21)</f>
        <v>0.6</v>
      </c>
      <c r="E21" s="20">
        <v>45752</v>
      </c>
      <c r="F21" s="19">
        <v>0.1</v>
      </c>
      <c r="G21" s="20">
        <v>45939</v>
      </c>
      <c r="H21" s="19">
        <v>0.5</v>
      </c>
      <c r="I21" s="19"/>
      <c r="J21" s="19"/>
      <c r="K21" s="96" t="s">
        <v>78</v>
      </c>
      <c r="L21" s="8" t="s">
        <v>26</v>
      </c>
    </row>
    <row r="22" spans="1:12" ht="51" x14ac:dyDescent="0.2">
      <c r="A22" s="72"/>
      <c r="B22" s="72"/>
      <c r="C22" s="73"/>
      <c r="D22" s="19">
        <f t="shared" si="4"/>
        <v>0.79999999999999993</v>
      </c>
      <c r="E22" s="20">
        <v>45752</v>
      </c>
      <c r="F22" s="19">
        <v>0.1</v>
      </c>
      <c r="G22" s="20">
        <v>45939</v>
      </c>
      <c r="H22" s="19">
        <v>0.7</v>
      </c>
      <c r="I22" s="19"/>
      <c r="J22" s="19"/>
      <c r="K22" s="96" t="s">
        <v>79</v>
      </c>
      <c r="L22" s="8" t="s">
        <v>26</v>
      </c>
    </row>
    <row r="23" spans="1:12" ht="38.25" x14ac:dyDescent="0.2">
      <c r="A23" s="72"/>
      <c r="B23" s="72"/>
      <c r="C23" s="73"/>
      <c r="D23" s="19">
        <f t="shared" si="4"/>
        <v>0</v>
      </c>
      <c r="E23" s="20">
        <v>45752</v>
      </c>
      <c r="F23" s="19">
        <v>0</v>
      </c>
      <c r="G23" s="20">
        <v>45939</v>
      </c>
      <c r="H23" s="19">
        <v>0</v>
      </c>
      <c r="I23" s="19"/>
      <c r="J23" s="19"/>
      <c r="K23" s="96" t="s">
        <v>80</v>
      </c>
      <c r="L23" s="8" t="s">
        <v>20</v>
      </c>
    </row>
    <row r="24" spans="1:12" ht="38.25" x14ac:dyDescent="0.2">
      <c r="A24" s="72" t="s">
        <v>64</v>
      </c>
      <c r="B24" s="72" t="s">
        <v>65</v>
      </c>
      <c r="C24" s="73" t="s">
        <v>73</v>
      </c>
      <c r="D24" s="19">
        <f t="shared" si="4"/>
        <v>1</v>
      </c>
      <c r="E24" s="20">
        <v>45752</v>
      </c>
      <c r="F24" s="19">
        <v>1</v>
      </c>
      <c r="G24" s="20">
        <v>45939</v>
      </c>
      <c r="H24" s="19">
        <v>0</v>
      </c>
      <c r="I24" s="19"/>
      <c r="J24" s="19"/>
      <c r="K24" s="96" t="s">
        <v>81</v>
      </c>
      <c r="L24" s="9" t="s">
        <v>21</v>
      </c>
    </row>
    <row r="25" spans="1:12" ht="38.25" x14ac:dyDescent="0.2">
      <c r="A25" s="72"/>
      <c r="B25" s="72"/>
      <c r="C25" s="73"/>
      <c r="D25" s="19">
        <f t="shared" si="4"/>
        <v>1</v>
      </c>
      <c r="E25" s="20">
        <v>45752</v>
      </c>
      <c r="F25" s="19">
        <v>1</v>
      </c>
      <c r="G25" s="20">
        <v>45939</v>
      </c>
      <c r="H25" s="19">
        <v>0</v>
      </c>
      <c r="I25" s="19"/>
      <c r="J25" s="19"/>
      <c r="K25" s="96" t="s">
        <v>82</v>
      </c>
      <c r="L25" s="9" t="s">
        <v>21</v>
      </c>
    </row>
    <row r="26" spans="1:12" ht="25.5" x14ac:dyDescent="0.2">
      <c r="A26" s="72"/>
      <c r="B26" s="72"/>
      <c r="C26" s="73"/>
      <c r="D26" s="19">
        <f t="shared" si="4"/>
        <v>0.7</v>
      </c>
      <c r="E26" s="20">
        <v>45752</v>
      </c>
      <c r="F26" s="19">
        <v>0.1</v>
      </c>
      <c r="G26" s="20">
        <v>45939</v>
      </c>
      <c r="H26" s="19">
        <v>0.6</v>
      </c>
      <c r="I26" s="19"/>
      <c r="J26" s="19"/>
      <c r="K26" s="96" t="s">
        <v>83</v>
      </c>
      <c r="L26" s="9" t="s">
        <v>26</v>
      </c>
    </row>
    <row r="27" spans="1:12" ht="51" x14ac:dyDescent="0.2">
      <c r="A27" s="72" t="s">
        <v>66</v>
      </c>
      <c r="B27" s="72" t="s">
        <v>67</v>
      </c>
      <c r="C27" s="73" t="s">
        <v>74</v>
      </c>
      <c r="D27" s="19">
        <f t="shared" si="4"/>
        <v>1</v>
      </c>
      <c r="E27" s="20">
        <v>45752</v>
      </c>
      <c r="F27" s="19">
        <v>1</v>
      </c>
      <c r="G27" s="20">
        <v>45939</v>
      </c>
      <c r="H27" s="19">
        <v>0</v>
      </c>
      <c r="I27" s="19"/>
      <c r="J27" s="19"/>
      <c r="K27" s="96" t="s">
        <v>84</v>
      </c>
      <c r="L27" s="9" t="s">
        <v>21</v>
      </c>
    </row>
    <row r="28" spans="1:12" ht="38.25" x14ac:dyDescent="0.2">
      <c r="A28" s="72"/>
      <c r="B28" s="72"/>
      <c r="C28" s="73"/>
      <c r="D28" s="19">
        <f t="shared" si="4"/>
        <v>0.65</v>
      </c>
      <c r="E28" s="20">
        <v>45752</v>
      </c>
      <c r="F28" s="19">
        <v>0.15</v>
      </c>
      <c r="G28" s="20">
        <v>45939</v>
      </c>
      <c r="H28" s="19">
        <v>0.5</v>
      </c>
      <c r="I28" s="19"/>
      <c r="J28" s="19"/>
      <c r="K28" s="96" t="s">
        <v>85</v>
      </c>
      <c r="L28" s="9" t="s">
        <v>26</v>
      </c>
    </row>
    <row r="29" spans="1:12" ht="51" x14ac:dyDescent="0.2">
      <c r="A29" s="72"/>
      <c r="B29" s="72"/>
      <c r="C29" s="73"/>
      <c r="D29" s="19">
        <f t="shared" si="4"/>
        <v>0</v>
      </c>
      <c r="E29" s="20">
        <v>45752</v>
      </c>
      <c r="F29" s="19">
        <v>0</v>
      </c>
      <c r="G29" s="20">
        <v>45939</v>
      </c>
      <c r="H29" s="19">
        <v>0</v>
      </c>
      <c r="I29" s="19"/>
      <c r="J29" s="19"/>
      <c r="K29" s="96" t="s">
        <v>86</v>
      </c>
      <c r="L29" s="9" t="s">
        <v>20</v>
      </c>
    </row>
    <row r="30" spans="1:12" ht="38.25" x14ac:dyDescent="0.2">
      <c r="A30" s="72" t="s">
        <v>68</v>
      </c>
      <c r="B30" s="72" t="s">
        <v>69</v>
      </c>
      <c r="C30" s="73" t="s">
        <v>75</v>
      </c>
      <c r="D30" s="19">
        <f t="shared" si="4"/>
        <v>1</v>
      </c>
      <c r="E30" s="20">
        <v>45752</v>
      </c>
      <c r="F30" s="19">
        <v>1</v>
      </c>
      <c r="G30" s="20">
        <v>45939</v>
      </c>
      <c r="H30" s="19">
        <v>0</v>
      </c>
      <c r="I30" s="19"/>
      <c r="J30" s="19"/>
      <c r="K30" s="96" t="s">
        <v>87</v>
      </c>
      <c r="L30" s="9" t="s">
        <v>21</v>
      </c>
    </row>
    <row r="31" spans="1:12" ht="38.25" x14ac:dyDescent="0.2">
      <c r="A31" s="72"/>
      <c r="B31" s="72"/>
      <c r="C31" s="73"/>
      <c r="D31" s="19">
        <f t="shared" si="4"/>
        <v>1</v>
      </c>
      <c r="E31" s="20">
        <v>45752</v>
      </c>
      <c r="F31" s="19">
        <v>1</v>
      </c>
      <c r="G31" s="20">
        <v>45939</v>
      </c>
      <c r="H31" s="19">
        <v>0</v>
      </c>
      <c r="I31" s="19"/>
      <c r="J31" s="19"/>
      <c r="K31" s="96" t="s">
        <v>88</v>
      </c>
      <c r="L31" s="9" t="s">
        <v>21</v>
      </c>
    </row>
    <row r="32" spans="1:12" ht="29.25" customHeight="1" x14ac:dyDescent="0.2">
      <c r="A32" s="72"/>
      <c r="B32" s="72"/>
      <c r="C32" s="73"/>
      <c r="D32" s="19">
        <f t="shared" si="4"/>
        <v>1</v>
      </c>
      <c r="E32" s="20">
        <v>45752</v>
      </c>
      <c r="F32" s="19">
        <v>1</v>
      </c>
      <c r="G32" s="20">
        <v>45939</v>
      </c>
      <c r="H32" s="19">
        <v>0</v>
      </c>
      <c r="I32" s="19"/>
      <c r="J32" s="19"/>
      <c r="K32" s="96" t="s">
        <v>89</v>
      </c>
      <c r="L32" s="9" t="s">
        <v>21</v>
      </c>
    </row>
    <row r="33" spans="1:12" ht="38.25" x14ac:dyDescent="0.2">
      <c r="A33" s="71" t="s">
        <v>70</v>
      </c>
      <c r="B33" s="72" t="s">
        <v>71</v>
      </c>
      <c r="C33" s="73" t="s">
        <v>76</v>
      </c>
      <c r="D33" s="19">
        <f t="shared" si="4"/>
        <v>1</v>
      </c>
      <c r="E33" s="20">
        <v>45752</v>
      </c>
      <c r="F33" s="19">
        <v>1</v>
      </c>
      <c r="G33" s="20">
        <v>45939</v>
      </c>
      <c r="H33" s="19">
        <v>0</v>
      </c>
      <c r="I33" s="19"/>
      <c r="J33" s="19"/>
      <c r="K33" s="96" t="s">
        <v>90</v>
      </c>
      <c r="L33" s="9" t="s">
        <v>21</v>
      </c>
    </row>
    <row r="34" spans="1:12" ht="61.5" customHeight="1" x14ac:dyDescent="0.2">
      <c r="A34" s="72"/>
      <c r="B34" s="72"/>
      <c r="C34" s="73"/>
      <c r="D34" s="19">
        <f t="shared" si="4"/>
        <v>1</v>
      </c>
      <c r="E34" s="20">
        <v>45752</v>
      </c>
      <c r="F34" s="19">
        <v>1</v>
      </c>
      <c r="G34" s="20">
        <v>45939</v>
      </c>
      <c r="H34" s="19">
        <v>0</v>
      </c>
      <c r="I34" s="19"/>
      <c r="J34" s="19"/>
      <c r="K34" s="96" t="s">
        <v>82</v>
      </c>
      <c r="L34" s="9" t="s">
        <v>21</v>
      </c>
    </row>
    <row r="35" spans="1:12" ht="45" customHeight="1" x14ac:dyDescent="0.2">
      <c r="A35" s="72"/>
      <c r="B35" s="72"/>
      <c r="C35" s="73"/>
      <c r="D35" s="19">
        <f t="shared" si="4"/>
        <v>0.30000000000000004</v>
      </c>
      <c r="E35" s="20">
        <v>45752</v>
      </c>
      <c r="F35" s="19">
        <v>0.1</v>
      </c>
      <c r="G35" s="20">
        <v>45939</v>
      </c>
      <c r="H35" s="19">
        <v>0.2</v>
      </c>
      <c r="I35" s="19"/>
      <c r="J35" s="19"/>
      <c r="K35" s="96" t="s">
        <v>91</v>
      </c>
      <c r="L35" s="9" t="s">
        <v>26</v>
      </c>
    </row>
    <row r="36" spans="1:12" ht="38.25" x14ac:dyDescent="0.2">
      <c r="A36" s="87" t="s">
        <v>92</v>
      </c>
      <c r="B36" s="87" t="s">
        <v>93</v>
      </c>
      <c r="C36" s="73" t="s">
        <v>94</v>
      </c>
      <c r="D36" s="19">
        <f t="shared" si="4"/>
        <v>1</v>
      </c>
      <c r="E36" s="20">
        <v>45752</v>
      </c>
      <c r="F36" s="19">
        <v>0.25</v>
      </c>
      <c r="G36" s="21">
        <v>45939</v>
      </c>
      <c r="H36" s="17">
        <v>0.75</v>
      </c>
      <c r="I36" s="18"/>
      <c r="J36" s="18"/>
      <c r="K36" s="18" t="s">
        <v>103</v>
      </c>
      <c r="L36" s="9" t="s">
        <v>26</v>
      </c>
    </row>
    <row r="37" spans="1:12" ht="51" x14ac:dyDescent="0.2">
      <c r="A37" s="87"/>
      <c r="B37" s="87"/>
      <c r="C37" s="73"/>
      <c r="D37" s="19">
        <f t="shared" si="4"/>
        <v>0.75</v>
      </c>
      <c r="E37" s="20">
        <v>45752</v>
      </c>
      <c r="F37" s="17">
        <v>0.25</v>
      </c>
      <c r="G37" s="21">
        <v>45939</v>
      </c>
      <c r="H37" s="17">
        <v>0.5</v>
      </c>
      <c r="I37" s="18"/>
      <c r="J37" s="18"/>
      <c r="K37" s="18" t="s">
        <v>104</v>
      </c>
      <c r="L37" s="9" t="s">
        <v>26</v>
      </c>
    </row>
    <row r="38" spans="1:12" ht="63.75" x14ac:dyDescent="0.2">
      <c r="A38" s="87"/>
      <c r="B38" s="87"/>
      <c r="C38" s="73"/>
      <c r="D38" s="19">
        <f>SUM(F38,H38,J38)</f>
        <v>0.75</v>
      </c>
      <c r="E38" s="20">
        <v>45752</v>
      </c>
      <c r="F38" s="19">
        <v>0.25</v>
      </c>
      <c r="G38" s="21">
        <v>45939</v>
      </c>
      <c r="H38" s="17">
        <v>0.5</v>
      </c>
      <c r="I38" s="18"/>
      <c r="J38" s="18"/>
      <c r="K38" s="18" t="s">
        <v>105</v>
      </c>
      <c r="L38" s="9" t="s">
        <v>26</v>
      </c>
    </row>
    <row r="39" spans="1:12" ht="12.75" customHeight="1" x14ac:dyDescent="0.2">
      <c r="A39" s="87"/>
      <c r="B39" s="87"/>
      <c r="C39" s="73"/>
      <c r="D39" s="68">
        <f t="shared" si="4"/>
        <v>0.75</v>
      </c>
      <c r="E39" s="69">
        <v>45752</v>
      </c>
      <c r="F39" s="68">
        <v>0.25</v>
      </c>
      <c r="G39" s="91">
        <v>45939</v>
      </c>
      <c r="H39" s="92">
        <v>0.5</v>
      </c>
      <c r="I39" s="88"/>
      <c r="J39" s="88"/>
      <c r="K39" s="113" t="s">
        <v>106</v>
      </c>
      <c r="L39" s="85" t="s">
        <v>26</v>
      </c>
    </row>
    <row r="40" spans="1:12" ht="12.75" customHeight="1" x14ac:dyDescent="0.2">
      <c r="A40" s="87"/>
      <c r="B40" s="87"/>
      <c r="C40" s="73"/>
      <c r="D40" s="90"/>
      <c r="E40" s="70"/>
      <c r="F40" s="90"/>
      <c r="G40" s="89"/>
      <c r="H40" s="94"/>
      <c r="I40" s="89"/>
      <c r="J40" s="89"/>
      <c r="K40" s="113"/>
      <c r="L40" s="86"/>
    </row>
    <row r="41" spans="1:12" ht="120" x14ac:dyDescent="0.2">
      <c r="A41" s="14" t="s">
        <v>95</v>
      </c>
      <c r="B41" s="15" t="s">
        <v>96</v>
      </c>
      <c r="C41" s="13" t="s">
        <v>97</v>
      </c>
      <c r="D41" s="19">
        <f>SUM(F41,H41,J41)</f>
        <v>0.75</v>
      </c>
      <c r="E41" s="20">
        <v>45752</v>
      </c>
      <c r="F41" s="17">
        <v>0</v>
      </c>
      <c r="G41" s="21">
        <v>45939</v>
      </c>
      <c r="H41" s="17">
        <v>0.75</v>
      </c>
      <c r="I41" s="18"/>
      <c r="J41" s="18"/>
      <c r="K41" s="18" t="s">
        <v>107</v>
      </c>
      <c r="L41" s="9" t="s">
        <v>26</v>
      </c>
    </row>
    <row r="42" spans="1:12" ht="60.75" customHeight="1" x14ac:dyDescent="0.2">
      <c r="A42" s="87" t="s">
        <v>98</v>
      </c>
      <c r="B42" s="87" t="s">
        <v>147</v>
      </c>
      <c r="C42" s="73" t="s">
        <v>99</v>
      </c>
      <c r="D42" s="19">
        <f t="shared" ref="D42:D65" si="5">SUM(F42,H42,J42)</f>
        <v>1</v>
      </c>
      <c r="E42" s="16">
        <v>45752</v>
      </c>
      <c r="F42" s="17">
        <v>0.3</v>
      </c>
      <c r="G42" s="21">
        <v>45939</v>
      </c>
      <c r="H42" s="17">
        <v>0.7</v>
      </c>
      <c r="I42" s="18"/>
      <c r="J42" s="18"/>
      <c r="K42" s="18" t="s">
        <v>108</v>
      </c>
      <c r="L42" s="9" t="s">
        <v>26</v>
      </c>
    </row>
    <row r="43" spans="1:12" ht="63.75" customHeight="1" x14ac:dyDescent="0.2">
      <c r="A43" s="87"/>
      <c r="B43" s="87"/>
      <c r="C43" s="73"/>
      <c r="D43" s="19">
        <f t="shared" si="5"/>
        <v>0</v>
      </c>
      <c r="E43" s="20">
        <v>45752</v>
      </c>
      <c r="F43" s="17">
        <v>0</v>
      </c>
      <c r="G43" s="21">
        <v>45939</v>
      </c>
      <c r="H43" s="17">
        <v>0</v>
      </c>
      <c r="I43" s="18"/>
      <c r="J43" s="18"/>
      <c r="K43" s="18" t="s">
        <v>109</v>
      </c>
      <c r="L43" s="9" t="s">
        <v>20</v>
      </c>
    </row>
    <row r="44" spans="1:12" ht="55.5" customHeight="1" x14ac:dyDescent="0.2">
      <c r="A44" s="87"/>
      <c r="B44" s="87"/>
      <c r="C44" s="73"/>
      <c r="D44" s="19">
        <f t="shared" si="5"/>
        <v>0</v>
      </c>
      <c r="E44" s="20">
        <v>45752</v>
      </c>
      <c r="F44" s="17">
        <v>0</v>
      </c>
      <c r="G44" s="21">
        <v>45939</v>
      </c>
      <c r="H44" s="17">
        <v>0</v>
      </c>
      <c r="I44" s="18"/>
      <c r="J44" s="18"/>
      <c r="K44" s="18" t="s">
        <v>110</v>
      </c>
      <c r="L44" s="9" t="s">
        <v>20</v>
      </c>
    </row>
    <row r="45" spans="1:12" ht="25.5" x14ac:dyDescent="0.2">
      <c r="A45" s="87" t="s">
        <v>100</v>
      </c>
      <c r="B45" s="87" t="s">
        <v>101</v>
      </c>
      <c r="C45" s="73" t="s">
        <v>102</v>
      </c>
      <c r="D45" s="19">
        <f t="shared" si="5"/>
        <v>1</v>
      </c>
      <c r="E45" s="20">
        <v>45752</v>
      </c>
      <c r="F45" s="17">
        <v>0.3</v>
      </c>
      <c r="G45" s="21">
        <v>45939</v>
      </c>
      <c r="H45" s="17">
        <v>0.7</v>
      </c>
      <c r="I45" s="18"/>
      <c r="J45" s="18"/>
      <c r="K45" s="18" t="s">
        <v>111</v>
      </c>
      <c r="L45" s="9" t="s">
        <v>26</v>
      </c>
    </row>
    <row r="46" spans="1:12" ht="25.5" x14ac:dyDescent="0.2">
      <c r="A46" s="87"/>
      <c r="B46" s="87"/>
      <c r="C46" s="73"/>
      <c r="D46" s="19">
        <f t="shared" si="5"/>
        <v>0</v>
      </c>
      <c r="E46" s="20">
        <v>45752</v>
      </c>
      <c r="F46" s="17">
        <v>0</v>
      </c>
      <c r="G46" s="21">
        <v>45939</v>
      </c>
      <c r="H46" s="17">
        <v>0</v>
      </c>
      <c r="I46" s="18"/>
      <c r="J46" s="18"/>
      <c r="K46" s="18" t="s">
        <v>112</v>
      </c>
      <c r="L46" s="9" t="s">
        <v>20</v>
      </c>
    </row>
    <row r="47" spans="1:12" ht="25.5" x14ac:dyDescent="0.2">
      <c r="A47" s="87"/>
      <c r="B47" s="87"/>
      <c r="C47" s="73"/>
      <c r="D47" s="19">
        <f t="shared" si="5"/>
        <v>0</v>
      </c>
      <c r="E47" s="20">
        <v>45752</v>
      </c>
      <c r="F47" s="17">
        <v>0</v>
      </c>
      <c r="G47" s="21">
        <v>45939</v>
      </c>
      <c r="H47" s="17">
        <v>0</v>
      </c>
      <c r="I47" s="18"/>
      <c r="J47" s="18"/>
      <c r="K47" s="18" t="s">
        <v>113</v>
      </c>
      <c r="L47" s="9" t="s">
        <v>20</v>
      </c>
    </row>
    <row r="48" spans="1:12" ht="25.5" x14ac:dyDescent="0.2">
      <c r="A48" s="80" t="s">
        <v>114</v>
      </c>
      <c r="B48" s="80" t="s">
        <v>115</v>
      </c>
      <c r="C48" s="82" t="s">
        <v>116</v>
      </c>
      <c r="D48" s="19">
        <f t="shared" si="5"/>
        <v>1</v>
      </c>
      <c r="E48" s="20">
        <v>45752</v>
      </c>
      <c r="F48" s="17">
        <v>1</v>
      </c>
      <c r="G48" s="20">
        <v>45939</v>
      </c>
      <c r="H48" s="17">
        <v>0</v>
      </c>
      <c r="I48" s="17"/>
      <c r="J48" s="18"/>
      <c r="K48" s="97" t="s">
        <v>130</v>
      </c>
      <c r="L48" s="9" t="s">
        <v>26</v>
      </c>
    </row>
    <row r="49" spans="1:12" ht="69.599999999999994" customHeight="1" x14ac:dyDescent="0.2">
      <c r="A49" s="84"/>
      <c r="B49" s="81"/>
      <c r="C49" s="83"/>
      <c r="D49" s="19">
        <f t="shared" si="5"/>
        <v>1</v>
      </c>
      <c r="E49" s="20">
        <v>45752</v>
      </c>
      <c r="F49" s="17">
        <v>0.5</v>
      </c>
      <c r="G49" s="20">
        <v>45939</v>
      </c>
      <c r="H49" s="17">
        <v>0.5</v>
      </c>
      <c r="I49" s="17"/>
      <c r="J49" s="18"/>
      <c r="K49" s="97" t="s">
        <v>131</v>
      </c>
      <c r="L49" s="9" t="s">
        <v>26</v>
      </c>
    </row>
    <row r="50" spans="1:12" ht="25.5" x14ac:dyDescent="0.2">
      <c r="A50" s="84"/>
      <c r="B50" s="80" t="s">
        <v>117</v>
      </c>
      <c r="C50" s="82" t="s">
        <v>118</v>
      </c>
      <c r="D50" s="19">
        <f t="shared" si="5"/>
        <v>0.6</v>
      </c>
      <c r="E50" s="20">
        <v>45752</v>
      </c>
      <c r="F50" s="17">
        <v>0.1</v>
      </c>
      <c r="G50" s="20">
        <v>45939</v>
      </c>
      <c r="H50" s="17">
        <v>0.5</v>
      </c>
      <c r="I50" s="17"/>
      <c r="J50" s="18"/>
      <c r="K50" s="97" t="s">
        <v>132</v>
      </c>
      <c r="L50" s="9" t="s">
        <v>26</v>
      </c>
    </row>
    <row r="51" spans="1:12" ht="12.75" x14ac:dyDescent="0.2">
      <c r="A51" s="84"/>
      <c r="B51" s="84"/>
      <c r="C51" s="93"/>
      <c r="D51" s="19">
        <f t="shared" si="5"/>
        <v>0.55000000000000004</v>
      </c>
      <c r="E51" s="20">
        <v>45752</v>
      </c>
      <c r="F51" s="17">
        <v>0.05</v>
      </c>
      <c r="G51" s="20">
        <v>45939</v>
      </c>
      <c r="H51" s="17">
        <v>0.5</v>
      </c>
      <c r="I51" s="17"/>
      <c r="J51" s="18"/>
      <c r="K51" s="97" t="s">
        <v>133</v>
      </c>
      <c r="L51" s="9" t="s">
        <v>26</v>
      </c>
    </row>
    <row r="52" spans="1:12" ht="42" customHeight="1" x14ac:dyDescent="0.2">
      <c r="A52" s="81"/>
      <c r="B52" s="81"/>
      <c r="C52" s="83"/>
      <c r="D52" s="19">
        <f t="shared" si="5"/>
        <v>1</v>
      </c>
      <c r="E52" s="20">
        <v>45752</v>
      </c>
      <c r="F52" s="17">
        <v>1</v>
      </c>
      <c r="G52" s="20">
        <v>45939</v>
      </c>
      <c r="H52" s="19">
        <v>0</v>
      </c>
      <c r="I52" s="17"/>
      <c r="J52" s="18"/>
      <c r="K52" s="97" t="s">
        <v>134</v>
      </c>
      <c r="L52" s="9" t="s">
        <v>26</v>
      </c>
    </row>
    <row r="53" spans="1:12" ht="38.25" x14ac:dyDescent="0.2">
      <c r="A53" s="80" t="s">
        <v>119</v>
      </c>
      <c r="B53" s="80" t="s">
        <v>120</v>
      </c>
      <c r="C53" s="82" t="s">
        <v>121</v>
      </c>
      <c r="D53" s="19">
        <f t="shared" si="5"/>
        <v>0.8</v>
      </c>
      <c r="E53" s="20">
        <v>45752</v>
      </c>
      <c r="F53" s="17">
        <v>0.25</v>
      </c>
      <c r="G53" s="21">
        <v>45939</v>
      </c>
      <c r="H53" s="95">
        <v>0.55000000000000004</v>
      </c>
      <c r="I53" s="22"/>
      <c r="J53" s="18"/>
      <c r="K53" s="97" t="s">
        <v>135</v>
      </c>
      <c r="L53" s="9" t="s">
        <v>26</v>
      </c>
    </row>
    <row r="54" spans="1:12" ht="38.25" x14ac:dyDescent="0.2">
      <c r="A54" s="84"/>
      <c r="B54" s="84"/>
      <c r="C54" s="93"/>
      <c r="D54" s="19">
        <f t="shared" si="5"/>
        <v>0.89999999999999991</v>
      </c>
      <c r="E54" s="20">
        <v>45752</v>
      </c>
      <c r="F54" s="17">
        <v>0.3</v>
      </c>
      <c r="G54" s="21">
        <v>45939</v>
      </c>
      <c r="H54" s="95">
        <v>0.6</v>
      </c>
      <c r="I54" s="22"/>
      <c r="J54" s="18"/>
      <c r="K54" s="97" t="s">
        <v>136</v>
      </c>
      <c r="L54" s="9" t="s">
        <v>26</v>
      </c>
    </row>
    <row r="55" spans="1:12" ht="63.75" x14ac:dyDescent="0.2">
      <c r="A55" s="84"/>
      <c r="B55" s="84"/>
      <c r="C55" s="93"/>
      <c r="D55" s="19">
        <f t="shared" si="5"/>
        <v>0.95</v>
      </c>
      <c r="E55" s="20">
        <v>45752</v>
      </c>
      <c r="F55" s="17">
        <v>0.95</v>
      </c>
      <c r="G55" s="21">
        <v>45939</v>
      </c>
      <c r="H55" s="95">
        <v>0</v>
      </c>
      <c r="I55" s="22"/>
      <c r="J55" s="18"/>
      <c r="K55" s="97" t="s">
        <v>137</v>
      </c>
      <c r="L55" s="9" t="s">
        <v>26</v>
      </c>
    </row>
    <row r="56" spans="1:12" ht="63.75" x14ac:dyDescent="0.2">
      <c r="A56" s="84"/>
      <c r="B56" s="84"/>
      <c r="C56" s="93"/>
      <c r="D56" s="19">
        <f t="shared" si="5"/>
        <v>0.8</v>
      </c>
      <c r="E56" s="20">
        <v>45752</v>
      </c>
      <c r="F56" s="17">
        <v>0.3</v>
      </c>
      <c r="G56" s="21">
        <v>45939</v>
      </c>
      <c r="H56" s="17">
        <v>0.5</v>
      </c>
      <c r="I56" s="17"/>
      <c r="J56" s="18"/>
      <c r="K56" s="97" t="s">
        <v>138</v>
      </c>
      <c r="L56" s="9" t="s">
        <v>26</v>
      </c>
    </row>
    <row r="57" spans="1:12" ht="67.5" customHeight="1" x14ac:dyDescent="0.2">
      <c r="A57" s="81"/>
      <c r="B57" s="81"/>
      <c r="C57" s="83"/>
      <c r="D57" s="19">
        <f t="shared" si="5"/>
        <v>0.8</v>
      </c>
      <c r="E57" s="20">
        <v>45752</v>
      </c>
      <c r="F57" s="17">
        <v>0.4</v>
      </c>
      <c r="G57" s="21">
        <v>45939</v>
      </c>
      <c r="H57" s="17">
        <v>0.4</v>
      </c>
      <c r="I57" s="17"/>
      <c r="J57" s="18"/>
      <c r="K57" s="97" t="s">
        <v>139</v>
      </c>
      <c r="L57" s="9" t="s">
        <v>26</v>
      </c>
    </row>
    <row r="58" spans="1:12" ht="38.25" x14ac:dyDescent="0.2">
      <c r="A58" s="80" t="s">
        <v>122</v>
      </c>
      <c r="B58" s="80" t="s">
        <v>123</v>
      </c>
      <c r="C58" s="82" t="s">
        <v>124</v>
      </c>
      <c r="D58" s="19">
        <f t="shared" si="5"/>
        <v>0.85</v>
      </c>
      <c r="E58" s="20">
        <v>45752</v>
      </c>
      <c r="F58" s="17">
        <v>0.5</v>
      </c>
      <c r="G58" s="21">
        <v>45939</v>
      </c>
      <c r="H58" s="17">
        <v>0.35</v>
      </c>
      <c r="I58" s="18"/>
      <c r="J58" s="18"/>
      <c r="K58" s="97" t="s">
        <v>140</v>
      </c>
      <c r="L58" s="9" t="s">
        <v>26</v>
      </c>
    </row>
    <row r="59" spans="1:12" ht="38.25" x14ac:dyDescent="0.2">
      <c r="A59" s="84"/>
      <c r="B59" s="84"/>
      <c r="C59" s="93"/>
      <c r="D59" s="19">
        <f t="shared" si="5"/>
        <v>0.7</v>
      </c>
      <c r="E59" s="20">
        <v>45752</v>
      </c>
      <c r="F59" s="17">
        <v>0.3</v>
      </c>
      <c r="G59" s="21">
        <v>45939</v>
      </c>
      <c r="H59" s="17">
        <v>0.4</v>
      </c>
      <c r="I59" s="18"/>
      <c r="J59" s="18"/>
      <c r="K59" s="97" t="s">
        <v>141</v>
      </c>
      <c r="L59" s="9" t="s">
        <v>26</v>
      </c>
    </row>
    <row r="60" spans="1:12" ht="38.25" x14ac:dyDescent="0.2">
      <c r="A60" s="81"/>
      <c r="B60" s="81"/>
      <c r="C60" s="83"/>
      <c r="D60" s="19">
        <f t="shared" si="5"/>
        <v>0.6</v>
      </c>
      <c r="E60" s="20">
        <v>45752</v>
      </c>
      <c r="F60" s="17">
        <v>0.3</v>
      </c>
      <c r="G60" s="21">
        <v>45939</v>
      </c>
      <c r="H60" s="17">
        <v>0.3</v>
      </c>
      <c r="I60" s="18"/>
      <c r="J60" s="18"/>
      <c r="K60" s="97" t="s">
        <v>142</v>
      </c>
      <c r="L60" s="9" t="s">
        <v>26</v>
      </c>
    </row>
    <row r="61" spans="1:12" ht="38.25" x14ac:dyDescent="0.2">
      <c r="A61" s="80" t="s">
        <v>125</v>
      </c>
      <c r="B61" s="80" t="s">
        <v>126</v>
      </c>
      <c r="C61" s="82" t="s">
        <v>127</v>
      </c>
      <c r="D61" s="19">
        <f t="shared" si="5"/>
        <v>0.7</v>
      </c>
      <c r="E61" s="20">
        <v>45752</v>
      </c>
      <c r="F61" s="17">
        <v>0.3</v>
      </c>
      <c r="G61" s="21">
        <v>45939</v>
      </c>
      <c r="H61" s="17">
        <v>0.4</v>
      </c>
      <c r="I61" s="18"/>
      <c r="J61" s="18"/>
      <c r="K61" s="97" t="s">
        <v>143</v>
      </c>
      <c r="L61" s="9" t="s">
        <v>26</v>
      </c>
    </row>
    <row r="62" spans="1:12" ht="51.75" customHeight="1" x14ac:dyDescent="0.2">
      <c r="A62" s="84"/>
      <c r="B62" s="81"/>
      <c r="C62" s="83"/>
      <c r="D62" s="19">
        <f t="shared" si="5"/>
        <v>0.9</v>
      </c>
      <c r="E62" s="20">
        <v>45752</v>
      </c>
      <c r="F62" s="17">
        <v>0.5</v>
      </c>
      <c r="G62" s="21">
        <v>45939</v>
      </c>
      <c r="H62" s="17">
        <v>0.4</v>
      </c>
      <c r="I62" s="18"/>
      <c r="J62" s="18"/>
      <c r="K62" s="97" t="s">
        <v>144</v>
      </c>
      <c r="L62" s="9" t="s">
        <v>26</v>
      </c>
    </row>
    <row r="63" spans="1:12" ht="60.75" customHeight="1" x14ac:dyDescent="0.2">
      <c r="A63" s="84"/>
      <c r="B63" s="80" t="s">
        <v>128</v>
      </c>
      <c r="C63" s="82" t="s">
        <v>129</v>
      </c>
      <c r="D63" s="19">
        <f t="shared" si="5"/>
        <v>0.3</v>
      </c>
      <c r="E63" s="20">
        <v>45752</v>
      </c>
      <c r="F63" s="17">
        <v>0.3</v>
      </c>
      <c r="G63" s="21">
        <v>45939</v>
      </c>
      <c r="H63" s="17">
        <v>0</v>
      </c>
      <c r="I63" s="18"/>
      <c r="J63" s="18"/>
      <c r="K63" s="97" t="s">
        <v>145</v>
      </c>
      <c r="L63" s="9" t="s">
        <v>26</v>
      </c>
    </row>
    <row r="64" spans="1:12" ht="51" x14ac:dyDescent="0.2">
      <c r="A64" s="81"/>
      <c r="B64" s="81"/>
      <c r="C64" s="83"/>
      <c r="D64" s="19">
        <f t="shared" si="5"/>
        <v>0.60000000000000009</v>
      </c>
      <c r="E64" s="20">
        <v>45752</v>
      </c>
      <c r="F64" s="17">
        <v>0.2</v>
      </c>
      <c r="G64" s="21">
        <v>45939</v>
      </c>
      <c r="H64" s="17">
        <v>0.4</v>
      </c>
      <c r="I64" s="18"/>
      <c r="J64" s="18"/>
      <c r="K64" s="97" t="s">
        <v>146</v>
      </c>
      <c r="L64" s="9" t="s">
        <v>26</v>
      </c>
    </row>
    <row r="65" spans="4:12" ht="12.75" x14ac:dyDescent="0.2">
      <c r="D65" s="11"/>
      <c r="L65" s="12"/>
    </row>
    <row r="66" spans="4:12" ht="12.75" x14ac:dyDescent="0.2">
      <c r="L66" s="9"/>
    </row>
    <row r="67" spans="4:12" ht="12.75" x14ac:dyDescent="0.2">
      <c r="L67" s="9"/>
    </row>
    <row r="112" spans="12:12" x14ac:dyDescent="0.2">
      <c r="L112" t="s">
        <v>26</v>
      </c>
    </row>
    <row r="113" spans="12:12" x14ac:dyDescent="0.2">
      <c r="L113" t="s">
        <v>20</v>
      </c>
    </row>
    <row r="114" spans="12:12" x14ac:dyDescent="0.2">
      <c r="L114" t="s">
        <v>21</v>
      </c>
    </row>
  </sheetData>
  <sheetProtection selectLockedCells="1"/>
  <mergeCells count="127">
    <mergeCell ref="B50:B52"/>
    <mergeCell ref="C48:C49"/>
    <mergeCell ref="A48:A52"/>
    <mergeCell ref="C50:C52"/>
    <mergeCell ref="A53:A57"/>
    <mergeCell ref="B53:B57"/>
    <mergeCell ref="C53:C57"/>
    <mergeCell ref="B58:B60"/>
    <mergeCell ref="C58:C60"/>
    <mergeCell ref="A58:A60"/>
    <mergeCell ref="B61:B62"/>
    <mergeCell ref="C61:C62"/>
    <mergeCell ref="B63:B64"/>
    <mergeCell ref="C63:C64"/>
    <mergeCell ref="A61:A64"/>
    <mergeCell ref="L39:L40"/>
    <mergeCell ref="A45:A47"/>
    <mergeCell ref="B45:B47"/>
    <mergeCell ref="C45:C47"/>
    <mergeCell ref="K39:K40"/>
    <mergeCell ref="J39:J40"/>
    <mergeCell ref="E39:E40"/>
    <mergeCell ref="F39:F40"/>
    <mergeCell ref="G39:G40"/>
    <mergeCell ref="H39:H40"/>
    <mergeCell ref="I39:I40"/>
    <mergeCell ref="D39:D40"/>
    <mergeCell ref="A36:A40"/>
    <mergeCell ref="B36:B40"/>
    <mergeCell ref="C36:C40"/>
    <mergeCell ref="A42:A44"/>
    <mergeCell ref="B42:B44"/>
    <mergeCell ref="C42:C44"/>
    <mergeCell ref="B48:B49"/>
    <mergeCell ref="C18:C19"/>
    <mergeCell ref="D18:D19"/>
    <mergeCell ref="J18:J19"/>
    <mergeCell ref="I18:I19"/>
    <mergeCell ref="H18:H19"/>
    <mergeCell ref="G18:G19"/>
    <mergeCell ref="F18:F19"/>
    <mergeCell ref="E18:E19"/>
    <mergeCell ref="J16:J17"/>
    <mergeCell ref="I16:I17"/>
    <mergeCell ref="H16:H17"/>
    <mergeCell ref="G16:G17"/>
    <mergeCell ref="F16:F17"/>
    <mergeCell ref="J10:J11"/>
    <mergeCell ref="D14:D15"/>
    <mergeCell ref="E14:E15"/>
    <mergeCell ref="B16:B17"/>
    <mergeCell ref="C16:C17"/>
    <mergeCell ref="D16:D17"/>
    <mergeCell ref="E16:E17"/>
    <mergeCell ref="J14:J15"/>
    <mergeCell ref="I14:I15"/>
    <mergeCell ref="H14:H15"/>
    <mergeCell ref="G14:G15"/>
    <mergeCell ref="F14:F15"/>
    <mergeCell ref="D12:D13"/>
    <mergeCell ref="E12:E13"/>
    <mergeCell ref="B10:B11"/>
    <mergeCell ref="C10:C11"/>
    <mergeCell ref="D10:D11"/>
    <mergeCell ref="E10:E11"/>
    <mergeCell ref="F10:F11"/>
    <mergeCell ref="G10:G11"/>
    <mergeCell ref="H10:H11"/>
    <mergeCell ref="B14:B15"/>
    <mergeCell ref="A1:A3"/>
    <mergeCell ref="B1:K1"/>
    <mergeCell ref="B2:K2"/>
    <mergeCell ref="B3:K3"/>
    <mergeCell ref="D6:D7"/>
    <mergeCell ref="H5:J5"/>
    <mergeCell ref="K5:L5"/>
    <mergeCell ref="G6:G7"/>
    <mergeCell ref="C5:G5"/>
    <mergeCell ref="A4:L4"/>
    <mergeCell ref="E6:E7"/>
    <mergeCell ref="H6:H7"/>
    <mergeCell ref="L6:L7"/>
    <mergeCell ref="K6:K7"/>
    <mergeCell ref="F6:F7"/>
    <mergeCell ref="A5:B5"/>
    <mergeCell ref="B6:B7"/>
    <mergeCell ref="I6:I7"/>
    <mergeCell ref="C6:C7"/>
    <mergeCell ref="A33:A35"/>
    <mergeCell ref="B33:B35"/>
    <mergeCell ref="C20:C23"/>
    <mergeCell ref="C24:C26"/>
    <mergeCell ref="C27:C29"/>
    <mergeCell ref="C30:C32"/>
    <mergeCell ref="C33:C35"/>
    <mergeCell ref="B20:B23"/>
    <mergeCell ref="A24:A26"/>
    <mergeCell ref="B24:B26"/>
    <mergeCell ref="A27:A29"/>
    <mergeCell ref="B27:B29"/>
    <mergeCell ref="A30:A32"/>
    <mergeCell ref="B30:B32"/>
    <mergeCell ref="A20:A23"/>
    <mergeCell ref="B8:B9"/>
    <mergeCell ref="A8:A11"/>
    <mergeCell ref="J6:J7"/>
    <mergeCell ref="A16:A19"/>
    <mergeCell ref="A6:A7"/>
    <mergeCell ref="B12:B13"/>
    <mergeCell ref="A12:A15"/>
    <mergeCell ref="B18:B19"/>
    <mergeCell ref="C12:C13"/>
    <mergeCell ref="C14:C15"/>
    <mergeCell ref="C8:C9"/>
    <mergeCell ref="D8:D9"/>
    <mergeCell ref="E8:E9"/>
    <mergeCell ref="F8:F9"/>
    <mergeCell ref="G8:G9"/>
    <mergeCell ref="H8:H9"/>
    <mergeCell ref="I8:I9"/>
    <mergeCell ref="J8:J9"/>
    <mergeCell ref="J12:J13"/>
    <mergeCell ref="I12:I13"/>
    <mergeCell ref="H12:H13"/>
    <mergeCell ref="G12:G13"/>
    <mergeCell ref="F12:F13"/>
    <mergeCell ref="I10:I11"/>
  </mergeCells>
  <dataValidations count="1">
    <dataValidation type="list" allowBlank="1" showInputMessage="1" showErrorMessage="1" sqref="L8:L39 L41:L67" xr:uid="{7D089133-EFE2-4B25-BEB8-C08A79B6D6DB}">
      <formula1>$L$111:$L$114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Heiner Alid Delgado Trillos</cp:lastModifiedBy>
  <cp:lastPrinted>2019-05-16T20:06:14Z</cp:lastPrinted>
  <dcterms:created xsi:type="dcterms:W3CDTF">2011-04-08T12:29:09Z</dcterms:created>
  <dcterms:modified xsi:type="dcterms:W3CDTF">2025-10-09T16:59:56Z</dcterms:modified>
</cp:coreProperties>
</file>