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NEYLA SUAREZ\OneDrive\Escritorio\"/>
    </mc:Choice>
  </mc:AlternateContent>
  <xr:revisionPtr revIDLastSave="0" documentId="13_ncr:1_{2CAD35E0-D955-4D79-A6F5-B7E51A653828}" xr6:coauthVersionLast="47" xr6:coauthVersionMax="47" xr10:uidLastSave="{00000000-0000-0000-0000-000000000000}"/>
  <bookViews>
    <workbookView xWindow="-108" yWindow="-108" windowWidth="23256" windowHeight="12456" tabRatio="500" activeTab="1" xr2:uid="{3772D2D2-092D-47D6-9D4B-592AD3735FB8}"/>
  </bookViews>
  <sheets>
    <sheet name="Institución" sheetId="1" r:id="rId1"/>
    <sheet name="Autoevaluación" sheetId="2" r:id="rId2"/>
    <sheet name="Directiva" sheetId="3" r:id="rId3"/>
    <sheet name="Academica" sheetId="4" r:id="rId4"/>
    <sheet name="Admon" sheetId="5" r:id="rId5"/>
    <sheet name="Comunidad" sheetId="6" r:id="rId6"/>
  </sheets>
  <definedNames>
    <definedName name="__xlfn_AGGREGATE">NA()</definedName>
    <definedName name="__xlfn_IFERROR">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5" l="1"/>
  <c r="R7" i="2"/>
  <c r="S7" i="2"/>
  <c r="T7" i="2"/>
  <c r="U7" i="2"/>
  <c r="R8" i="2"/>
  <c r="S8" i="2"/>
  <c r="H4" i="3" s="1"/>
  <c r="T8" i="2"/>
  <c r="U8" i="2"/>
  <c r="T4" i="3" s="1"/>
  <c r="T10" i="3" s="1"/>
  <c r="R9" i="2"/>
  <c r="D4" i="3"/>
  <c r="S9" i="2"/>
  <c r="T9" i="2"/>
  <c r="U9" i="2"/>
  <c r="R10" i="2"/>
  <c r="S10" i="2"/>
  <c r="T10" i="2"/>
  <c r="U10" i="2"/>
  <c r="Q11" i="2"/>
  <c r="R11" i="2"/>
  <c r="S11" i="2"/>
  <c r="R13" i="2"/>
  <c r="C5" i="3"/>
  <c r="S13" i="2"/>
  <c r="T13" i="2"/>
  <c r="U13" i="2"/>
  <c r="R14" i="2"/>
  <c r="S14" i="2"/>
  <c r="T14" i="2"/>
  <c r="U14" i="2"/>
  <c r="R15" i="2"/>
  <c r="S15" i="2"/>
  <c r="J5" i="3" s="1"/>
  <c r="T15" i="2"/>
  <c r="U15" i="2"/>
  <c r="R16" i="2"/>
  <c r="S16" i="2"/>
  <c r="T16" i="2"/>
  <c r="U16" i="2"/>
  <c r="R20" i="2"/>
  <c r="S20" i="2"/>
  <c r="T20" i="2"/>
  <c r="U20" i="2"/>
  <c r="R21" i="2"/>
  <c r="S21" i="2"/>
  <c r="I6" i="3" s="1"/>
  <c r="T21" i="2"/>
  <c r="U21" i="2"/>
  <c r="R22" i="2"/>
  <c r="S22" i="2"/>
  <c r="T22" i="2"/>
  <c r="U22" i="2"/>
  <c r="R23" i="2"/>
  <c r="S23" i="2"/>
  <c r="T23" i="2"/>
  <c r="U23" i="2"/>
  <c r="R30" i="2"/>
  <c r="S30" i="2"/>
  <c r="T30" i="2"/>
  <c r="U30" i="2"/>
  <c r="R7" i="3" s="1"/>
  <c r="R31" i="2"/>
  <c r="S31" i="2"/>
  <c r="H7" i="3" s="1"/>
  <c r="J7" i="3"/>
  <c r="T31" i="2"/>
  <c r="U31" i="2"/>
  <c r="R32" i="2"/>
  <c r="S32" i="2"/>
  <c r="T32" i="2"/>
  <c r="U32" i="2"/>
  <c r="T7" i="3" s="1"/>
  <c r="R33" i="2"/>
  <c r="F7" i="3" s="1"/>
  <c r="S33" i="2"/>
  <c r="T33" i="2"/>
  <c r="U33" i="2"/>
  <c r="S7" i="3" s="1"/>
  <c r="U7" i="3"/>
  <c r="R36" i="2"/>
  <c r="S36" i="2"/>
  <c r="T36" i="2"/>
  <c r="U36" i="2"/>
  <c r="R37" i="2"/>
  <c r="C8" i="3" s="1"/>
  <c r="S37" i="2"/>
  <c r="T37" i="2"/>
  <c r="U37" i="2"/>
  <c r="R38" i="2"/>
  <c r="S38" i="2"/>
  <c r="T38" i="2"/>
  <c r="U38" i="2"/>
  <c r="R39" i="2"/>
  <c r="S39" i="2"/>
  <c r="T39" i="2"/>
  <c r="U39" i="2"/>
  <c r="R47" i="2"/>
  <c r="D9" i="3"/>
  <c r="S47" i="2"/>
  <c r="I9" i="3" s="1"/>
  <c r="T47" i="2"/>
  <c r="U47" i="2"/>
  <c r="R9" i="3" s="1"/>
  <c r="R48" i="2"/>
  <c r="S48" i="2"/>
  <c r="T48" i="2"/>
  <c r="U48" i="2"/>
  <c r="T9" i="3" s="1"/>
  <c r="S9" i="3"/>
  <c r="R49" i="2"/>
  <c r="S49" i="2"/>
  <c r="T49" i="2"/>
  <c r="U49" i="2"/>
  <c r="R50" i="2"/>
  <c r="S50" i="2"/>
  <c r="T50" i="2"/>
  <c r="U50" i="2"/>
  <c r="R55" i="2"/>
  <c r="F4" i="4" s="1"/>
  <c r="C4" i="4"/>
  <c r="S55" i="2"/>
  <c r="H4" i="4" s="1"/>
  <c r="T55" i="2"/>
  <c r="U55" i="2"/>
  <c r="R4" i="4"/>
  <c r="R10" i="4" s="1"/>
  <c r="R56" i="2"/>
  <c r="D4" i="4" s="1"/>
  <c r="S56" i="2"/>
  <c r="I4" i="4" s="1"/>
  <c r="T56" i="2"/>
  <c r="U56" i="2"/>
  <c r="R57" i="2"/>
  <c r="E4" i="4"/>
  <c r="S57" i="2"/>
  <c r="T57" i="2"/>
  <c r="U57" i="2"/>
  <c r="R58" i="2"/>
  <c r="S58" i="2"/>
  <c r="K4" i="4" s="1"/>
  <c r="T58" i="2"/>
  <c r="U58" i="2"/>
  <c r="R62" i="2"/>
  <c r="S62" i="2"/>
  <c r="T62" i="2"/>
  <c r="U62" i="2"/>
  <c r="R63" i="2"/>
  <c r="S63" i="2"/>
  <c r="I5" i="4" s="1"/>
  <c r="T63" i="2"/>
  <c r="U63" i="2"/>
  <c r="S5" i="4"/>
  <c r="R64" i="2"/>
  <c r="C5" i="4" s="1"/>
  <c r="C10" i="4" s="1"/>
  <c r="E5" i="4"/>
  <c r="S64" i="2"/>
  <c r="T64" i="2"/>
  <c r="U64" i="2"/>
  <c r="R65" i="2"/>
  <c r="S65" i="2"/>
  <c r="T65" i="2"/>
  <c r="U65" i="2"/>
  <c r="U5" i="4"/>
  <c r="R68" i="2"/>
  <c r="C6" i="4"/>
  <c r="S68" i="2"/>
  <c r="I6" i="4" s="1"/>
  <c r="T68" i="2"/>
  <c r="U68" i="2"/>
  <c r="R69" i="2"/>
  <c r="S69" i="2"/>
  <c r="T69" i="2"/>
  <c r="U69" i="2"/>
  <c r="S6" i="4"/>
  <c r="R70" i="2"/>
  <c r="S70" i="2"/>
  <c r="T70" i="2"/>
  <c r="U70" i="2"/>
  <c r="R71" i="2"/>
  <c r="S71" i="2"/>
  <c r="T71" i="2"/>
  <c r="U71" i="2"/>
  <c r="U6" i="4"/>
  <c r="R74" i="2"/>
  <c r="C7" i="4"/>
  <c r="S74" i="2"/>
  <c r="H7" i="4" s="1"/>
  <c r="T74" i="2"/>
  <c r="U74" i="2"/>
  <c r="R75" i="2"/>
  <c r="S75" i="2"/>
  <c r="I7" i="4" s="1"/>
  <c r="T75" i="2"/>
  <c r="U75" i="2"/>
  <c r="R76" i="2"/>
  <c r="S76" i="2"/>
  <c r="T76" i="2"/>
  <c r="U76" i="2"/>
  <c r="R77" i="2"/>
  <c r="S77" i="2"/>
  <c r="K7" i="4" s="1"/>
  <c r="T77" i="2"/>
  <c r="U77" i="2"/>
  <c r="R84" i="2"/>
  <c r="S84" i="2"/>
  <c r="T84" i="2"/>
  <c r="U84" i="2"/>
  <c r="R85" i="2"/>
  <c r="S85" i="2"/>
  <c r="T85" i="2"/>
  <c r="U85" i="2"/>
  <c r="R86" i="2"/>
  <c r="S86" i="2"/>
  <c r="T86" i="2"/>
  <c r="U86" i="2"/>
  <c r="R87" i="2"/>
  <c r="S87" i="2"/>
  <c r="T87" i="2"/>
  <c r="U87" i="2"/>
  <c r="U4" i="5" s="1"/>
  <c r="U10" i="5" s="1"/>
  <c r="R89" i="2"/>
  <c r="S89" i="2"/>
  <c r="T89" i="2"/>
  <c r="U89" i="2"/>
  <c r="R90" i="2"/>
  <c r="D5" i="5"/>
  <c r="S90" i="2"/>
  <c r="I5" i="5" s="1"/>
  <c r="T90" i="2"/>
  <c r="U90" i="2"/>
  <c r="R91" i="2"/>
  <c r="S91" i="2"/>
  <c r="T91" i="2"/>
  <c r="U91" i="2"/>
  <c r="R92" i="2"/>
  <c r="S92" i="2"/>
  <c r="K5" i="5" s="1"/>
  <c r="T92" i="2"/>
  <c r="U92" i="2"/>
  <c r="R98" i="2"/>
  <c r="S98" i="2"/>
  <c r="T98" i="2"/>
  <c r="U98" i="2"/>
  <c r="R6" i="5"/>
  <c r="R99" i="2"/>
  <c r="S99" i="2"/>
  <c r="T99" i="2"/>
  <c r="U99" i="2"/>
  <c r="S6" i="5" s="1"/>
  <c r="R100" i="2"/>
  <c r="S100" i="2"/>
  <c r="T100" i="2"/>
  <c r="U100" i="2"/>
  <c r="T6" i="5"/>
  <c r="R101" i="2"/>
  <c r="D6" i="5" s="1"/>
  <c r="F6" i="5"/>
  <c r="S101" i="2"/>
  <c r="T101" i="2"/>
  <c r="U101" i="2"/>
  <c r="R102" i="2"/>
  <c r="S102" i="2"/>
  <c r="T102" i="2"/>
  <c r="U102" i="2"/>
  <c r="R103" i="2"/>
  <c r="D7" i="5"/>
  <c r="S103" i="2"/>
  <c r="T103" i="2"/>
  <c r="U103" i="2"/>
  <c r="R104" i="2"/>
  <c r="S104" i="2"/>
  <c r="T104" i="2"/>
  <c r="U104" i="2"/>
  <c r="R105" i="2"/>
  <c r="S105" i="2"/>
  <c r="T105" i="2"/>
  <c r="U105" i="2"/>
  <c r="R114" i="2"/>
  <c r="S114" i="2"/>
  <c r="T114" i="2"/>
  <c r="U114" i="2"/>
  <c r="R115" i="2"/>
  <c r="D8" i="5"/>
  <c r="S115" i="2"/>
  <c r="T115" i="2"/>
  <c r="U115" i="2"/>
  <c r="R116" i="2"/>
  <c r="S116" i="2"/>
  <c r="T116" i="2"/>
  <c r="U116" i="2"/>
  <c r="R117" i="2"/>
  <c r="S117" i="2"/>
  <c r="T117" i="2"/>
  <c r="U117" i="2"/>
  <c r="R122" i="2"/>
  <c r="S122" i="2"/>
  <c r="T122" i="2"/>
  <c r="U122" i="2"/>
  <c r="S4" i="6" s="1"/>
  <c r="S10" i="6" s="1"/>
  <c r="R4" i="6"/>
  <c r="R10" i="6" s="1"/>
  <c r="R123" i="2"/>
  <c r="E4" i="6" s="1"/>
  <c r="S123" i="2"/>
  <c r="T123" i="2"/>
  <c r="U123" i="2"/>
  <c r="R124" i="2"/>
  <c r="S124" i="2"/>
  <c r="T124" i="2"/>
  <c r="U124" i="2"/>
  <c r="R125" i="2"/>
  <c r="S125" i="2"/>
  <c r="T125" i="2"/>
  <c r="U125" i="2"/>
  <c r="R128" i="2"/>
  <c r="S128" i="2"/>
  <c r="T128" i="2"/>
  <c r="U128" i="2"/>
  <c r="R129" i="2"/>
  <c r="S129" i="2"/>
  <c r="T129" i="2"/>
  <c r="U129" i="2"/>
  <c r="R130" i="2"/>
  <c r="S130" i="2"/>
  <c r="T130" i="2"/>
  <c r="U130" i="2"/>
  <c r="R131" i="2"/>
  <c r="D5" i="6" s="1"/>
  <c r="F5" i="6"/>
  <c r="S131" i="2"/>
  <c r="K5" i="6" s="1"/>
  <c r="T131" i="2"/>
  <c r="U131" i="2"/>
  <c r="R134" i="2"/>
  <c r="S134" i="2"/>
  <c r="T134" i="2"/>
  <c r="U134" i="2"/>
  <c r="R135" i="2"/>
  <c r="C6" i="6" s="1"/>
  <c r="S135" i="2"/>
  <c r="T135" i="2"/>
  <c r="U135" i="2"/>
  <c r="S6" i="6" s="1"/>
  <c r="R136" i="2"/>
  <c r="E6" i="6" s="1"/>
  <c r="S136" i="2"/>
  <c r="T136" i="2"/>
  <c r="U136" i="2"/>
  <c r="R137" i="2"/>
  <c r="S137" i="2"/>
  <c r="T137" i="2"/>
  <c r="R139" i="2"/>
  <c r="C7" i="6" s="1"/>
  <c r="S139" i="2"/>
  <c r="T139" i="2"/>
  <c r="U139" i="2"/>
  <c r="U7" i="6" s="1"/>
  <c r="R140" i="2"/>
  <c r="S140" i="2"/>
  <c r="T140" i="2"/>
  <c r="U140" i="2"/>
  <c r="S7" i="6" s="1"/>
  <c r="T7" i="6"/>
  <c r="R141" i="2"/>
  <c r="S141" i="2"/>
  <c r="T141" i="2"/>
  <c r="U141" i="2"/>
  <c r="R142" i="2"/>
  <c r="S142" i="2"/>
  <c r="K7" i="6" s="1"/>
  <c r="T142" i="2"/>
  <c r="D6" i="6"/>
  <c r="K7" i="3"/>
  <c r="E8" i="3"/>
  <c r="F8" i="3"/>
  <c r="K4" i="6"/>
  <c r="J8" i="5"/>
  <c r="I8" i="5"/>
  <c r="K8" i="5"/>
  <c r="H8" i="5"/>
  <c r="J6" i="5"/>
  <c r="K5" i="4"/>
  <c r="H5" i="4"/>
  <c r="J5" i="4"/>
  <c r="D7" i="3"/>
  <c r="S4" i="3"/>
  <c r="S10" i="3" s="1"/>
  <c r="U9" i="3"/>
  <c r="T6" i="3"/>
  <c r="J7" i="6"/>
  <c r="J4" i="6"/>
  <c r="I8" i="3"/>
  <c r="P7" i="6" l="1"/>
  <c r="N6" i="6"/>
  <c r="O6" i="6"/>
  <c r="P5" i="6"/>
  <c r="O5" i="6"/>
  <c r="N5" i="6"/>
  <c r="M5" i="6"/>
  <c r="O4" i="6"/>
  <c r="M4" i="6"/>
  <c r="R5" i="6"/>
  <c r="S5" i="6"/>
  <c r="I4" i="5"/>
  <c r="H4" i="5"/>
  <c r="J4" i="5"/>
  <c r="J10" i="5" s="1"/>
  <c r="F5" i="3"/>
  <c r="D5" i="3"/>
  <c r="D10" i="3" s="1"/>
  <c r="E4" i="3"/>
  <c r="E10" i="3" s="1"/>
  <c r="C4" i="3"/>
  <c r="C10" i="3" s="1"/>
  <c r="F4" i="3"/>
  <c r="F10" i="3" s="1"/>
  <c r="O7" i="6"/>
  <c r="S5" i="5"/>
  <c r="T5" i="5"/>
  <c r="R5" i="5"/>
  <c r="K4" i="5"/>
  <c r="J7" i="5"/>
  <c r="I7" i="5"/>
  <c r="S8" i="3"/>
  <c r="T8" i="3"/>
  <c r="T5" i="6"/>
  <c r="U7" i="5"/>
  <c r="T7" i="5"/>
  <c r="C7" i="3"/>
  <c r="C7" i="5"/>
  <c r="E7" i="5"/>
  <c r="I10" i="4"/>
  <c r="K9" i="3"/>
  <c r="K8" i="3"/>
  <c r="H8" i="3"/>
  <c r="F7" i="6"/>
  <c r="K7" i="5"/>
  <c r="R7" i="5"/>
  <c r="U7" i="4"/>
  <c r="S7" i="4"/>
  <c r="J6" i="4"/>
  <c r="S4" i="4"/>
  <c r="S10" i="4" s="1"/>
  <c r="U4" i="4"/>
  <c r="U10" i="4" s="1"/>
  <c r="J9" i="3"/>
  <c r="C9" i="3"/>
  <c r="F9" i="3"/>
  <c r="H6" i="4"/>
  <c r="H10" i="4" s="1"/>
  <c r="E7" i="6"/>
  <c r="S8" i="5"/>
  <c r="T8" i="5"/>
  <c r="R8" i="5"/>
  <c r="F7" i="5"/>
  <c r="F6" i="4"/>
  <c r="D6" i="4"/>
  <c r="E9" i="3"/>
  <c r="U8" i="3"/>
  <c r="R8" i="3"/>
  <c r="K6" i="4"/>
  <c r="K10" i="4" s="1"/>
  <c r="D7" i="6"/>
  <c r="F4" i="6"/>
  <c r="F10" i="6" s="1"/>
  <c r="C4" i="6"/>
  <c r="C10" i="6" s="1"/>
  <c r="D4" i="6"/>
  <c r="E4" i="5"/>
  <c r="C4" i="5"/>
  <c r="F4" i="5"/>
  <c r="E6" i="4"/>
  <c r="E10" i="4" s="1"/>
  <c r="T6" i="6"/>
  <c r="U5" i="6"/>
  <c r="I5" i="6"/>
  <c r="I10" i="6" s="1"/>
  <c r="T4" i="6"/>
  <c r="T10" i="6" s="1"/>
  <c r="S4" i="5"/>
  <c r="S10" i="5" s="1"/>
  <c r="H9" i="3"/>
  <c r="M6" i="6"/>
  <c r="H7" i="6"/>
  <c r="I7" i="6"/>
  <c r="R4" i="5"/>
  <c r="R10" i="5" s="1"/>
  <c r="T4" i="5"/>
  <c r="T10" i="5" s="1"/>
  <c r="N7" i="6"/>
  <c r="U6" i="6"/>
  <c r="E5" i="6"/>
  <c r="C5" i="6"/>
  <c r="H5" i="3"/>
  <c r="U8" i="5"/>
  <c r="U5" i="5"/>
  <c r="T4" i="4"/>
  <c r="T10" i="4" s="1"/>
  <c r="E6" i="3"/>
  <c r="D6" i="3"/>
  <c r="E5" i="3"/>
  <c r="P6" i="6"/>
  <c r="H6" i="6"/>
  <c r="I6" i="6"/>
  <c r="D10" i="5"/>
  <c r="J7" i="4"/>
  <c r="F7" i="4"/>
  <c r="D7" i="4"/>
  <c r="K6" i="3"/>
  <c r="S6" i="3"/>
  <c r="R6" i="3"/>
  <c r="U6" i="3"/>
  <c r="K6" i="6"/>
  <c r="K10" i="6" s="1"/>
  <c r="H5" i="6"/>
  <c r="N4" i="6"/>
  <c r="C8" i="5"/>
  <c r="E8" i="5"/>
  <c r="H7" i="5"/>
  <c r="C5" i="5"/>
  <c r="E5" i="5"/>
  <c r="E10" i="5" s="1"/>
  <c r="E7" i="4"/>
  <c r="R5" i="4"/>
  <c r="J4" i="4"/>
  <c r="F6" i="3"/>
  <c r="F6" i="6"/>
  <c r="R6" i="6"/>
  <c r="I4" i="6"/>
  <c r="H4" i="6"/>
  <c r="H10" i="6" s="1"/>
  <c r="F8" i="5"/>
  <c r="F5" i="5"/>
  <c r="H6" i="3"/>
  <c r="H10" i="3" s="1"/>
  <c r="I5" i="3"/>
  <c r="H5" i="5"/>
  <c r="U4" i="6"/>
  <c r="U10" i="6" s="1"/>
  <c r="U6" i="5"/>
  <c r="I6" i="5"/>
  <c r="H6" i="5"/>
  <c r="T5" i="4"/>
  <c r="C6" i="3"/>
  <c r="J6" i="3"/>
  <c r="I7" i="3"/>
  <c r="M7" i="6"/>
  <c r="J6" i="6"/>
  <c r="P4" i="6"/>
  <c r="D4" i="5"/>
  <c r="R7" i="4"/>
  <c r="T7" i="4"/>
  <c r="J8" i="3"/>
  <c r="E7" i="3"/>
  <c r="S7" i="5"/>
  <c r="C6" i="5"/>
  <c r="E6" i="5"/>
  <c r="R6" i="4"/>
  <c r="D5" i="4"/>
  <c r="F5" i="4"/>
  <c r="F10" i="4" s="1"/>
  <c r="U4" i="3"/>
  <c r="U10" i="3" s="1"/>
  <c r="O5" i="4"/>
  <c r="U5" i="3"/>
  <c r="K6" i="5"/>
  <c r="J5" i="6"/>
  <c r="T5" i="3"/>
  <c r="T6" i="4"/>
  <c r="K5" i="3"/>
  <c r="R7" i="6"/>
  <c r="D8" i="3"/>
  <c r="K10" i="5"/>
  <c r="O8" i="5"/>
  <c r="N8" i="5"/>
  <c r="M8" i="5"/>
  <c r="P8" i="5"/>
  <c r="O7" i="5"/>
  <c r="N7" i="5"/>
  <c r="M7" i="5"/>
  <c r="P7" i="5"/>
  <c r="M6" i="5"/>
  <c r="P6" i="5"/>
  <c r="N6" i="5"/>
  <c r="O6" i="5"/>
  <c r="P5" i="5"/>
  <c r="O5" i="5"/>
  <c r="N5" i="5"/>
  <c r="M5" i="5"/>
  <c r="N4" i="5"/>
  <c r="M4" i="5"/>
  <c r="P4" i="5"/>
  <c r="O4" i="5"/>
  <c r="P7" i="4"/>
  <c r="O7" i="4"/>
  <c r="M7" i="4"/>
  <c r="N7" i="4"/>
  <c r="O6" i="4"/>
  <c r="P6" i="4"/>
  <c r="M6" i="4"/>
  <c r="N6" i="4"/>
  <c r="N5" i="4"/>
  <c r="P5" i="4"/>
  <c r="M5" i="4"/>
  <c r="N4" i="4"/>
  <c r="M4" i="4"/>
  <c r="P4" i="4"/>
  <c r="O4" i="4"/>
  <c r="M9" i="3"/>
  <c r="O9" i="3"/>
  <c r="P9" i="3"/>
  <c r="N9" i="3"/>
  <c r="P8" i="3"/>
  <c r="O8" i="3"/>
  <c r="M8" i="3"/>
  <c r="N8" i="3"/>
  <c r="P7" i="3"/>
  <c r="N7" i="3"/>
  <c r="O7" i="3"/>
  <c r="M7" i="3"/>
  <c r="M6" i="3"/>
  <c r="N6" i="3"/>
  <c r="O6" i="3"/>
  <c r="P6" i="3"/>
  <c r="N5" i="3"/>
  <c r="S5" i="3"/>
  <c r="R5" i="3"/>
  <c r="M5" i="3"/>
  <c r="P5" i="3"/>
  <c r="O5" i="3"/>
  <c r="M4" i="3"/>
  <c r="R4" i="3"/>
  <c r="R10" i="3" s="1"/>
  <c r="N4" i="3"/>
  <c r="P4" i="3"/>
  <c r="O4" i="3"/>
  <c r="K4" i="3"/>
  <c r="J4" i="3"/>
  <c r="I4" i="3"/>
  <c r="P10" i="6" l="1"/>
  <c r="M10" i="6"/>
  <c r="N10" i="6"/>
  <c r="O10" i="6"/>
  <c r="D10" i="4"/>
  <c r="E10" i="6"/>
  <c r="H10" i="5"/>
  <c r="I10" i="3"/>
  <c r="J10" i="6"/>
  <c r="F10" i="5"/>
  <c r="I10" i="5"/>
  <c r="J10" i="3"/>
  <c r="C10" i="5"/>
  <c r="K10" i="3"/>
  <c r="J10" i="4"/>
  <c r="D10" i="6"/>
  <c r="M10" i="5"/>
  <c r="P10" i="5"/>
  <c r="N10" i="5"/>
  <c r="O10" i="5"/>
  <c r="M10" i="4"/>
  <c r="O10" i="4"/>
  <c r="N10" i="4"/>
  <c r="P10" i="4"/>
  <c r="M10" i="3"/>
  <c r="O10" i="3"/>
  <c r="P10" i="3"/>
  <c r="N10" i="3"/>
</calcChain>
</file>

<file path=xl/sharedStrings.xml><?xml version="1.0" encoding="utf-8"?>
<sst xmlns="http://schemas.openxmlformats.org/spreadsheetml/2006/main" count="925" uniqueCount="599">
  <si>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</si>
  <si>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</si>
  <si>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</si>
  <si>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</si>
  <si>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</si>
  <si>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</si>
  <si>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</si>
  <si>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</si>
  <si>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</si>
  <si>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</si>
  <si>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</si>
  <si>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</si>
  <si>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</si>
  <si>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CENTRO EDUCATIVO RURAL LA SIERRA</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</si>
  <si>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</si>
  <si>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</si>
  <si>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</si>
  <si>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</si>
  <si>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</si>
  <si>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</si>
  <si>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Vereda la sierra</t>
  </si>
  <si>
    <t>Municipio</t>
  </si>
  <si>
    <t>Abrego</t>
  </si>
  <si>
    <t>3. Elaboración del perfil Institucional</t>
  </si>
  <si>
    <t>2-Directiva, 3-Académica, 4-Admon, 5-Comunidad, 6-Perfil</t>
  </si>
  <si>
    <t>Correo electronico</t>
  </si>
  <si>
    <t>cer_lasierra@sednortedesantander.gov.co</t>
  </si>
  <si>
    <t>Tel</t>
  </si>
  <si>
    <t>4. Establecimiento de las fortalezas y oportunidades de mejoramiento</t>
  </si>
  <si>
    <t>Rector o Director</t>
  </si>
  <si>
    <t>Horizonte</t>
  </si>
  <si>
    <t>DATOS DEL EQUIPO AUTO - EVALUADOR</t>
  </si>
  <si>
    <t>NOMBRE</t>
  </si>
  <si>
    <t>CARGO</t>
  </si>
  <si>
    <t>E-MAIL</t>
  </si>
  <si>
    <t>FREDDY DURAN DURAN</t>
  </si>
  <si>
    <t>DIRECTOR</t>
  </si>
  <si>
    <t>fredudu@gmail.com</t>
  </si>
  <si>
    <t>YAIRA ALEXANDRA QUINTERO</t>
  </si>
  <si>
    <t>DOCENTE</t>
  </si>
  <si>
    <r>
      <rPr>
        <sz val="11"/>
        <color indexed="8"/>
        <rFont val="Arial"/>
        <family val="2"/>
      </rPr>
      <t xml:space="preserve"> JAIME A. </t>
    </r>
    <r>
      <rPr>
        <sz val="11"/>
        <color indexed="8"/>
        <rFont val="Arial"/>
        <family val="2"/>
        <charset val="1"/>
      </rPr>
      <t>ROJAS GUERRERO .</t>
    </r>
  </si>
  <si>
    <t xml:space="preserve">VERONICA PEREZ SANTOS </t>
  </si>
  <si>
    <t>MILENA NAVARRO CASTRO</t>
  </si>
  <si>
    <t>RESPONSABLES DEL PLAN DE MEJORAMIENTO - SEGUIMIENTO Y EVALUACIÓN</t>
  </si>
  <si>
    <t>GESTIÓN</t>
  </si>
  <si>
    <t xml:space="preserve"> </t>
  </si>
  <si>
    <t>DIRECTIVA</t>
  </si>
  <si>
    <t>ACADÉMICA</t>
  </si>
  <si>
    <t>ADMINISTRATIVO</t>
  </si>
  <si>
    <t>COMUNITARIO</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</si>
  <si>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</si>
  <si>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</si>
  <si>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</si>
  <si>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</si>
  <si>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</si>
  <si>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</si>
  <si>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</si>
  <si>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</si>
  <si>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</si>
  <si>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</si>
  <si>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</si>
  <si>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</si>
  <si>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</si>
  <si>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</si>
  <si>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</si>
  <si>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</si>
  <si>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Se cuenta con la misión, la visión y principios que orientan a la CER LA SIERRA, estos elementos han sido parcialmente apropiados por la comunidad educativa.</t>
  </si>
  <si>
    <t>Actas de reuniones y el PEI,  acta de aprovación del PEI</t>
  </si>
  <si>
    <t>Se cuenta con la misión, la visión y principios que orientan a la CER LA SIERRA, estos elementos han sido publicados en lugares visibles en cada sede siendo conocido por gran parte de la comunidad educativa.</t>
  </si>
  <si>
    <t>Pendones, plegables, actas de reuniones, semana de induccion con los estudiantes</t>
  </si>
  <si>
    <t>Metas institucionales</t>
  </si>
  <si>
    <t xml:space="preserve">EL CER LA SIERRA, algunas metas responden a los objetivos y al direccionamiento. </t>
  </si>
  <si>
    <t>el PMI, el PEI.</t>
  </si>
  <si>
    <t>EL CER LA SIERRA, algunas metas responden a los objetivos y al direccionamiento estratégico.</t>
  </si>
  <si>
    <t>P.E.I. Acta de modificación del P.E.I</t>
  </si>
  <si>
    <t>Conocimiento y apropiación del direccionamiento</t>
  </si>
  <si>
    <t>EL CER LA SIERRA, cuenta  con la divulgación y apropiación del direccionamiento estratégico en la institución y se lleva a cabo a través de diversos medios, como comunicados, carteleras, murales, talleres, grupos de encuentro y conversatorios, garantizando así una amplia difusión y participación.</t>
  </si>
  <si>
    <t>Actas de reuniones.</t>
  </si>
  <si>
    <t>No toda la comunidad educativa conoce el direccionameinto estratégico</t>
  </si>
  <si>
    <t>Actas de runiones, carteleras.</t>
  </si>
  <si>
    <t>Política de inclusión de personas de diferentes grupos poblacionales o diversidad cultural</t>
  </si>
  <si>
    <t>EL CER LA SIERRA, en su entorno no cuenta con diversidad cultutal y etnica.</t>
  </si>
  <si>
    <t xml:space="preserve">no hay </t>
  </si>
  <si>
    <t>El CER LA SIERRA , no cuenta con políticas deinclusión de personas de diferntes grupos poblacionales o diversida cultural.</t>
  </si>
  <si>
    <t>No hay</t>
  </si>
  <si>
    <t>Gestión Estratégica</t>
  </si>
  <si>
    <t>Liderazgo</t>
  </si>
  <si>
    <t>EL CER LA SIERRA, aplica en todas las sedes de manera parcial un conjunto de criterios fundamentales para el manejo institucional establecido por la entidad.</t>
  </si>
  <si>
    <t>Actas de consejo académico</t>
  </si>
  <si>
    <t>Articulación de planes, proyectos y acciones</t>
  </si>
  <si>
    <t>EL CER LA SIERRA La gran mayoría de planes, proyectos y acciones están alineados con la propuesta estratégica de la institución, la cual busca la integración e inclusión. En ocasiones, se trabaja de manera colaborativa en equipos para articular y coordinar estas acciones..</t>
  </si>
  <si>
    <t>PEI, proyectos y actas de reuniones.</t>
  </si>
  <si>
    <t>Existen planes y proyectos que se encuentran establecidos dentro del CER LA SIERRA, , pero eventualmente se trabaja en equipo para articular las acciones.</t>
  </si>
  <si>
    <t>Planes de estudios, proyectos y plan de acción.</t>
  </si>
  <si>
    <t>Estrategia pedagógica</t>
  </si>
  <si>
    <t>EL CER LA SIERRA La misión, visión y los principios institucionales se aplican de manera cohesionada en las distintas sedes, niveles y grados, garantizando así una implementación armoniosa y unificada en toda la institución.</t>
  </si>
  <si>
    <t>Actas de reuniones, guías de trabajos.</t>
  </si>
  <si>
    <t>Horizonte Institucional, planes de estudio, proyectos transversales</t>
  </si>
  <si>
    <t>Uso de información (interna y externa) para la toma de decisiones</t>
  </si>
  <si>
    <t>EL CER LA SIERRA  utiliza de manera ocasional la información disponible en sus archivos, incluyendo los resultados de autoevaluaciones y datos de otras instancias. Sin embargo, este uso no es sistemático y no se extiende a todas las sedes.</t>
  </si>
  <si>
    <t>Actas de reuniones</t>
  </si>
  <si>
    <t>Actas de runiones</t>
  </si>
  <si>
    <t>Seguimiento y autoevaluación</t>
  </si>
  <si>
    <t>EL CER LA SIERRA, ha implementado un proceso de autoevaluación que incluye instrumentos y procedimientos claros para las diversas sedes, aunque aún no se utiliza de manera integral</t>
  </si>
  <si>
    <t>Actas de reuniones, PMI actualizado.</t>
  </si>
  <si>
    <t>Acta de reunión consejo académico, Jornadas pedagógicas</t>
  </si>
  <si>
    <t>Gobierno Escolar</t>
  </si>
  <si>
    <t>Consejo directivo</t>
  </si>
  <si>
    <t xml:space="preserve">
El consejo directivo del CER la sierra no ha sido establecido como una entidad integrada, o en su defecto, aunque se haya establecido formalmente, no opera efectivamente en la práctica..</t>
  </si>
  <si>
    <t>Acta de conformación del consejo directivo.</t>
  </si>
  <si>
    <t>El consejo Dirctivo del CER la SIERRA se rune periodicamente de acurdo a un coronograma establecido sin embargo no hace un seguiminto sistemático al plan de trabajo.</t>
  </si>
  <si>
    <t>Acta de conformacion Consejo Dirctivo, Actas de reunión Consejo Dirctivo</t>
  </si>
  <si>
    <t>Consejo académico</t>
  </si>
  <si>
    <t>Aunque el consejo académico está conformado, su influencia en el diseño e implementación del proyecto pedagógico es limitada. Las reuniones de sus miembros son ocasionales, y en su mayoría, se centran en asuntos administrativos.</t>
  </si>
  <si>
    <t>no hay evidencia.</t>
  </si>
  <si>
    <t>El consejo Académico está conformado en el marco de la integración institucional sin embargo no se reune con regularidad</t>
  </si>
  <si>
    <t>Actas de reunión Consejo académico, comisiones de evaluación y promoción, asistencia de semanas de desarrollo institucional.</t>
  </si>
  <si>
    <t>Comisión de evaluación y promoción</t>
  </si>
  <si>
    <t>A pesar de que la comisión de evaluación y promoción está establecida, sus miembros no se reúnen de manera oportuna, y las decisiones que les corresponden no se toman en el tiempo adecuado.</t>
  </si>
  <si>
    <t xml:space="preserve">La comisión de evaluación y promoción realiza las reuniones pertinentes, en los tiempos establecidos y hace seguimientos de casos especiales. </t>
  </si>
  <si>
    <t>Actas de comision y evaluacion</t>
  </si>
  <si>
    <t>Comité de convivencia</t>
  </si>
  <si>
    <t>Aunque el comité de convivencia está constituido, sus miembros no celebran reuniones ni toman las decisiones correspondientes a su competencia.</t>
  </si>
  <si>
    <t>no se conformo.</t>
  </si>
  <si>
    <t>El Comité de Convivencia se encuentra conformado, pero no se reune periodicamente para analizar los casos que le son remitidos.</t>
  </si>
  <si>
    <t>Acta de comité de Convivencia</t>
  </si>
  <si>
    <t>Consejo estudiantil</t>
  </si>
  <si>
    <t>en el CER la sierra a pesar de ser conformado a través de elecciones democráticas, el consejo estudiantil no realiza reuniones ni toma decisiones relacionadas con sus responsabilidades.</t>
  </si>
  <si>
    <t>no hay evidencias.</t>
  </si>
  <si>
    <t>El Consejo Estudiantil es elegido democráticamente, pero no se reunen periodicamente para tomar desiciones.</t>
  </si>
  <si>
    <t>Acta de reunión de elección del Consejo Estudiantil.</t>
  </si>
  <si>
    <t>Personero estudiantil</t>
  </si>
  <si>
    <t>Aunque el CER la sierra cuenta con un personero elegido democráticamente, quien representa a todos los estudiantes de diversas sedes, no se le otorga la debida consideración en el proceso de toma de decisiones.</t>
  </si>
  <si>
    <t>Actas de elección del personero estudiantil.</t>
  </si>
  <si>
    <t>Asamblea de padres de familia</t>
  </si>
  <si>
    <t>Aunque la asamblea de padres de familia está constituida, no lleva a cabo reuniones periódicas para discutir y tomar decisiones sobre los asuntos de su competencia..</t>
  </si>
  <si>
    <t>Actas de conformación de la asamblea de padres de familia.</t>
  </si>
  <si>
    <t>Está conformada la asamblea de padres de familia, pero esta no se reune para deliberar sobre los temas de su competencia.</t>
  </si>
  <si>
    <t>Acta de conformacion de la asamblea de padres de familia</t>
  </si>
  <si>
    <t>Consejo de padres de familia</t>
  </si>
  <si>
    <t>El consejo de padres de familia del CER la sierra se reúne de manera esporádica para abordar los temas correspondientes a su competencia.</t>
  </si>
  <si>
    <t>El consejo de padres de familia está conformado pero no se reune para deliberar sobre los temas de su competencia.</t>
  </si>
  <si>
    <t>Acta de elección de consejo de padres</t>
  </si>
  <si>
    <t>Cultura Institucional</t>
  </si>
  <si>
    <t>Mecanismos de comunicación</t>
  </si>
  <si>
    <t>El CER la sierra,  ha establecido los mecanismos de comunicación considerando las características específicas y la naturaleza de la información relevante para cada uno de los estamentos de la comunidad educativa.</t>
  </si>
  <si>
    <t>Medios tecnológicos como el celular Y computadores.</t>
  </si>
  <si>
    <t xml:space="preserve">Circulares, correos, whatsapp, actas, informes de rendimiento académico, carteleras, teléfono. </t>
  </si>
  <si>
    <t>Trabajo en equipo</t>
  </si>
  <si>
    <t xml:space="preserve">
La dinámica de trabajo en equipo se limita a ciertas sedes o a grupos específicos de docentes y directivos en lugar de extenderse de manera generalizada.</t>
  </si>
  <si>
    <t>no hay evidencia</t>
  </si>
  <si>
    <t>El ER la SIERRA cuenta
con una estrategia para fortalecer el trabajo en equipo en los diferentes proyectos institucionales,</t>
  </si>
  <si>
    <t>Actas de equipo de calidad y actas por areas de  gestiones, actas de reunión Jornadas pedagógicas.</t>
  </si>
  <si>
    <t>Reconocimiento de logros</t>
  </si>
  <si>
    <t>en el CER la sierra,  aunque existen algunas formas de reconocimiento para los logros de docentes y estudiantes en la institución, estas no se implementan de manera organizada ni sistemática.</t>
  </si>
  <si>
    <t>no se llevaban a cabo los reconocimientos</t>
  </si>
  <si>
    <t>Se reconoce a los estudiantes con desempeño superior y a los docentes destacados.</t>
  </si>
  <si>
    <t xml:space="preserve">Izadas de bandera, mencionesde honor, </t>
  </si>
  <si>
    <t>Identificación y divulgación de buenas prácticas</t>
  </si>
  <si>
    <t>El CER la sierra lleva a cabo reuniones ocasionales para identificar y compartir los destacados desempeños tanto en el ámbito pedagógico como en el administrativo.</t>
  </si>
  <si>
    <t>no se realizan</t>
  </si>
  <si>
    <t>El CER la sierra Se cuenta con una política para identificar y divulgar las buenas práctica pedagogicas, administrativas y culturales.</t>
  </si>
  <si>
    <t>Proyectos pedagógicos transversales, actas de reunion, fotografías y videos.</t>
  </si>
  <si>
    <t>Clima Escolar</t>
  </si>
  <si>
    <t>Pertenencia y participación</t>
  </si>
  <si>
    <t>Los educandos del CER la sierra se vinculan a la institución a través de diversos elementos como las instalaciones, el escudo, el uniforme y el himno, pero también mediante la conexión con la filosofía y los valores institucionales.</t>
  </si>
  <si>
    <t>símbolos patrios, uniformes</t>
  </si>
  <si>
    <t>símbolos patrios, uniformes, horizonte institucional.</t>
  </si>
  <si>
    <t>Ambiente físico</t>
  </si>
  <si>
    <t>Algunas sedes del CER la sierra, las áreas son insuficientes y carecen de organización, y  la dotación es precaria.</t>
  </si>
  <si>
    <t>Infraestructura inadecuada en algunas sedes.</t>
  </si>
  <si>
    <t>Casi todas las sedes del CER posee espacios suficientes para realizar las labors académicas, administrativas y recrativas y estas se mantienen limpias y ordenadas, la dotación es adecuada.</t>
  </si>
  <si>
    <t xml:space="preserve">Adecuaciones en infraestructura en algunas sedes, </t>
  </si>
  <si>
    <t>Inducción a los nuevos estudiantes</t>
  </si>
  <si>
    <t>el CER la sierra ha definido algunas actividades de inducción pero no se realizaron adecuadamente .</t>
  </si>
  <si>
    <t>Matricula</t>
  </si>
  <si>
    <t xml:space="preserve">Se desarrolla un plan de inducción y de acogida inicion del año escolar. </t>
  </si>
  <si>
    <t>Manual de convivencia, P:E:I, carteleras de bienvenido.</t>
  </si>
  <si>
    <t>Motivación hacia el aprendizaje</t>
  </si>
  <si>
    <t>El CER la sierra, cuenta con un grupo excelente de docentes en todas las sede motivados para fortalcer el aprendizaje de los estudiantes.</t>
  </si>
  <si>
    <t>Trabajos de los estudiantes, evaluaciones.</t>
  </si>
  <si>
    <t>La mayoría de los estudiantes del CER la sierra manifiestan entusiasmo y ganas de aprender.</t>
  </si>
  <si>
    <t>Boletín de calificaciones, actas de evaluación y promoción, Reconocimiento por rendimiento académico.</t>
  </si>
  <si>
    <t>Manual de convivencia</t>
  </si>
  <si>
    <t>Existe un manual de convivencia, pero este se encuentra únicamente asociado a algunas sedes del CER la sierra.</t>
  </si>
  <si>
    <t xml:space="preserve">existe el Manual de Convivencia, pero no esta socializado con la comunidad educativa </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</si>
  <si>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 responde a la ley 1620 y decreto 1965 de 2013, Se revisa constantemente, se realizan mejoras y ajustes.</t>
  </si>
  <si>
    <t>Manual de Convivencia, actas de reunión consejo académico, resignificación del PEI</t>
  </si>
  <si>
    <t>Actividades extracurriculares</t>
  </si>
  <si>
    <t>El centro educativo Rural, cuenta con una política definida para las actividades extracurriculares, pero se aplican en algunas sedes.</t>
  </si>
  <si>
    <t>trabajos de los estudiantes, evaluaciones.</t>
  </si>
  <si>
    <t>La institución tiene una política
definida con respecto a las actividades extracurriculares, las cuales se articulan a los procesos de formación de los estudiantes.</t>
  </si>
  <si>
    <t>Actos cívicos, artísticos, deportivos y emcionales y ético.</t>
  </si>
  <si>
    <t>Bienestar del alumnado</t>
  </si>
  <si>
    <t>El CER la sierra realiza acciones organizadas que propician el bienestar de todos los educandos pero es necesario el apoyo de otras entidades.</t>
  </si>
  <si>
    <t>restaurante escolar</t>
  </si>
  <si>
    <t xml:space="preserve">El CER LA SIERRA  cuenta con el sevicio de alimentación y transporte escolar  sin embargo, este no es permanente y no cumple con las semanas establecidas para el año escolar lectivo siendo competencia de la SED y el municipio directamente. </t>
  </si>
  <si>
    <t>Transporte y rstaurante escolar.</t>
  </si>
  <si>
    <t>Manejo de conflictos</t>
  </si>
  <si>
    <t>El comité de convivencia del CER la sierra,   está conformado pero no  se hacen actividades orientadas por los docentes para la solucion posibles conflictos</t>
  </si>
  <si>
    <t>no hay evidencias</t>
  </si>
  <si>
    <t xml:space="preserve">La institución cuenta con el comité de convivencia, el cual se
encarga de la identificación y
mediación de los conflictos que
se presentan entre los diferentes estamentos de la comunidad educativa. </t>
  </si>
  <si>
    <t>Manual de Convivencia, Comité de Convivencia Escolar.</t>
  </si>
  <si>
    <t>Manejo de casos difíciles</t>
  </si>
  <si>
    <t>El CER la sierra,  cuenta con ciertos mecanismos para abordar casos difíciles como problemas psicológicos, consumo de sustancias psicoactivas y dificultades en la socialización. Sin embargo, su aplicación es puntual y se limita a ciertas sedes o niveles.</t>
  </si>
  <si>
    <t xml:space="preserve">no se encuentran con mecanismos para el manejo </t>
  </si>
  <si>
    <t>La institución ha definido políticas y mecanismos para prevenir situaciones de riesgo y
manejar los casos difíciles, las
cuales se aplican en la mayoría
de las sedes. Sin embargo, no
se hace seguimiento sistemático a los mismos.</t>
  </si>
  <si>
    <t>Relaciones Con El Entorno</t>
  </si>
  <si>
    <t>Familias o acudientes</t>
  </si>
  <si>
    <t>El CER mantiene una relacion constante con las familias y acudientes para fortalecer los aprendizajes de los estudientes.</t>
  </si>
  <si>
    <t>Actas de reuniones, fotografías</t>
  </si>
  <si>
    <t>Actas de reuniones, entrega de informes académicos y escuela de padres.</t>
  </si>
  <si>
    <t>Autoridades educativas</t>
  </si>
  <si>
    <t>El CER la sierra   tiene una política definida para la comunicación e interacción con las autoridades educativas, en la cual se han establecido los canales, el tipo de información y la periodicidad correspondiente.</t>
  </si>
  <si>
    <t>La institución cuenta con una política de comunicación e interacción con las autoridades educativas competentes.</t>
  </si>
  <si>
    <t>Documentos de solicitudes</t>
  </si>
  <si>
    <t>Otras instituciones</t>
  </si>
  <si>
    <t xml:space="preserve">El CER la sierra, realiza acuerdos ocasionales con diversas entidades como bibliotecas, puestos de salud, hospitales, granjas, casas de cultura y centros de recreación para llevar a cabo ciertas actividades pedagógicas. </t>
  </si>
  <si>
    <t>no se tienen acuerdos con ninguna entidad</t>
  </si>
  <si>
    <t>El CER  mantiene buena relación con las diferentes entidades que funcionan en la zona, fortaleciendo la institución.</t>
  </si>
  <si>
    <t>Acuerdo con la Junta de Acción omunal de las diferentes sedes</t>
  </si>
  <si>
    <t>Sector productivo</t>
  </si>
  <si>
    <t>El sector productivo no participa en  actividades del Centro educativo rural.</t>
  </si>
  <si>
    <t xml:space="preserve">Sin evidencias </t>
  </si>
  <si>
    <t>El sector productivo no participa en  actividades del Centro educativo rural</t>
  </si>
  <si>
    <t>sin evidencias</t>
  </si>
  <si>
    <t>GESTIÓN ACADÉMICA</t>
  </si>
  <si>
    <t>Diseño Pedagógico</t>
  </si>
  <si>
    <t>Plan de estudios</t>
  </si>
  <si>
    <t>El CER cuenta con algunos planes de estudio y existen proyectos pedagogicos pero no se desarrollan de acuerdo a lo establecido.</t>
  </si>
  <si>
    <t>Documento Plan de estudios con algunos proyectos transversales sin actualizar</t>
  </si>
  <si>
    <t>el CER cuenta con su plan de estudio completo y los proyectos transversales actualizados y se aplican de acuerdo a las politicas trazadas en el PEI</t>
  </si>
  <si>
    <t>Enfoque metodológico</t>
  </si>
  <si>
    <t xml:space="preserve">Las practicas pedagógicas de aula de los docentes desarrollan el enfoque metodológico que buscan atender la diversidad de la población con métodos de enseñanza flexibles </t>
  </si>
  <si>
    <t>Plan de aula del docente</t>
  </si>
  <si>
    <t>Las prácticas pedagógicas en todas las sedes siguen un enfoque metodológico común, el cual se refleja en la aplicación uniforme de los métodos de enseñanza, la relación pedagógica y el uso de recursos educativos. Este enfoque asegura una coherencia y calidad en la formación impartida, promoviendo un desarrollo integral y consistente en todos los contextos educativos.</t>
  </si>
  <si>
    <t>planes de aula, material didactico, capacitacion docente</t>
  </si>
  <si>
    <t>Recursos para el aprendizaje</t>
  </si>
  <si>
    <t>El CER la sierra de manera ocasional, se han implementado procesos administrativos para la dotación, uso y mantenimiento de los recursos destinados al aprendizaje. Sin embargo, cuando estos existen, su aplicación es esporádica.</t>
  </si>
  <si>
    <t>no se cuenta con recursos actualizados, sin recursos para los estudiantes de prescolar y a los computadores no se les realiza mantenimiento.</t>
  </si>
  <si>
    <t xml:space="preserve">
El CER ha mostrado un compromiso constante con la dotación y el mantenimiento adecuado de los recursos necesarios para el aprendizaje, garantizando que los estudiantes cuenten con las herramientas necesarias para su formación académica.</t>
  </si>
  <si>
    <t>inventario de recursos, registro de mantenimiento de las sedes</t>
  </si>
  <si>
    <t>Jornada escolar</t>
  </si>
  <si>
    <t xml:space="preserve"> El CER la sierra incluye mecanismos de seguimiento a las horas efectivas de clase, se implementa en todas las sedes y es aplicado por los docentes..</t>
  </si>
  <si>
    <t xml:space="preserve"> Historial docente.</t>
  </si>
  <si>
    <t>El CER La Sierra ha establecido mecanismos de seguimiento para garantizar el cumplimiento de las horas efectivas de clase, los cuales se implementan de manera uniforme en todas las sedes y son aplicados por el cuerpo docente.</t>
  </si>
  <si>
    <t>registro de asistencia, horario de clases, actas de reuniones institucionales</t>
  </si>
  <si>
    <t>Evaluación</t>
  </si>
  <si>
    <t>El CER ha establecido una política de evaluación basada en los lineamientos curriculares, los estándares básicos de competencias. Esta política se refleja en las prácticas evaluativas implementadas por los docentes.</t>
  </si>
  <si>
    <t>SIEE, boletines.</t>
  </si>
  <si>
    <t xml:space="preserve">El CER ha implementado una política de evaluación alineada con los lineamientos curriculares y los estándares básicos de competencias, En cada una de las practicas docentes </t>
  </si>
  <si>
    <t xml:space="preserve">SIEE, plataforma webcolegios, boletines, </t>
  </si>
  <si>
    <t>Prácticas Pedagógicas</t>
  </si>
  <si>
    <t>Opciones didácticas para las áreas, asignaturas y proyectos transversales</t>
  </si>
  <si>
    <t>el CER la sierra dispone de un enfoque metodológico y estrategias de divulgación accesibles para todos, donde se especifican claramente los acuerdos fundamentales relacionados con las opciones didácticas utilizadas en las áreas, asignaturas y proyectos transversales, así como el manejo de los recursos..</t>
  </si>
  <si>
    <t>Proyectos transversales, planes de estudios, evaluaciones,  PEI</t>
  </si>
  <si>
    <t>Las prácticas pedagógicas de los docentes en todas las áreas, grados y sedes se basan en opciones didácticas comunes y adaptadas a cada grupo poblacional, las cuales son conocidas y compartidas por toda la comunidad educativa, en alineación con el PEI y el plan de estudios.</t>
  </si>
  <si>
    <t xml:space="preserve">proyectos transversales, PEI actualizado, </t>
  </si>
  <si>
    <t>Estrategias para las tareas escolares</t>
  </si>
  <si>
    <t xml:space="preserve"> El CER la sierra, se han establecido convenios fundamentales entre los educadores y los alumnos respecto a la finalidad de las tareas escolares en ciertos grados, niveles o áreas específicas.</t>
  </si>
  <si>
    <t>Registro de tareas, guías de trabajo.</t>
  </si>
  <si>
    <t xml:space="preserve">el CER tiene claro en todo su cuerpo docente la intencionalidad de las tareas escolares y su finalidad en el aprendizaje de sus alumnos </t>
  </si>
  <si>
    <t>guias de trabajo</t>
  </si>
  <si>
    <t>Uso articulado de los recursos para el aprendizaje</t>
  </si>
  <si>
    <t>Se hace  el uso de recursos y se aplica en algunas sedes para el aprendizaje articulada con su propuesta pedagógica.</t>
  </si>
  <si>
    <t xml:space="preserve"> PEI, proyectos transversales.</t>
  </si>
  <si>
    <t>se ha buscado aprovechar los recursos de la mejor manera posible, aplicandolo en todas las sedes y grados por parte del cuerpo docente</t>
  </si>
  <si>
    <t>Fotografia Proyectos transversales, PEI</t>
  </si>
  <si>
    <t>Uso de los tiempos para el aprendizaje</t>
  </si>
  <si>
    <t>El CER cuenta con una política sobre el uso apropiado de los tiempos destinados a los aprendizajes,  se revisa periodicamente y se hacen ajustes pertinentes.</t>
  </si>
  <si>
    <t>horario de clases, hstorial docente.</t>
  </si>
  <si>
    <t xml:space="preserve">En el CER La Sierra, se aplica una política flexible sobre el uso del tiempo de aprendizaje, adaptándose a las necesidades de los estudiantes. Sin embargo, hay pocas oportunidades para complementar el proceso educativo con actividades extracurriculares o de refuerzo. por las distancias de las casas </t>
  </si>
  <si>
    <t>horario de clases</t>
  </si>
  <si>
    <t>Gestión de Aula</t>
  </si>
  <si>
    <t>Relación pedagógica</t>
  </si>
  <si>
    <t xml:space="preserve">En el CER las estrategias pedagógicas se fundamentan en la comunicación, la colaboración en la gestión del aprendizaje, la construcción de relaciones afectivas y el reconocimiento de la diversidad estudiantil. </t>
  </si>
  <si>
    <t>PEI, plan de estudio.</t>
  </si>
  <si>
    <t xml:space="preserve">PEI </t>
  </si>
  <si>
    <t>Planeación de clases</t>
  </si>
  <si>
    <t>El CER la sierra, algunas veces revisa y evalúa periódicamente su estrategia de planeación de clases estas prácticas no se implementan de manera uniforme en todas las sedes, niveles, áreas o grados</t>
  </si>
  <si>
    <t>Planes de área.</t>
  </si>
  <si>
    <t>planes de area</t>
  </si>
  <si>
    <t>Estilo pedagógico</t>
  </si>
  <si>
    <t>se observan esfuerzos colectivos dirigidos a emplear estrategias distintas a la clase magistral. Además, se valora y considera activamente los intereses, ideas y experiencias de los estudiantes.</t>
  </si>
  <si>
    <t xml:space="preserve">PEI, planeación académica. </t>
  </si>
  <si>
    <t>se realizan clases didacticas en la cual se le permite al estudiante explorar y apropiarse del conocimiento generando aprendizajes significativo.</t>
  </si>
  <si>
    <t>guias adaptadas.</t>
  </si>
  <si>
    <t>Evaluación en el aula</t>
  </si>
  <si>
    <t>El sistema de evaluación del rendimiento académico de la institución se aplica ocasionalmente y son conocidos por la comunidad educativa.</t>
  </si>
  <si>
    <t>SIEE, guías, boletines.</t>
  </si>
  <si>
    <t xml:space="preserve">se realizan evaluacion permanente del aprendizaje, </t>
  </si>
  <si>
    <t>plataforma web colegios, boletines.</t>
  </si>
  <si>
    <t>Seguimiento Académico</t>
  </si>
  <si>
    <t>Seguimiento a los resultados académicos</t>
  </si>
  <si>
    <t>El CER la sierra, se hace un seguimiento aislado e individual y no se generan acciones para el logro de los objetivos.</t>
  </si>
  <si>
    <t>libro de notas</t>
  </si>
  <si>
    <t>En el CER La Sierra el cuerpo docente realiza seguimiento constante al desempeño académico de los estudiantes para crear acciones de apoyo.</t>
  </si>
  <si>
    <t xml:space="preserve"> Planilla de notas, plataforma Web Colegios.</t>
  </si>
  <si>
    <t>Uso pedagógico de las evaluaciones externas</t>
  </si>
  <si>
    <t>Se realizaron las pruebas externas pero no se ha hecho un análisis detallado de los resultados de estas.</t>
  </si>
  <si>
    <t>no se realizaron pruebas externas</t>
  </si>
  <si>
    <t>Los docentes conocen las pruebas pero no han sido aplicadas a los estudiantes.</t>
  </si>
  <si>
    <t>Seguimiento a la asistencia</t>
  </si>
  <si>
    <t>el CER ha establecido una política bien definida para abordar el control, análisis y tratamiento de las causas de ausentismo.</t>
  </si>
  <si>
    <t>Planillas de asistencia</t>
  </si>
  <si>
    <t>En el CER  La Sierra los docentes llevan de manera manual y sistematizada la política de control del ausentismo en los estudiantes.</t>
  </si>
  <si>
    <t>Planillas de asistencia y plataforma Web Colegios.</t>
  </si>
  <si>
    <t>Actividades de recuperación</t>
  </si>
  <si>
    <t>Las actividades de recuperacion el algunas sedes se diseñan en forma articulada y su aplicación incide parcialmente en los estudiantes.</t>
  </si>
  <si>
    <t>Planes de recuperación, evaluaciones.</t>
  </si>
  <si>
    <t>Los docentes incorporan actividades de recuperación basadas en estrategias para ofrecer un apoyo real a las competencias básicas de los estudiantes.</t>
  </si>
  <si>
    <t>Talleres de refuerzo.</t>
  </si>
  <si>
    <t>Apoyo pedagógico para estudiantes con dificultades de aprendizaje</t>
  </si>
  <si>
    <t>Los casos de problemas de aprendizaje presentados en cada sede son tratados de manera individual por cada docente, sin apoyo de personal especializado.</t>
  </si>
  <si>
    <t>Los docentes ofrecen para los casos de problemas de aprendizaje acompañamiento individual en el aula, sin embargo no se acude a recursos externos.</t>
  </si>
  <si>
    <t>No existen evidencias.</t>
  </si>
  <si>
    <t>Seguimiento a los egresados</t>
  </si>
  <si>
    <t>El CER  hace seguimiento esporadico a algunos de  los egresados.</t>
  </si>
  <si>
    <t>no se tiene evidencia</t>
  </si>
  <si>
    <t>El CER tiene un seguimiento escaso de sus egresados. No hay plan sistematizado de los mismos.</t>
  </si>
  <si>
    <t>GESTIÓN ADMINISTRATIVA Y FINANCIERA</t>
  </si>
  <si>
    <t>AÑO  2023</t>
  </si>
  <si>
    <t>Apoyo a la gestión académica</t>
  </si>
  <si>
    <t>Proceso de matrícula</t>
  </si>
  <si>
    <t>El CER dispone de un sistema de inscripción eficiente y puntual, que considera las necesidades tanto de los estudiantes como de los padres, y que goza de reconocimiento por parte de la comunidad educativa.</t>
  </si>
  <si>
    <t xml:space="preserve">Folios de matricula - SIMAT </t>
  </si>
  <si>
    <t>Archivo académico</t>
  </si>
  <si>
    <t>El CER no cuenta con un archivo organizado en las sedes.</t>
  </si>
  <si>
    <t xml:space="preserve">no hay evidencia </t>
  </si>
  <si>
    <t>Boletines de calificaciones</t>
  </si>
  <si>
    <t>El CER  cuenta con una politica unificada en la expedicion de boletines de calificaciones en las sedes.</t>
  </si>
  <si>
    <t>BoletÍn unificado</t>
  </si>
  <si>
    <t>Administración de la planta física y de los recursos</t>
  </si>
  <si>
    <t>Mantenimiento de la planta física</t>
  </si>
  <si>
    <t>El CER no cuenta con un programa de mantenimiento sistemático de la planta física.</t>
  </si>
  <si>
    <t>Programas para la adecuación y embellecimiento de la planta física</t>
  </si>
  <si>
    <t>El CER de vez en cuando, lleva a cabo actividades para mejorar y embellecer su entorno, con la colaboración ocasional de algunos padres de familia.</t>
  </si>
  <si>
    <t>no se cuenta con un programa de embellicimiento de la planta fisica, se hace de manera individual con la comunidad educativa en cada sede.</t>
  </si>
  <si>
    <t>Seguimiento al uso de los espacios</t>
  </si>
  <si>
    <t>El centro educativo rural no cuenta con un sistema de registro y seguimiento al uso de los espacios físicos</t>
  </si>
  <si>
    <t>El Centro educativo rural no cuenta con un sistema de registro y seguimiento al uso de los espacios físicos</t>
  </si>
  <si>
    <t>Adquisición de los recursos para el aprendizaje</t>
  </si>
  <si>
    <t>no se observa un plan para la adquisicion de los recursos.</t>
  </si>
  <si>
    <t>Suministros y dotación</t>
  </si>
  <si>
    <t>EL  CER tiene un plan para la adquisición y distribucion  de los suministros necesarios.</t>
  </si>
  <si>
    <t>Actas de entrega de suministros y dotación</t>
  </si>
  <si>
    <t>Mantenimiento de equipos y recursos para el aprendizaje</t>
  </si>
  <si>
    <t>El centro educativo rural no posee mantenimiento para los equipos y recursos del aprendizaje.</t>
  </si>
  <si>
    <t>no hay evidencias de mantenimiento</t>
  </si>
  <si>
    <t>Seguridad y protección</t>
  </si>
  <si>
    <t xml:space="preserve"> El centro educativo rural no ha adoptado las medidas preventivas del conocimiento cabal del panorama de riesgos</t>
  </si>
  <si>
    <t xml:space="preserve">Proyecto de seguridad y movilidad segura </t>
  </si>
  <si>
    <t>Administración de los Servicios Complementarios</t>
  </si>
  <si>
    <t>Servicios de transporte, restaurante, cafetería y salud (enfermería, odontología, psicología)</t>
  </si>
  <si>
    <t>Los servicios complementarios como alimentación escolar  se distribuyen de manera equitativa y oportuna en toda la insticución.</t>
  </si>
  <si>
    <t>Evidencias fotograficas, testimonio de la comunidad.</t>
  </si>
  <si>
    <t>Apoyo a estudiantes con bajo desempeño académico o con dificultades de interacción.</t>
  </si>
  <si>
    <t>El CER no realiza apoyos puntuales a los estudiantes que presentan bajo  desempeño académico o con dificultades de interacción de acuerdo con sus requerimientos. No hay una estrategia articulada para atender a esta población.</t>
  </si>
  <si>
    <t xml:space="preserve">no hay evidencias </t>
  </si>
  <si>
    <t>Talento humano</t>
  </si>
  <si>
    <t>Perfiles</t>
  </si>
  <si>
    <t>el CER  tiene en cuenta los perfiles de los docentes con los que cuenta  en la asignacion de la carga académica.</t>
  </si>
  <si>
    <t>Resolucion carga académica</t>
  </si>
  <si>
    <t>Inducción</t>
  </si>
  <si>
    <t>Desde la direccion se organiza actividades de inducción con los docentes y administrativos docentes, pero no se dan a conocer en el PEI y plan de mejoramiento</t>
  </si>
  <si>
    <t>Actas de reuniones y socialización.</t>
  </si>
  <si>
    <t>Formación y capacitación</t>
  </si>
  <si>
    <t>El CER  no cuenta con  un programa de formación que responda a problemas identificados y demandas específicas</t>
  </si>
  <si>
    <t>No hay evidencia del año 2023</t>
  </si>
  <si>
    <t>Asignación académica</t>
  </si>
  <si>
    <t>el CER tiene procedimientos claros para la eaboración de horarios y criterios establecidos para asignar tareas académicas a los docentes, los cuales son seguidos rigurosamente.</t>
  </si>
  <si>
    <t>Pertenencia del personal vinculado</t>
  </si>
  <si>
    <t>El centro educativo rural está plenamente comprometido con sus valores, principios y objetivos, y demuestra disposición para participar en actividades complementarias que contribuyan a mejorar su desempeño.</t>
  </si>
  <si>
    <t>Historial docente</t>
  </si>
  <si>
    <t>Evaluación del desempeño</t>
  </si>
  <si>
    <t>El centro educativo rural no hace evaluaciones de desempeño de docentes ya que son nombrados en provisionalidad</t>
  </si>
  <si>
    <t>no hay docentes en propiedad</t>
  </si>
  <si>
    <t>Estímulos</t>
  </si>
  <si>
    <t>El centro educativo rural realiza algunas actividades de reconocimiento al personal vinculado, de acuerdo con iniciativas aisladas de sedes, niveles o grado</t>
  </si>
  <si>
    <t>no hay reconocimiento a docentes y estudiantes</t>
  </si>
  <si>
    <t>Apoyo a la investigación</t>
  </si>
  <si>
    <t>No se cuenta con  políticas de apoyo a la investigación y a la producción de materiales relacionados con la investigación.</t>
  </si>
  <si>
    <t>No se cuenta  con politicas de apoyo a la investigación</t>
  </si>
  <si>
    <t>Convivencia y manejo de conflictos</t>
  </si>
  <si>
    <t>El centro educativo rural no cuenta con estrategias para la resolucion de conflictos.</t>
  </si>
  <si>
    <t xml:space="preserve">Manual de Convivencia, </t>
  </si>
  <si>
    <t>Bienestar del talento humano</t>
  </si>
  <si>
    <t>El CER realiza esporádicamente algunas actividades orientadas a la integración y bienestar del personal vinculado.</t>
  </si>
  <si>
    <t>evidencia fotografica</t>
  </si>
  <si>
    <t>Apoyo financiero y contable</t>
  </si>
  <si>
    <t>Presupuesto anual del Fondo de Servicios Educativos (FSE)</t>
  </si>
  <si>
    <t>el presupuesto en el centro educativo rural compone de ingresos y gastos sin una conexión clara con las prioridades establecidas. No se han implementado mecanismos efectivos de planificación financiera.</t>
  </si>
  <si>
    <t>Contabilidad</t>
  </si>
  <si>
    <t>el centro educativo rural se adecúa a las normativas y detalla los servicios ofrecidos, pero su enfoque se concentra en la elaboración de informes regulatorios, dejando de lado el potencial de esta información como herramienta para el análisis financiero.</t>
  </si>
  <si>
    <t>Copias de los informes financieros</t>
  </si>
  <si>
    <t>Ingresos y gastos</t>
  </si>
  <si>
    <t>Se realizan algunas actividades para la obtención de ingresos y el manejo de gastos, pero los registros pueden mostrar discrepancias con el plan previamente establecido para ingresos y gastos.</t>
  </si>
  <si>
    <t>Informes financieros y soportes de gastos</t>
  </si>
  <si>
    <t>Control fiscal</t>
  </si>
  <si>
    <t>el centro educativo rural los informes no siempre se hacen de manera oportuna y no son conocidos por la comunidad educativa.</t>
  </si>
  <si>
    <t>Recibido del control interno de la secretaria de educacion.</t>
  </si>
  <si>
    <t>GESTIÓN DE LA COMUNIDAD</t>
  </si>
  <si>
    <t>Accesibilidad</t>
  </si>
  <si>
    <t>Atención educativa a grupos poblacionales o en situación de vulnerabilidad que experimentan barreras al aprendizaje y la participación</t>
  </si>
  <si>
    <t>El CER,  conoce la población  que experimentan barreras  para el aprendizaje y la participación, por lo tanto, lo  contempla en la planeacion individual de cada docente según la necesidades educativa requeridas en cada sede.</t>
  </si>
  <si>
    <t>Planeador de trabajo de cada docente.    Observador del estudiante de cada docente.</t>
  </si>
  <si>
    <t>Atención educativa a estudiantes pertenecientes a grupos étnicos</t>
  </si>
  <si>
    <t>El CER  contempla  los grupos étnicos en el PEI, pero no se ha presentado la necesidad de elaborar programas específicos, pues al momento no se ha presentado población  de grupos étnicos en la institución.</t>
  </si>
  <si>
    <t>PEI de la CER.</t>
  </si>
  <si>
    <t>Necesidades y expectativas de los estudiantes</t>
  </si>
  <si>
    <t>El CER carece de una sistematización adecuada de la información sobre las necesidades y expectativas de los estudiantes. Esto se refleja en un bajo sentido de pertenencia por parte de los estudiantes, así como en altos índices de ausentismo y deserción.</t>
  </si>
  <si>
    <t>Proyectos de vida</t>
  </si>
  <si>
    <t>Los proyectos de vida del CER se trabajan de manera individual  desde el área de ética en la planeacion pero no esta unificada en todas las sedes.</t>
  </si>
  <si>
    <t>se lleva de manera individual, no esta unificado para todo el CER</t>
  </si>
  <si>
    <t>Proyección a la comunidad</t>
  </si>
  <si>
    <t>Escuela de padres</t>
  </si>
  <si>
    <t>En el CER  a los padres de familia algunos talleres y charlas sobre diversos temas, aunque sin una programación clara.</t>
  </si>
  <si>
    <t xml:space="preserve"> Oferta de servicios a la comunidad</t>
  </si>
  <si>
    <t xml:space="preserve">El CER lleva a cabo actividades dirigidas a la comunidad en respuesta a situaciones o problemas críticos, y esta comunidad es la beneficiaria directa de dichas acciones.
 </t>
  </si>
  <si>
    <t>Uso de la planta física y de los medios</t>
  </si>
  <si>
    <t>La planta fisica del el centro educativo rural se ofrece a la comunidad,  la cual se encuentra informada del cuidado y sentido de pertencia con la misma, pero no cuenta con un programa que permita el uso de los equipos (computadores).</t>
  </si>
  <si>
    <t>testimonio de la comunidad.</t>
  </si>
  <si>
    <t>Servicio social estudiantil</t>
  </si>
  <si>
    <t xml:space="preserve">No se realiza el servicio social </t>
  </si>
  <si>
    <t>no aplica</t>
  </si>
  <si>
    <t>Participación y convivencia</t>
  </si>
  <si>
    <t>Participación de los estudiantes</t>
  </si>
  <si>
    <t>en el CER se esfuerzan por crear y animar diversos entornos para que los estudiantes se involucren, reconociendo la diversidad. Sin embargo, su impacto en la vida escolar no logra sensibilizar a toda la comunidad educativa.</t>
  </si>
  <si>
    <t xml:space="preserve">Evidencia fotografica de los diferentes eventos. </t>
  </si>
  <si>
    <t>Asamblea y consejo de padres de familia</t>
  </si>
  <si>
    <t>en el CER se hizo la conformacion de asamblea y consejo de padres de familia y existen de forma nominal</t>
  </si>
  <si>
    <t>Participación de las familias</t>
  </si>
  <si>
    <t>en el centro educativo rural  fomenta la participación de las familias como apoyo a acciones que son pertinentes para la institución. Sin embargo, estas propuestas no han sido diseñadas teniendo en cuenta la participación de las familias</t>
  </si>
  <si>
    <t>evidencias fotograficas y actas de reuniones</t>
  </si>
  <si>
    <t>Prevención de riesgos</t>
  </si>
  <si>
    <t>Prevención de riesgos físicos</t>
  </si>
  <si>
    <t>En el  CER Aborda de manera parcial y ocasional los temas relacionados con la prevención de riesgos físicos, como accidentes domésticos, gestión de desechos y ergonomía.</t>
  </si>
  <si>
    <t>Prevención de riesgos psicosociales</t>
  </si>
  <si>
    <t>El el centro educativo rural ofrece actividades preventivas internas y externas, pero no se relacionan con los riesgos específicos de la comunidad. El análisis de riesgos se basa en anécdotas y casos individuales en lugar de un enfoque sistemático.</t>
  </si>
  <si>
    <t>proyecto transversal educacion sexual.</t>
  </si>
  <si>
    <t>Programas de seguridad</t>
  </si>
  <si>
    <t>el centro educativo rural  cuenta con planes de acción para ciertos riesgos o sedes, pero no supervisa ni evalúa la infraestructura física..</t>
  </si>
  <si>
    <t>no hay plan de riesgo.</t>
  </si>
  <si>
    <t>VALORACION                       GESTION DIRECTIVA</t>
  </si>
  <si>
    <t>FORTALEZAS</t>
  </si>
  <si>
    <t>El CER se distingue por su enfoque integral hacia la educación, en el que la misión, visión y principios orientadores, junto con nuestras estrategias pedagógicas, motivación hacia el aprendizaje y relación con las familias, se combinan para crear un entorno de aprendizaje dinámico, inclusivo y enriquecedor.</t>
  </si>
  <si>
    <t xml:space="preserve"> en el CER la sierra se crea un entorno educativo holistico que promueve el desarrollo integral de nuestros estudiantes y contribuye a su éxito académico y personal. Estamos comprometidos a seguir fortaleciendo esta fortaleza institucional para ofrecer una educación de calidad y transformadora a cada uno de nuestros estudiantes.</t>
  </si>
  <si>
    <t>OPOTUNIDADES DE MEJORAMIENTO</t>
  </si>
  <si>
    <t>Fortalecer la participación y la efectividad del Gobierno Escolar en todos sus niveles, incluyendo el Consejo Directivo, Consejo Académico, Comisión de Evaluación, Comité de Convivencia, Consejo Estudiantil y Consejo de Padres, mediante la promoción de una gestión transparente, democrática y participativa, con el propósito de garantizar una toma de decisiones eficiente, equitativa y orientada al mejoramiento continuo de la calidad educativa y el bienestar integral de la comunidad escolar."</t>
  </si>
  <si>
    <t>Promover una cultura institucional colaborativa y motivadora, enfocada en el fortalecimiento del trabajo en equipo, el reconocimiento de logros individuales y colectivos, así como en la identificación y divulgación de buenas prácticas, con el propósito de cultivar un ambiente laboral positivo, estimulante y orientado hacia la excelencia, que impulse el crecimiento profesional y el éxito colectivo de todos los miembros de la organización</t>
  </si>
  <si>
    <t>en el CER la sierra fortalecer el entorno escolar y promover una cultura de convivencia pacífica y respetuosa, mediante la mejora integral del ambiente físico, la actualización del manual de convivencia, y el desarrollo de estrategias efectivas para el manejo proactivo de conflictos y casos difíciles, con el fin de garantizar un ambiente seguro, inclusivo y propicio para el aprendizaje y el bienestar de todos los miembros de la comunidad educativa</t>
  </si>
  <si>
    <t>Se destaca el uso frecuente y adecuado del manual de convivencia, como herramienta para orientar los pricipios y valores dentro de la comunidad educativa. Este manual es un instrumento fundamental para garantizar un ambiente de respeto y armonia entre los estudiantes, docentes y demas mienbros de la comunidad educativva, lo cual favorecre el clima organizacional.</t>
  </si>
  <si>
    <t xml:space="preserve">El hecho de que el consejo directivo se reune periodicamente, muestra que hay una estrucutra formada de colaboracion y comunicación entre los miembros, lo cual es crucial para la buena marcha del centro educativo. </t>
  </si>
  <si>
    <t>El entusiasmo y las ganas de aprender que muestran las mayoria de los estudiantes del CER La Sierra, constituyen una base solida para mejorar el rendimiento academido y desarrollo integral.</t>
  </si>
  <si>
    <t>Establecer una politica de inclusion preventiva  que contemple acciones para recibir, integrar y atender a personas de diferentes grupos ploblacionales o con diversidad cultural en caso de que esta situacion se presente en el futuro.</t>
  </si>
  <si>
    <t xml:space="preserve">Fomentar la participación activa del consejo de padres de familia, promoviendo reuniones periodicas y una estructura clara de temas a tratar. Es importante sensibilizar a los padres sobre el impacto positivo de su oarticipacion en la toma de desiciones educativas y en la resolucion de problemas dentro de la comunidad eductiva. </t>
  </si>
  <si>
    <t xml:space="preserve">Fomentar alianzas en el sector productivo local destacando los beneficios que se pueden obtener al involucrarse en las actividades educativas, como el fortalecimieto a la comunidad, la mejora de las condiciones educativas y el acceso al talento local, asi mismo involucrar a los lideres comunitarios ya que estos tienes conexiones con empresas o entidades del sector productivo. </t>
  </si>
  <si>
    <t>GESTIÓN ACADEMICA</t>
  </si>
  <si>
    <t>Diseño pedagogico</t>
  </si>
  <si>
    <t>Practicas pedagogicas</t>
  </si>
  <si>
    <t>Gestion de aula</t>
  </si>
  <si>
    <t>Seguimiento academico</t>
  </si>
  <si>
    <t>VALORACION                       GESTION ACADEMICA</t>
  </si>
  <si>
    <t>En el CER la optimización de la jornada escolar es una fortaleza fundamental en nuestro plan de mejoramiento educativo. A través de una planificación estratégica, una evaluación continua y una variedad de experiencias enriquecedoras, estamos comprometidos a garantizar que cada momento en nuestra institución contribuya al éxito académico y personal de nuestros estudiantes.</t>
  </si>
  <si>
    <t>Es importante que este compromiso con la optimización de la jornada escolar se refleje en todas las actividades y decisiones dentro de la institución educativa. Esto incluye no solo el plan de estudios y la enseñanza en el aula, sino también las actividades extracurriculares, el tiempo de descanso y las interacciones entre estudiantes y maestros.</t>
  </si>
  <si>
    <t>Garantizar una gestión eficiente y equitativa de los recursos para el aprendizaje, promoviendo el acceso igualitario a materiales educativos de calidad, tecnologías innovadoras y espacios de aprendizaje adecuados, con el fin de potenciar el desarrollo integral y el éxito académico de todos los estudiantes.</t>
  </si>
  <si>
    <t>Ofrezcer programas de desarrollo profesional para los docentes que los mantengan actualizados sobre las mejores prácticas educativas, estrategias de enseñanza innovadoras y métodos de evaluación efectivos.</t>
  </si>
  <si>
    <t xml:space="preserve"> Diseñar e implementar un sistema integral de seguimiento y apoyo académico que garantice el monitoreo continuo de los resultados académicos, promueva el uso pedagógico de las evaluaciones externas, brinde apoyo especializado a estudiantes con dificultades de aprendizaje y realice un seguimiento completo a los egresados para asegurar su éxito académico y profesional.</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</si>
  <si>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</si>
  <si>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</si>
  <si>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</si>
  <si>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</si>
  <si>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</si>
  <si>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</si>
  <si>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</si>
  <si>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En el CER la sierra tiene la capacidad para adaptarnos a las necesidades y circunstancias individuales de las familias. se ofrece una flexibilidad en los horarios de matrícula y apoyo adicional para aquellos que lo necesiten, lo que nos permite atender de manera efectiva a una amplia contextos familiares.</t>
  </si>
  <si>
    <t>se inculca a los docentes  un sentido de pertenencia y compromiso entre todo el personal vinculado al CER, reconociendo y valorando su contribución al logro de los objetivos educativos, promoviendo una cultura organizacional inclusiva y colaborativa.</t>
  </si>
  <si>
    <t>Optimizar la gestión y el aprovechamiento de los recursos físicos y materiales del CER, incluyendo el mantenimiento de la planta física, la implementación de programas para la adecuación y embellecimiento de los espacios, el seguimiento al uso de los mismos, la adquisición y mantenimiento de recursos para el aprendizaje, así como la garantía de seguridad y protección en todas las instalaciones, con el fin de crear un entorno propicio para el desarrollo integral de los estudiantes y el buen funcionamiento de las actividades académicas y administrativas</t>
  </si>
  <si>
    <t>Promover el desarrollo integral y el bienestar del talento humano del CER a través de la implementación de programas de formación y capacitación continua, evaluación del desempeño, reconocimiento y estímulo, apoyo a la investigación, fomento de la convivencia y manejo constructivo de conflictos, con el fin de crear un ambiente laboral favorable, estimulante y orientado al crecimiento personal y profesional, que contribuya al fortalecimiento de la calidad educativa y al logro de los objetivos institucionales.</t>
  </si>
  <si>
    <t>Optimizar la gestión financiera del presupuesto anual del Fondo de Servicios Educativos, así como los ingresos y gastos del CER, mediante el fortalecimiento de los mecanismos de control fiscal, la eficiencia en la asignación de recursos y la transparencia en la ejecución presupuestaria, con el fin de garantizar una administración financiera responsable, sostenible y orientada al cumplimiento de los objetivos institucionales y al mejoramiento continuo de la calidad educativa."</t>
  </si>
  <si>
    <t>VALORACION                       GESTION DE LA COMUNIDAD</t>
  </si>
  <si>
    <t>Diseñar e implementar un enfoque integral de  educativa que atienda las necesidades y expectativas de los estudiantes pertenecientes a grupos étnicos, fomente el desarrollo de proyectos de vida significativos y promueva la equidad, inclusión y éxito académico para todos los estudiantes en el contexto de su diversidad cultural y social.</t>
  </si>
  <si>
    <t>Establecer y fortalecer programas integrales que promuevan la participación activa de los padres en la educación de sus hijos a través de la Escuela de Padres, ofrecer una amplia gama de servicios a la comunidad para satisfacer sus necesidades y fomentar el compromiso cívico y social de los estudiantes a través del servicio social estudiantil, contribuyendo así al desarrollo integral de la comunidad escolar y su entorno.</t>
  </si>
  <si>
    <t>Desarrollar e implementar un plan integral de prevención que aborde tanto los riesgos físicos como los psicosociales, y establezca programas de seguridad efectivos, promoviendo un ambiente seguro y saludable en EL CER  para todos los miembros de la comunidad escolar.</t>
  </si>
  <si>
    <t>plan de estudios y proyectos transversales actualizados y evidencia fotografica de la aplicación de los mismos</t>
  </si>
  <si>
    <t>el CER cuenta con  planes de estudios pertinente al contexto rural , hay una relacion reciproca estudiantes- docente</t>
  </si>
  <si>
    <t xml:space="preserve">  en el CER  los docentes realizan la planificacion de clases de acuerdo a  los planes de area y realizan las adaptaciones  pertinentes a las guias de escuela nueva activa.</t>
  </si>
  <si>
    <t>El Cer la Sierra cuenta con un sistema de matricula accesible y claro para todos los estudiantes y padres de familia.</t>
  </si>
  <si>
    <t xml:space="preserve">El CER la Sierra no cuenta con un archivo académico  de manera clara y logística, no permitiendo una facilidad de ubicación de documentos.   </t>
  </si>
  <si>
    <t xml:space="preserve">El CER la Sierra cuenta con boletines y calificaciones exactos, y precisos reflejando el desempeño real de los estudiantes. </t>
  </si>
  <si>
    <t>Plataforma web colegios</t>
  </si>
  <si>
    <t>No hay evidencias</t>
  </si>
  <si>
    <t>No hay evidencias de mantenimiento</t>
  </si>
  <si>
    <t xml:space="preserve">El CER La Sierra no tiene una planta física en buen estado limpia y segura para los estudiantes y el personal. </t>
  </si>
  <si>
    <t xml:space="preserve">El CER La Sierra  tiene objetivos y metas claras y específicas para la educación y el embellecimiento de la planta física. </t>
  </si>
  <si>
    <t>No se cuenta con un programa de embellecimiento de la planta física</t>
  </si>
  <si>
    <t xml:space="preserve">El CER no cuenta con espacios físicos adecuados. </t>
  </si>
  <si>
    <t xml:space="preserve">El centro educativo rural no cuenta con un plan para la adquisición de los recursos para el aprendizaje teniendo en cuenta las necesidades de los docentes y estudiantes. </t>
  </si>
  <si>
    <t xml:space="preserve">En el centro educativo rural no se planifican y priorizan adecuadamente los recursos necesarios para el aprendizaje </t>
  </si>
  <si>
    <t>No se planifica la adquisición de los recursos</t>
  </si>
  <si>
    <t xml:space="preserve">El centro educativo rural planifica y presupuestan adecuadamente los suministros y dotaciones necesarias para las sedes. </t>
  </si>
  <si>
    <t>El centro educativo rural no realiza mantenimientos preventivos regular para evitar daños y problemas en los equipos y recursos.</t>
  </si>
  <si>
    <t xml:space="preserve">El centro educativo rural no cuenta con políticas y procedimientos claros y actualizados para la seguridad y protección de la institución . </t>
  </si>
  <si>
    <t xml:space="preserve">En el centro educativo rural se prestan los servicios de restaurante el cual es de buena calidad para el consumo de los estudiantes,  a diferencia dell transporte, cafeteria y salud los cuales son nulos. </t>
  </si>
  <si>
    <t>Evidencias fotograficas, guías de nivelación.</t>
  </si>
  <si>
    <t xml:space="preserve">El centro educativo rural  identifica y diagnostica de manera efectiva las necesidades de los estudiantes con bajo desempeño académico. </t>
  </si>
  <si>
    <t>En el centro educativo rural no se ha definido claramente los perfiles de los cargos y roles de los dicentes de la institución.</t>
  </si>
  <si>
    <t xml:space="preserve">El centro educativo rural tiene un proceso de inducción, claro, y estructurado para los docentes.  </t>
  </si>
  <si>
    <t>No hay evidencia del año 2024</t>
  </si>
  <si>
    <t>En el centro educativo rural los docentes no tienen acceso a oportunidades de formación y capacitación por lo tanto no existe participación activa en ellas.</t>
  </si>
  <si>
    <t>En el centro educativo rural la asignación académica se planifica y organiza de manera efectiva y eficiente.</t>
  </si>
  <si>
    <t xml:space="preserve">En el centro educativo rural los docentes vinculados tienen un sentido de pertenencia y compromiso por la sedes educativas. </t>
  </si>
  <si>
    <t>Evidencias fotográficas</t>
  </si>
  <si>
    <t>No hay reconocimiento a docentes y estudiantes</t>
  </si>
  <si>
    <t xml:space="preserve">En el centro educativo rural no se reconoce ni valora el trabajo y los logros de los docentes y los estudiantes de manera efectiva </t>
  </si>
  <si>
    <t>El centro educativo rural  hace evaluaciones de desempeño a los docentes ya que son nombrados en propiedad.</t>
  </si>
  <si>
    <t>Nombramiento de los docentes en propiedad</t>
  </si>
  <si>
    <t xml:space="preserve">En el centro educativo rural no se cuenta con políticas y procedimientos claros y efectivos para apoyar la investigación de las sedes educativas. </t>
  </si>
  <si>
    <t>Manual de Convivencia.</t>
  </si>
  <si>
    <t>El centro educativo rural no se cuenta con estrategias para la resolucion de conflictos.</t>
  </si>
  <si>
    <t>Evidencia fotografica</t>
  </si>
  <si>
    <t>Rendición de cuentas</t>
  </si>
  <si>
    <t xml:space="preserve">En el Centro educativo rural se planifica y se ejecuta el presupuesto anual de fondos de servicio educativos de manera efectiva y eficiente </t>
  </si>
  <si>
    <t>Informe financiero</t>
  </si>
  <si>
    <t xml:space="preserve">En el centro educativo rural se preparan informes financieros  precisos y oportunos para la toma de decisiones. </t>
  </si>
  <si>
    <t>En la sede educativa se tienen fuentes de ingresos, versificadas y sostenibles, y se controlan los gastos de manera efectiva y eficiente.</t>
  </si>
  <si>
    <t xml:space="preserve">En el centro educativo rural se verifican y validan los procesos y procedimientos para asegurarse de que están cumpliendo con las normas y regulaciones fiscales. </t>
  </si>
  <si>
    <t>no hay socializacion del PEI a la comunidad educativa.</t>
  </si>
  <si>
    <t xml:space="preserve">En el centro educativo rural se desarrollan estrategias para fortalecer la atención personalizada a todos los estudiantes para atender sus necesidades y expectativas </t>
  </si>
  <si>
    <t>Se lleva de manera individual, no esta unificado para todo el CER</t>
  </si>
  <si>
    <t xml:space="preserve">En el centro educativo rural se ha definido claramente el proyecto de vida en la sede educativas y se les ha comunicado efectivamente a la comunidad educativa.  </t>
  </si>
  <si>
    <t xml:space="preserve">En el centro educativo rural se ha definido claramente los objetivos y propósitos de la escuela de padres, y se ha comunicado efectivamente a los padres y a la comunidad educativa. Por lo tanto, los acudientes participan activamente en la escuela de padres y se sienten involucrados en la educación de sus hijos.  </t>
  </si>
  <si>
    <t xml:space="preserve">El centro educativo rural la Sierra ofrece servicios que responden a las necesidades y demandas de la comunidad </t>
  </si>
  <si>
    <t>La planta fisica del centro educativo rural se ofrece a la comunidad,  la cual se encuentra informada del cuidado y sentido de pertencia con la misma, pero no cuenta con un programa que permita el uso de los equipos (computadores).</t>
  </si>
  <si>
    <t>Testimonio de la comunidad.</t>
  </si>
  <si>
    <t>No aplica</t>
  </si>
  <si>
    <t xml:space="preserve">En el centro educativo rural la Sierra los estudiantes están involucrados en la toma de decisiones que afectan su educación y bienestar y participan activamente en las actividades académicas y extracurriculares </t>
  </si>
  <si>
    <t xml:space="preserve">En el centro educativo rural la Sierra los padres de familia participan activamente en las asambleas y se mantiene la comunicación efectiva y transparente con los padres de familia y comunidad educativa. </t>
  </si>
  <si>
    <t>Evidencias fotograficas y actas de reuniones</t>
  </si>
  <si>
    <t xml:space="preserve">En el centro educativo rural la Sierra se mantiene una comunicación efectiva con la familia sobre los logros y necesidades de los estudiantes. Por lo tanto, están involucradas en la educación de sus hijos y participan activamente en la toma de decisiones. </t>
  </si>
  <si>
    <t>No hay plan de riesgo.</t>
  </si>
  <si>
    <t xml:space="preserve">En el centro educativo rural la Sierra se identifican y evalúan los riesgos físicos en la institución de manera efectiva, y se implementan las medidas de prevención para mitigar los riesgos físicos identificados </t>
  </si>
  <si>
    <t xml:space="preserve">En el centro educativo rural la Sierra no se desarrolla un plan para evaluar todos los riesgos psicosociales de manera efectiva por lo tanto, no se proporcionan capacitaciones y lno se concientiza de manera adecuada a los docentes y estudiantes sobre los riesgos psicosociales y las medidas de prevención.    </t>
  </si>
  <si>
    <t xml:space="preserve">En el centro educativo rural La Sierra no existe un plan de seguridad integral y actualizado que aborde los riesgos y amenazas potenciales. </t>
  </si>
  <si>
    <t>NEYLA SUAREZ GELVEZ</t>
  </si>
  <si>
    <t>neylasuarezgelvez@gmail.com</t>
  </si>
  <si>
    <t>DIVA MARIA PEDROZA NORIEGA</t>
  </si>
  <si>
    <t>divapedroza2@gmail.com</t>
  </si>
  <si>
    <t>TATIANA QUINTERO QUINTERO</t>
  </si>
  <si>
    <t>tatianaq06@gmail.com</t>
  </si>
  <si>
    <t>LIGIA MALDONADO ORTIZ</t>
  </si>
  <si>
    <t>liyomoda2@gmail.com</t>
  </si>
  <si>
    <t>Se adoptan metodologías que se acoplan al contexto, se apoyan  talentos y es valorada por todos los estamentos de la comunidad educativa.</t>
  </si>
  <si>
    <t>Existen planes y proyectos que se encuentran establecidos dentro del CER LA SIERRA, pero eventualmente se trabaja en equipo para articular las acciones.</t>
  </si>
  <si>
    <t xml:space="preserve">El consejo Dirctivo del CER la SIERRA se rune periodicamente y revisa periódicamente los procedimientos e instrumentos establecidos para realizar la autoevaluación integral. </t>
  </si>
  <si>
    <t>La comisión de evaluación y promoción  evalúa  los resultados de sus acciones y decisiones y los utiliza para fortalecer su trabajo</t>
  </si>
  <si>
    <t>El Consejo Estudiantil es elegido democráticamente, a su vez  es reconocido como la instancia de representación de los intereses de todos y todas los estudiantes , pero no se reunen periodicamente para tomar desiciones.</t>
  </si>
  <si>
    <t>El Comité de Convivencia se encuentra conformado,  El consejo estudiantil se reúne periódicamente y es reconocido como la instancia de representación de los intereses de todos y todas los estudiantes .</t>
  </si>
  <si>
    <t>El CER la sierra,  evalúa y mejora el uso de los diferentes medios de comunicación empleados, en función del reconocimiento y la aceptación de los diferentes estamentos de la comunidad educativa.</t>
  </si>
  <si>
    <t xml:space="preserve">Circulares, correos, whatsapp, facebook, actas, informes de rendimiento académico, carteleras, teléfono. </t>
  </si>
  <si>
    <t xml:space="preserve">Actas de equipo de calidad y actas por areas de  gestiones, actas de reunión Jornadas pedagógicas, desarrollo de centros de interes. </t>
  </si>
  <si>
    <t xml:space="preserve">El CER la SIERRA La institución desarrolla los diferentes proyectos institucionales con el apoyo de equipos que tienen una metodología de trabajo clara, orientados a responder por resultados </t>
  </si>
  <si>
    <t>Izadas de bandera, mencionesde honor.</t>
  </si>
  <si>
    <t>El CER LA SIERRA evalúa periódicamente el sistema de estímulos y reconocimientos de los logros de los docentes y estudiantes, y hace los ajustes pertinentes para cualificarlo.</t>
  </si>
  <si>
    <t>El CER ha implementado un procedi
miento para identificar, divulgar y documentar las buenas prácticas pedagógicas, administrativas y culturales que reconocen la diversidad de la población en todos sus componentes de gestión.</t>
  </si>
  <si>
    <t xml:space="preserve">Los educandos del CER se identifican con la institución y sienten orgullo de pertenecer a ella. Además, participan activamente en actividades internas y externas, en su representación. </t>
  </si>
  <si>
    <t>El CER LA SIERRA evalúa sistemáticamente la efectividad de su programa de inducción y de acogida a estudiantes nuevos y sus familias y a otro personal, y realiza los ajustes pertinentes.</t>
  </si>
  <si>
    <t>El CER LA SIERRA revisa periódicamente el manual de convivencia en relación con su papel en la gestión del clima institucional y orienta los ajustes y mejoramientos al mismo</t>
  </si>
  <si>
    <t>La institución tiene una política definida con respecto a las actividades extracurriculares, las cuales se articulan a los procesos de formación de los estudiantes.</t>
  </si>
  <si>
    <t xml:space="preserve">Restaurante escolar. </t>
  </si>
  <si>
    <t xml:space="preserve">El CER LA SIERRA  cuenta con el sevicio de alimentación, este no es permanente y no cumple con las semanas establecidas para el año escolar lectivo siendo competencia de la SED y el municipio directamente. </t>
  </si>
  <si>
    <t xml:space="preserve">La institución cuenta con el comité de convivencia, el cual seencarga de la identificación y mediación de los conflictos que se presentan entre los diferentes estamentos de la comunidad educativa. </t>
  </si>
  <si>
    <t xml:space="preserve">La institución ha definido políticas y mecanismos para prevenir situaciones de riesgo y manejar los casos difíciles, las cuales se aplican en la mayoríade las sedes. </t>
  </si>
  <si>
    <t>El CER LA SIERRA mantiene buena relación con las diferentes entidades que funcionan en la zona, fortaleciendo la institución.</t>
  </si>
  <si>
    <t>No se realizaron pruebas externas.</t>
  </si>
  <si>
    <t>Los docentes realizan  análisis de los resultados de los estudiantes en las evaluaciones externas (pruebas SABER y exámenes de Estado) origina acciones para fortalecer los aprendizajes de los estudiantes.</t>
  </si>
  <si>
    <t xml:space="preserve">Analisis de resultados de la pruebas quiero ser quiero saber. </t>
  </si>
  <si>
    <t>El CER LA SIERRA tiene un sistema de archivo que le permite disponer de la información de los estudiantes de todas las sedes, así como expedir constancias y certificados de manera ágil, confiable y oportuna.</t>
  </si>
  <si>
    <t>Documento ecxel, constancia de estidios y consolidados academicos.</t>
  </si>
  <si>
    <t>Plan de matenimiento.</t>
  </si>
  <si>
    <t>El CER La Sierra asegura los recursos para cumplir el programa de mantenimiento de su planta física</t>
  </si>
  <si>
    <t>El programa de adecuación, accesibilidad y embellecimiento de la planta física se lleva a cabo periódicamente y cuenta con la par ticipación de los diferentes estamentos de la comunidad educativa.</t>
  </si>
  <si>
    <t xml:space="preserve">Programa de adecuacion. </t>
  </si>
  <si>
    <t>El CER realiza una programación coherente de las actividades que se llevan a cabo en cada uno de sus espacios físicos, basada en indicadores de utilización de los mismos</t>
  </si>
  <si>
    <t>Cronograma de actividades.</t>
  </si>
  <si>
    <t>En el centro educativo rural  cuenta con un plan para la adquisición de los recursos para el aprendizaje que consulta las demandas de su direccionamiento estratégico y las necesidades de los docentes y estudiantes</t>
  </si>
  <si>
    <t>Plan de adquisicion de recursos.</t>
  </si>
  <si>
    <t>El centro educativo rural cuenta con un programa de mantenimiento preventivo y correctivo de los equipos y recursos para el aprendizaje y, en caso de requerirse, éste se hace oportunamente.</t>
  </si>
  <si>
    <t>Programa de mantenimiento preventivo</t>
  </si>
  <si>
    <t>El centro educativo rural  La comunidad educativa conoce y adopta las medidas preventivas derivadas del conocimiento cabal del panorama de riesgos.</t>
  </si>
  <si>
    <t xml:space="preserve">Plan de riesgos </t>
  </si>
  <si>
    <t>En el centro educativo rural  cuenta con lineamientos que permiten que sus integrantes opten por procesos de formación en coherencia con el PEI y con las necesidades detectadas</t>
  </si>
  <si>
    <t xml:space="preserve">Capacitaciones virtuales. </t>
  </si>
  <si>
    <t>En el centro educativo rural  se realiza  estrategias de reconocimiento al personal vinculado es aplicada cabalmente y es parte fundamental de la cultura institucional.</t>
  </si>
  <si>
    <t>Reconocimientos y registro fotografico.</t>
  </si>
  <si>
    <t>El centro educativo rural dispone de estrategias claras para mediación y solución de conflictos y éstos se resuelven a través del diálogo y la negociación permanente. Esto contribuye a que exista un buen clima laboral</t>
  </si>
  <si>
    <t>En el centro educativo rural La Sierra cuenta con planes de evacuación frente a desastres naturales o similares y posee un sistema de monitoreo de las condiciones mínimas de seguridad que verifica el estado de su infraestructura y alerta sobre posibles accidentes.</t>
  </si>
  <si>
    <t>Plan de riesgo.</t>
  </si>
  <si>
    <t>Charla de profesional Psicologico en algunas sedes.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</si>
</sst>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mm/yyyy;@"/>
  </numFmts>
  <fonts count="41" x14ac:knownFonts="1">
    <font>
      <sz val="11"/>
      <color indexed="8"/>
      <name val="Calibri"/>
      <family val="2"/>
    </font>
    <font>
      <sz val="8"/>
      <color indexed="8"/>
      <name val="Arial"/>
      <family val="2"/>
    </font>
    <font>
      <u/>
      <sz val="8"/>
      <color indexed="12"/>
      <name val="Arial"/>
      <family val="2"/>
    </font>
    <font>
      <sz val="11"/>
      <color indexed="8"/>
      <name val="Arial"/>
      <family val="2"/>
    </font>
    <font>
      <sz val="10"/>
      <name val="Arial"/>
      <family val="2"/>
    </font>
    <font>
      <b/>
      <sz val="14"/>
      <color indexed="9"/>
      <name val="Arial"/>
      <family val="2"/>
    </font>
    <font>
      <b/>
      <sz val="16"/>
      <color indexed="9"/>
      <name val="Arial"/>
      <family val="2"/>
    </font>
    <font>
      <sz val="12"/>
      <name val="Arial"/>
      <family val="2"/>
    </font>
    <font>
      <b/>
      <sz val="12"/>
      <name val="Arial"/>
      <family val="2"/>
    </font>
    <font>
      <sz val="14"/>
      <color indexed="8"/>
      <name val="Arial"/>
      <family val="2"/>
    </font>
    <font>
      <sz val="11"/>
      <name val="Arial"/>
      <family val="2"/>
    </font>
    <font>
      <b/>
      <sz val="11"/>
      <color indexed="9"/>
      <name val="Arial"/>
      <family val="2"/>
    </font>
    <font>
      <u/>
      <sz val="11"/>
      <color indexed="30"/>
      <name val="Calibri"/>
      <family val="2"/>
      <charset val="1"/>
    </font>
    <font>
      <sz val="11"/>
      <color indexed="8"/>
      <name val="Arial"/>
      <family val="2"/>
      <charset val="1"/>
    </font>
    <font>
      <sz val="12"/>
      <color indexed="8"/>
      <name val="Arial"/>
      <family val="2"/>
    </font>
    <font>
      <b/>
      <sz val="16"/>
      <color indexed="8"/>
      <name val="Arial"/>
      <family val="2"/>
    </font>
    <font>
      <b/>
      <u/>
      <sz val="16"/>
      <color indexed="12"/>
      <name val="Arial"/>
      <family val="2"/>
    </font>
    <font>
      <b/>
      <sz val="12"/>
      <color indexed="9"/>
      <name val="Arial"/>
      <family val="2"/>
    </font>
    <font>
      <u/>
      <sz val="11"/>
      <color indexed="12"/>
      <name val="Arial"/>
      <family val="2"/>
    </font>
    <font>
      <b/>
      <sz val="11"/>
      <color indexed="8"/>
      <name val="Arial"/>
      <family val="2"/>
    </font>
    <font>
      <b/>
      <sz val="14"/>
      <color indexed="8"/>
      <name val="Arial"/>
      <family val="2"/>
    </font>
    <font>
      <b/>
      <sz val="14"/>
      <name val="Arial"/>
      <family val="2"/>
    </font>
    <font>
      <b/>
      <sz val="12"/>
      <color indexed="8"/>
      <name val="Arial"/>
      <family val="2"/>
    </font>
    <font>
      <b/>
      <sz val="11"/>
      <name val="Arial"/>
      <family val="2"/>
    </font>
    <font>
      <b/>
      <i/>
      <sz val="14"/>
      <color indexed="9"/>
      <name val="Arial"/>
      <family val="2"/>
    </font>
    <font>
      <sz val="9"/>
      <color indexed="8"/>
      <name val="Arial"/>
      <family val="2"/>
    </font>
    <font>
      <b/>
      <i/>
      <sz val="11"/>
      <color indexed="9"/>
      <name val="Arial"/>
      <family val="2"/>
    </font>
    <font>
      <sz val="9"/>
      <color indexed="8"/>
      <name val="Arial"/>
      <family val="2"/>
      <charset val="1"/>
    </font>
    <font>
      <i/>
      <sz val="11"/>
      <color indexed="9"/>
      <name val="Arial"/>
      <family val="2"/>
    </font>
    <font>
      <sz val="9"/>
      <color indexed="8"/>
      <name val="Arial"/>
      <family val="2"/>
      <charset val="1"/>
    </font>
    <font>
      <sz val="12"/>
      <color indexed="8"/>
      <name val="Verdana"/>
      <family val="2"/>
    </font>
    <font>
      <b/>
      <sz val="12"/>
      <name val="Verdana"/>
      <family val="2"/>
    </font>
    <font>
      <b/>
      <sz val="12"/>
      <color indexed="9"/>
      <name val="Verdana"/>
      <family val="2"/>
    </font>
    <font>
      <b/>
      <sz val="12"/>
      <color indexed="12"/>
      <name val="Arial"/>
      <family val="2"/>
    </font>
    <font>
      <b/>
      <sz val="12"/>
      <color indexed="8"/>
      <name val="Verdana"/>
      <family val="2"/>
    </font>
    <font>
      <b/>
      <sz val="16"/>
      <name val="Verdana"/>
      <family val="2"/>
    </font>
    <font>
      <sz val="14"/>
      <color indexed="8"/>
      <name val="Verdana"/>
      <family val="2"/>
    </font>
    <font>
      <u/>
      <sz val="12"/>
      <color indexed="12"/>
      <name val="Verdana"/>
      <family val="2"/>
    </font>
    <font>
      <sz val="12"/>
      <name val="Verdana"/>
      <family val="2"/>
    </font>
    <font>
      <b/>
      <sz val="14"/>
      <color indexed="12"/>
      <name val="Arial"/>
      <family val="2"/>
    </font>
    <font>
      <sz val="11"/>
      <color indexed="8"/>
      <name val="Calibri"/>
      <family val="2"/>
    </font>
  </fonts>
  <fills count="18">
    <fill>
      <patternFill patternType="none"/>
    </fill>
    <fill>
      <patternFill patternType="gray125"/>
    </fill>
    <fill>
      <patternFill patternType="solid">
        <fgColor indexed="11"/>
        <bgColor indexed="49"/>
      </patternFill>
    </fill>
    <fill>
      <patternFill patternType="solid">
        <fgColor indexed="49"/>
        <bgColor indexed="40"/>
      </patternFill>
    </fill>
    <fill>
      <patternFill patternType="solid">
        <fgColor indexed="31"/>
        <bgColor indexed="41"/>
      </patternFill>
    </fill>
    <fill>
      <patternFill patternType="solid">
        <fgColor indexed="44"/>
        <bgColor indexed="41"/>
      </patternFill>
    </fill>
    <fill>
      <patternFill patternType="solid">
        <fgColor indexed="9"/>
        <bgColor indexed="26"/>
      </patternFill>
    </fill>
    <fill>
      <patternFill patternType="solid">
        <fgColor indexed="57"/>
        <bgColor indexed="21"/>
      </patternFill>
    </fill>
    <fill>
      <patternFill patternType="solid">
        <fgColor indexed="53"/>
        <bgColor indexed="52"/>
      </patternFill>
    </fill>
    <fill>
      <patternFill patternType="solid">
        <fgColor indexed="51"/>
        <bgColor indexed="13"/>
      </patternFill>
    </fill>
    <fill>
      <patternFill patternType="solid">
        <fgColor indexed="47"/>
        <bgColor indexed="43"/>
      </patternFill>
    </fill>
    <fill>
      <patternFill patternType="solid">
        <fgColor indexed="42"/>
        <bgColor indexed="26"/>
      </patternFill>
    </fill>
    <fill>
      <patternFill patternType="solid">
        <fgColor indexed="46"/>
        <bgColor indexed="24"/>
      </patternFill>
    </fill>
    <fill>
      <patternFill patternType="solid">
        <fgColor indexed="41"/>
        <bgColor indexed="31"/>
      </patternFill>
    </fill>
    <fill>
      <patternFill patternType="solid">
        <fgColor indexed="27"/>
        <bgColor indexed="41"/>
      </patternFill>
    </fill>
    <fill>
      <patternFill patternType="solid">
        <fgColor indexed="60"/>
        <bgColor indexed="25"/>
      </patternFill>
    </fill>
    <fill>
      <patternFill patternType="solid">
        <fgColor indexed="17"/>
        <bgColor indexed="21"/>
      </patternFill>
    </fill>
    <fill>
      <patternFill patternType="solid">
        <fgColor indexed="22"/>
        <bgColor indexed="31"/>
      </patternFill>
    </fill>
  </fills>
  <borders count="19">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style="thin">
        <color indexed="9"/>
      </right>
      <top/>
      <bottom/>
      <diagonal/>
    </border>
    <border>
      <left style="thin">
        <color indexed="9"/>
      </left>
      <right style="medium">
        <color indexed="9"/>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bottom/>
      <diagonal/>
    </border>
    <border>
      <left style="double">
        <color indexed="8"/>
      </left>
      <right style="double">
        <color indexed="8"/>
      </right>
      <top style="double">
        <color indexed="8"/>
      </top>
      <bottom style="double">
        <color indexed="8"/>
      </bottom>
      <diagonal/>
    </border>
    <border>
      <left style="medium">
        <color indexed="8"/>
      </left>
      <right style="thin">
        <color indexed="8"/>
      </right>
      <top/>
      <bottom style="thin">
        <color indexed="8"/>
      </bottom>
      <diagonal/>
    </border>
    <border>
      <left style="medium">
        <color indexed="8"/>
      </left>
      <right style="thin">
        <color indexed="8"/>
      </right>
      <top style="thin">
        <color indexed="8"/>
      </top>
      <bottom style="thin">
        <color indexed="8"/>
      </bottom>
      <diagonal/>
    </border>
    <border>
      <left/>
      <right style="thin">
        <color indexed="8"/>
      </right>
      <top/>
      <bottom/>
      <diagonal/>
    </border>
  </borders>
  <cellStyleXfs count="8">
    <xf numFmtId="0" fontId="0" fillId="0" borderId="0"/>
    <xf numFmtId="0" fontId="1" fillId="2" borderId="1">
      <alignment horizontal="center" vertical="center"/>
    </xf>
    <xf numFmtId="0" fontId="12" fillId="0" borderId="0" applyNumberFormat="0" applyFill="0" applyBorder="0" applyAlignment="0" applyProtection="0"/>
    <xf numFmtId="0" fontId="2" fillId="0" borderId="0" applyNumberFormat="0" applyFill="0" applyBorder="0" applyAlignment="0" applyProtection="0"/>
    <xf numFmtId="0" fontId="1" fillId="0" borderId="0"/>
    <xf numFmtId="0" fontId="40" fillId="0" borderId="0"/>
    <xf numFmtId="0" fontId="40" fillId="0" borderId="0"/>
    <xf numFmtId="9" fontId="40" fillId="0" borderId="0" applyFill="0" applyBorder="0" applyAlignment="0" applyProtection="0"/>
  </cellStyleXfs>
  <cellXfs count="273">
    <xf numFmtId="0" fontId="0" fillId="0" borderId="0" xfId="0"/>
    <xf numFmtId="0" fontId="3" fillId="0" borderId="0" xfId="0" applyFont="1"/>
    <xf numFmtId="0" fontId="4" fillId="0" borderId="2" xfId="4" applyFont="1" applyBorder="1" applyAlignment="1">
      <alignment horizontal="center" vertical="center"/>
    </xf>
    <xf numFmtId="164" fontId="4" fillId="0" borderId="2" xfId="4" applyNumberFormat="1" applyFont="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8" fillId="3" borderId="5" xfId="0" applyFont="1" applyFill="1" applyBorder="1" applyAlignment="1">
      <alignment horizontal="center" vertical="center" wrapText="1"/>
    </xf>
    <xf numFmtId="0" fontId="3" fillId="4" borderId="2" xfId="0" applyFont="1" applyFill="1" applyBorder="1" applyAlignment="1">
      <alignment vertical="center"/>
    </xf>
    <xf numFmtId="0" fontId="10" fillId="5" borderId="6" xfId="0" applyFont="1" applyFill="1" applyBorder="1" applyAlignment="1">
      <alignment vertical="center" wrapText="1"/>
    </xf>
    <xf numFmtId="0" fontId="10" fillId="5" borderId="7" xfId="0" applyFont="1" applyFill="1" applyBorder="1" applyAlignment="1">
      <alignment vertical="center"/>
    </xf>
    <xf numFmtId="0" fontId="10" fillId="5" borderId="6" xfId="0" applyFont="1" applyFill="1" applyBorder="1" applyAlignment="1">
      <alignment vertical="center"/>
    </xf>
    <xf numFmtId="0" fontId="3" fillId="6" borderId="0" xfId="0" applyFont="1" applyFill="1" applyAlignment="1">
      <alignment vertical="center"/>
    </xf>
    <xf numFmtId="0" fontId="14" fillId="6" borderId="0" xfId="0" applyFont="1" applyFill="1" applyAlignment="1">
      <alignment horizontal="left" vertical="center"/>
    </xf>
    <xf numFmtId="0" fontId="15" fillId="0" borderId="0" xfId="0" applyFont="1"/>
    <xf numFmtId="0" fontId="11" fillId="0" borderId="0" xfId="0" applyFont="1" applyAlignment="1">
      <alignment horizontal="center" vertical="center"/>
    </xf>
    <xf numFmtId="0" fontId="18" fillId="0" borderId="0" xfId="2" applyNumberFormat="1" applyFont="1" applyFill="1" applyBorder="1" applyAlignment="1" applyProtection="1">
      <alignment vertical="center"/>
    </xf>
    <xf numFmtId="0" fontId="14" fillId="0" borderId="0" xfId="0" applyFont="1" applyAlignment="1">
      <alignment horizontal="left" vertical="center"/>
    </xf>
    <xf numFmtId="0" fontId="3" fillId="0" borderId="0" xfId="0" applyFont="1" applyAlignment="1">
      <alignment vertical="center"/>
    </xf>
    <xf numFmtId="0" fontId="14" fillId="0" borderId="0" xfId="0" applyFont="1"/>
    <xf numFmtId="0" fontId="3" fillId="0" borderId="0" xfId="0" applyFont="1" applyProtection="1">
      <protection locked="0"/>
    </xf>
    <xf numFmtId="0" fontId="3" fillId="0" borderId="0" xfId="0" applyFont="1" applyAlignment="1" applyProtection="1">
      <alignment vertical="center"/>
      <protection locked="0"/>
    </xf>
    <xf numFmtId="0" fontId="3"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23" fillId="7" borderId="8" xfId="0" applyFont="1" applyFill="1" applyBorder="1" applyAlignment="1" applyProtection="1">
      <alignment horizontal="center" vertical="center"/>
      <protection locked="0"/>
    </xf>
    <xf numFmtId="0" fontId="8" fillId="7" borderId="2" xfId="0" applyFont="1" applyFill="1" applyBorder="1" applyAlignment="1" applyProtection="1">
      <alignment horizontal="left" vertical="center"/>
      <protection locked="0"/>
    </xf>
    <xf numFmtId="0" fontId="23" fillId="7" borderId="2" xfId="0" applyFont="1" applyFill="1" applyBorder="1" applyAlignment="1" applyProtection="1">
      <alignment horizontal="center" vertical="center"/>
      <protection locked="0"/>
    </xf>
    <xf numFmtId="0" fontId="23" fillId="7" borderId="2" xfId="0" applyFont="1" applyFill="1" applyBorder="1" applyAlignment="1" applyProtection="1">
      <alignment horizontal="left" vertical="center"/>
      <protection locked="0"/>
    </xf>
    <xf numFmtId="0" fontId="23" fillId="7" borderId="6" xfId="0" applyFont="1" applyFill="1" applyBorder="1" applyAlignment="1" applyProtection="1">
      <alignment horizontal="left" vertical="center"/>
      <protection locked="0"/>
    </xf>
    <xf numFmtId="0" fontId="24" fillId="8" borderId="7" xfId="0" applyFont="1" applyFill="1" applyBorder="1" applyAlignment="1" applyProtection="1">
      <alignment vertical="center"/>
      <protection locked="0"/>
    </xf>
    <xf numFmtId="0" fontId="23" fillId="8" borderId="7" xfId="0" applyFont="1" applyFill="1" applyBorder="1" applyAlignment="1" applyProtection="1">
      <alignment vertical="center"/>
      <protection locked="0"/>
    </xf>
    <xf numFmtId="0" fontId="23" fillId="8" borderId="2" xfId="0" applyFont="1" applyFill="1" applyBorder="1" applyAlignment="1" applyProtection="1">
      <alignment vertical="center"/>
      <protection locked="0"/>
    </xf>
    <xf numFmtId="0" fontId="3" fillId="0" borderId="9" xfId="0" applyFont="1" applyBorder="1" applyAlignment="1" applyProtection="1">
      <alignment wrapText="1"/>
      <protection locked="0"/>
    </xf>
    <xf numFmtId="0" fontId="14" fillId="9" borderId="9" xfId="0" applyFont="1" applyFill="1" applyBorder="1" applyAlignment="1" applyProtection="1">
      <alignment horizontal="center" vertical="center"/>
      <protection locked="0"/>
    </xf>
    <xf numFmtId="0" fontId="25" fillId="10" borderId="9" xfId="0" applyFont="1" applyFill="1" applyBorder="1" applyAlignment="1" applyProtection="1">
      <alignment horizontal="left" wrapText="1"/>
      <protection locked="0"/>
    </xf>
    <xf numFmtId="0" fontId="14" fillId="5" borderId="9" xfId="0" applyFont="1" applyFill="1" applyBorder="1" applyAlignment="1" applyProtection="1">
      <alignment horizontal="center" vertical="center"/>
      <protection locked="0"/>
    </xf>
    <xf numFmtId="0" fontId="25" fillId="4" borderId="9" xfId="0" applyFont="1" applyFill="1" applyBorder="1" applyAlignment="1" applyProtection="1">
      <alignment horizontal="justify"/>
      <protection locked="0"/>
    </xf>
    <xf numFmtId="0" fontId="14" fillId="2" borderId="9" xfId="0" applyFont="1" applyFill="1" applyBorder="1" applyAlignment="1" applyProtection="1">
      <alignment horizontal="center" vertical="center"/>
      <protection locked="0"/>
    </xf>
    <xf numFmtId="0" fontId="1" fillId="11" borderId="10" xfId="0" applyFont="1" applyFill="1" applyBorder="1" applyAlignment="1" applyProtection="1">
      <alignment horizontal="left"/>
      <protection locked="0"/>
    </xf>
    <xf numFmtId="0" fontId="1" fillId="11" borderId="2" xfId="0" applyFont="1" applyFill="1" applyBorder="1" applyAlignment="1" applyProtection="1">
      <alignment horizontal="left"/>
      <protection locked="0"/>
    </xf>
    <xf numFmtId="0" fontId="14" fillId="12" borderId="9" xfId="0" applyFont="1" applyFill="1" applyBorder="1" applyAlignment="1" applyProtection="1">
      <alignment horizontal="center" vertical="center"/>
      <protection locked="0"/>
    </xf>
    <xf numFmtId="0" fontId="1" fillId="12" borderId="10" xfId="0" applyFont="1" applyFill="1" applyBorder="1" applyAlignment="1" applyProtection="1">
      <alignment horizontal="left"/>
      <protection locked="0"/>
    </xf>
    <xf numFmtId="0" fontId="1" fillId="12" borderId="2" xfId="0" applyFont="1" applyFill="1" applyBorder="1" applyAlignment="1" applyProtection="1">
      <alignment horizontal="left"/>
      <protection locked="0"/>
    </xf>
    <xf numFmtId="0" fontId="3" fillId="0" borderId="2" xfId="0" applyFont="1" applyBorder="1" applyProtection="1">
      <protection locked="0"/>
    </xf>
    <xf numFmtId="0" fontId="25" fillId="4" borderId="2" xfId="0" applyFont="1" applyFill="1" applyBorder="1" applyAlignment="1" applyProtection="1">
      <alignment horizontal="justify"/>
      <protection locked="0"/>
    </xf>
    <xf numFmtId="0" fontId="25" fillId="4" borderId="9" xfId="0" applyFont="1" applyFill="1" applyBorder="1" applyAlignment="1" applyProtection="1">
      <alignment horizontal="left"/>
      <protection locked="0"/>
    </xf>
    <xf numFmtId="0" fontId="1" fillId="11" borderId="6" xfId="0" applyFont="1" applyFill="1" applyBorder="1" applyAlignment="1" applyProtection="1">
      <alignment horizontal="left"/>
      <protection locked="0"/>
    </xf>
    <xf numFmtId="0" fontId="1" fillId="12" borderId="6" xfId="0" applyFont="1" applyFill="1" applyBorder="1" applyAlignment="1" applyProtection="1">
      <alignment horizontal="left"/>
      <protection locked="0"/>
    </xf>
    <xf numFmtId="0" fontId="3" fillId="0" borderId="2" xfId="0" applyFont="1" applyBorder="1" applyAlignment="1" applyProtection="1">
      <alignment wrapText="1"/>
      <protection locked="0"/>
    </xf>
    <xf numFmtId="0" fontId="19" fillId="0" borderId="0" xfId="0" applyFont="1" applyAlignment="1" applyProtection="1">
      <alignment horizontal="center"/>
      <protection locked="0"/>
    </xf>
    <xf numFmtId="0" fontId="19" fillId="0" borderId="0" xfId="0" applyFont="1" applyAlignment="1" applyProtection="1">
      <alignment horizontal="center" vertical="center"/>
      <protection locked="0"/>
    </xf>
    <xf numFmtId="0" fontId="24" fillId="8" borderId="7" xfId="0" applyFont="1" applyFill="1" applyBorder="1" applyAlignment="1" applyProtection="1">
      <alignment vertical="center" wrapText="1"/>
      <protection locked="0"/>
    </xf>
    <xf numFmtId="0" fontId="19" fillId="8" borderId="7" xfId="0" applyFont="1" applyFill="1" applyBorder="1" applyAlignment="1" applyProtection="1">
      <alignment vertical="center"/>
      <protection locked="0"/>
    </xf>
    <xf numFmtId="0" fontId="19" fillId="8" borderId="8" xfId="0" applyFont="1" applyFill="1" applyBorder="1" applyAlignment="1" applyProtection="1">
      <alignment vertical="center"/>
      <protection locked="0"/>
    </xf>
    <xf numFmtId="0" fontId="19" fillId="8" borderId="2" xfId="0" applyFont="1" applyFill="1" applyBorder="1" applyAlignment="1" applyProtection="1">
      <alignment vertical="center"/>
      <protection locked="0"/>
    </xf>
    <xf numFmtId="0" fontId="3" fillId="0" borderId="9" xfId="0" applyFont="1" applyBorder="1" applyProtection="1">
      <protection locked="0"/>
    </xf>
    <xf numFmtId="0" fontId="3" fillId="9" borderId="9" xfId="0" applyFont="1" applyFill="1" applyBorder="1" applyAlignment="1" applyProtection="1">
      <alignment horizontal="center" vertical="center"/>
      <protection locked="0"/>
    </xf>
    <xf numFmtId="0" fontId="3" fillId="5" borderId="9"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3" fillId="11" borderId="9" xfId="0" applyFont="1" applyFill="1" applyBorder="1" applyAlignment="1" applyProtection="1">
      <alignment horizontal="left"/>
      <protection locked="0"/>
    </xf>
    <xf numFmtId="0" fontId="3" fillId="11" borderId="2" xfId="0" applyFont="1" applyFill="1" applyBorder="1" applyAlignment="1" applyProtection="1">
      <alignment horizontal="left"/>
      <protection locked="0"/>
    </xf>
    <xf numFmtId="0" fontId="3" fillId="12" borderId="9" xfId="0" applyFont="1" applyFill="1" applyBorder="1" applyAlignment="1" applyProtection="1">
      <alignment horizontal="center" vertical="center"/>
      <protection locked="0"/>
    </xf>
    <xf numFmtId="0" fontId="3" fillId="12" borderId="9" xfId="0" applyFont="1" applyFill="1" applyBorder="1" applyAlignment="1" applyProtection="1">
      <alignment horizontal="left"/>
      <protection locked="0"/>
    </xf>
    <xf numFmtId="0" fontId="3" fillId="12" borderId="2" xfId="0" applyFont="1" applyFill="1" applyBorder="1" applyAlignment="1" applyProtection="1">
      <alignment horizontal="left"/>
      <protection locked="0"/>
    </xf>
    <xf numFmtId="0" fontId="25" fillId="10" borderId="2" xfId="0" applyFont="1" applyFill="1" applyBorder="1" applyAlignment="1" applyProtection="1">
      <alignment horizontal="left" wrapText="1"/>
      <protection locked="0"/>
    </xf>
    <xf numFmtId="0" fontId="3" fillId="0" borderId="11" xfId="0" applyFont="1" applyBorder="1" applyProtection="1">
      <protection locked="0"/>
    </xf>
    <xf numFmtId="0" fontId="25" fillId="4" borderId="9" xfId="0" applyFont="1" applyFill="1" applyBorder="1" applyAlignment="1" applyProtection="1">
      <alignment horizontal="distributed"/>
      <protection locked="0"/>
    </xf>
    <xf numFmtId="0" fontId="25" fillId="11" borderId="9" xfId="0" applyFont="1" applyFill="1" applyBorder="1" applyAlignment="1" applyProtection="1">
      <alignment horizontal="left"/>
      <protection locked="0"/>
    </xf>
    <xf numFmtId="0" fontId="25" fillId="11" borderId="2" xfId="0" applyFont="1" applyFill="1" applyBorder="1" applyAlignment="1" applyProtection="1">
      <alignment horizontal="left"/>
      <protection locked="0"/>
    </xf>
    <xf numFmtId="0" fontId="25" fillId="12" borderId="9" xfId="0" applyFont="1" applyFill="1" applyBorder="1" applyAlignment="1" applyProtection="1">
      <alignment horizontal="left"/>
      <protection locked="0"/>
    </xf>
    <xf numFmtId="0" fontId="25" fillId="12" borderId="2" xfId="0" applyFont="1" applyFill="1" applyBorder="1" applyAlignment="1" applyProtection="1">
      <alignment horizontal="left"/>
      <protection locked="0"/>
    </xf>
    <xf numFmtId="0" fontId="3" fillId="0" borderId="8" xfId="0" applyFont="1" applyBorder="1" applyProtection="1">
      <protection locked="0"/>
    </xf>
    <xf numFmtId="0" fontId="25" fillId="13" borderId="2" xfId="0" applyFont="1" applyFill="1" applyBorder="1" applyAlignment="1" applyProtection="1">
      <alignment horizontal="justify"/>
      <protection locked="0"/>
    </xf>
    <xf numFmtId="0" fontId="25" fillId="4" borderId="2" xfId="0" applyFont="1" applyFill="1" applyBorder="1" applyAlignment="1" applyProtection="1">
      <alignment horizontal="justify" wrapText="1"/>
      <protection locked="0"/>
    </xf>
    <xf numFmtId="0" fontId="24" fillId="8" borderId="8" xfId="0" applyFont="1" applyFill="1" applyBorder="1" applyAlignment="1" applyProtection="1">
      <alignment vertical="center" wrapText="1"/>
      <protection locked="0"/>
    </xf>
    <xf numFmtId="0" fontId="19" fillId="8" borderId="2" xfId="0" applyFont="1" applyFill="1" applyBorder="1" applyAlignment="1" applyProtection="1">
      <alignment horizontal="center" vertical="center"/>
      <protection locked="0"/>
    </xf>
    <xf numFmtId="0" fontId="19" fillId="8" borderId="0" xfId="0" applyFont="1" applyFill="1" applyAlignment="1" applyProtection="1">
      <alignment horizontal="center" vertical="center"/>
      <protection locked="0"/>
    </xf>
    <xf numFmtId="0" fontId="25" fillId="13" borderId="9" xfId="0" applyFont="1" applyFill="1" applyBorder="1" applyAlignment="1" applyProtection="1">
      <alignment horizontal="left" vertical="center" wrapText="1"/>
      <protection locked="0"/>
    </xf>
    <xf numFmtId="0" fontId="25" fillId="4" borderId="9" xfId="0" applyFont="1" applyFill="1" applyBorder="1" applyAlignment="1" applyProtection="1">
      <alignment horizontal="justify" vertical="center"/>
      <protection locked="0"/>
    </xf>
    <xf numFmtId="0" fontId="25" fillId="4" borderId="2" xfId="0" applyFont="1" applyFill="1" applyBorder="1" applyAlignment="1" applyProtection="1">
      <alignment horizontal="justify" vertical="center"/>
      <protection locked="0"/>
    </xf>
    <xf numFmtId="0" fontId="25" fillId="13" borderId="2" xfId="0" applyFont="1" applyFill="1" applyBorder="1" applyAlignment="1" applyProtection="1">
      <alignment horizontal="left" vertical="center" wrapText="1"/>
      <protection locked="0"/>
    </xf>
    <xf numFmtId="0" fontId="25" fillId="4" borderId="2" xfId="0" applyFont="1" applyFill="1" applyBorder="1" applyAlignment="1" applyProtection="1">
      <alignment horizontal="justify" vertical="center" wrapText="1"/>
      <protection locked="0"/>
    </xf>
    <xf numFmtId="0" fontId="25" fillId="4" borderId="9" xfId="0" applyFont="1" applyFill="1" applyBorder="1" applyAlignment="1" applyProtection="1">
      <alignment horizontal="left" vertical="center"/>
      <protection locked="0"/>
    </xf>
    <xf numFmtId="0" fontId="25" fillId="4" borderId="2" xfId="0" applyFont="1" applyFill="1" applyBorder="1" applyAlignment="1" applyProtection="1">
      <alignment vertical="center" wrapText="1"/>
      <protection locked="0"/>
    </xf>
    <xf numFmtId="0" fontId="25" fillId="10" borderId="9" xfId="0" applyFont="1" applyFill="1" applyBorder="1" applyAlignment="1" applyProtection="1">
      <alignment horizontal="left" vertical="top" wrapText="1"/>
      <protection locked="0"/>
    </xf>
    <xf numFmtId="0" fontId="25" fillId="4" borderId="9" xfId="0" applyFont="1" applyFill="1" applyBorder="1" applyAlignment="1" applyProtection="1">
      <alignment horizontal="justify" vertical="top"/>
      <protection locked="0"/>
    </xf>
    <xf numFmtId="0" fontId="25" fillId="4" borderId="9" xfId="0" applyFont="1" applyFill="1" applyBorder="1" applyAlignment="1" applyProtection="1">
      <alignment horizontal="distributed" vertical="top"/>
      <protection locked="0"/>
    </xf>
    <xf numFmtId="0" fontId="25" fillId="11" borderId="9" xfId="0" applyFont="1" applyFill="1" applyBorder="1" applyAlignment="1" applyProtection="1">
      <alignment horizontal="left" vertical="top"/>
      <protection locked="0"/>
    </xf>
    <xf numFmtId="0" fontId="25" fillId="11" borderId="2" xfId="0" applyFont="1" applyFill="1" applyBorder="1" applyAlignment="1" applyProtection="1">
      <alignment horizontal="left" vertical="top"/>
      <protection locked="0"/>
    </xf>
    <xf numFmtId="0" fontId="25" fillId="12" borderId="9" xfId="0" applyFont="1" applyFill="1" applyBorder="1" applyAlignment="1" applyProtection="1">
      <alignment horizontal="left" vertical="top"/>
      <protection locked="0"/>
    </xf>
    <xf numFmtId="0" fontId="25" fillId="12" borderId="2" xfId="0" applyFont="1" applyFill="1" applyBorder="1" applyAlignment="1" applyProtection="1">
      <alignment horizontal="left" vertical="top"/>
      <protection locked="0"/>
    </xf>
    <xf numFmtId="0" fontId="25" fillId="10" borderId="2" xfId="0" applyFont="1" applyFill="1" applyBorder="1" applyAlignment="1" applyProtection="1">
      <alignment horizontal="left" vertical="top" wrapText="1"/>
      <protection locked="0"/>
    </xf>
    <xf numFmtId="0" fontId="25" fillId="4" borderId="2" xfId="0" applyFont="1" applyFill="1" applyBorder="1" applyAlignment="1" applyProtection="1">
      <alignment horizontal="justify" vertical="top"/>
      <protection locked="0"/>
    </xf>
    <xf numFmtId="0" fontId="25" fillId="4" borderId="9" xfId="0" applyFont="1" applyFill="1" applyBorder="1" applyAlignment="1" applyProtection="1">
      <alignment horizontal="left" vertical="top"/>
      <protection locked="0"/>
    </xf>
    <xf numFmtId="0" fontId="19" fillId="7" borderId="9" xfId="0" applyFont="1" applyFill="1" applyBorder="1" applyAlignment="1" applyProtection="1">
      <alignment horizontal="center" vertical="center"/>
      <protection locked="0"/>
    </xf>
    <xf numFmtId="0" fontId="22" fillId="7" borderId="9" xfId="0" applyFont="1" applyFill="1" applyBorder="1" applyAlignment="1" applyProtection="1">
      <alignment horizontal="center" vertical="center" wrapText="1"/>
      <protection locked="0"/>
    </xf>
    <xf numFmtId="0" fontId="22" fillId="7" borderId="2" xfId="0" applyFont="1" applyFill="1" applyBorder="1" applyAlignment="1" applyProtection="1">
      <alignment horizontal="center" vertical="center" wrapText="1"/>
      <protection locked="0"/>
    </xf>
    <xf numFmtId="0" fontId="3" fillId="8" borderId="12" xfId="0" applyFont="1" applyFill="1" applyBorder="1" applyProtection="1">
      <protection locked="0"/>
    </xf>
    <xf numFmtId="0" fontId="26" fillId="8" borderId="2" xfId="0" applyFont="1" applyFill="1" applyBorder="1" applyAlignment="1" applyProtection="1">
      <alignment horizontal="left" vertical="center"/>
      <protection locked="0"/>
    </xf>
    <xf numFmtId="0" fontId="26" fillId="8" borderId="0" xfId="0" applyFont="1" applyFill="1" applyAlignment="1" applyProtection="1">
      <alignment horizontal="left" vertical="center"/>
      <protection locked="0"/>
    </xf>
    <xf numFmtId="0" fontId="3" fillId="8" borderId="3" xfId="0" applyFont="1" applyFill="1" applyBorder="1" applyProtection="1">
      <protection locked="0"/>
    </xf>
    <xf numFmtId="0" fontId="27" fillId="4" borderId="9" xfId="0" applyFont="1" applyFill="1" applyBorder="1" applyAlignment="1" applyProtection="1">
      <alignment horizontal="left"/>
      <protection locked="0"/>
    </xf>
    <xf numFmtId="0" fontId="27" fillId="4" borderId="2" xfId="0" applyFont="1" applyFill="1" applyBorder="1" applyAlignment="1" applyProtection="1">
      <alignment horizontal="left"/>
      <protection locked="0"/>
    </xf>
    <xf numFmtId="0" fontId="27" fillId="4" borderId="2" xfId="0" applyFont="1" applyFill="1" applyBorder="1" applyAlignment="1" applyProtection="1">
      <alignment horizontal="left" wrapText="1"/>
      <protection locked="0"/>
    </xf>
    <xf numFmtId="0" fontId="3" fillId="8" borderId="9" xfId="0" applyFont="1" applyFill="1" applyBorder="1" applyProtection="1">
      <protection locked="0"/>
    </xf>
    <xf numFmtId="2" fontId="3" fillId="0" borderId="13" xfId="0" applyNumberFormat="1" applyFont="1" applyBorder="1" applyAlignment="1" applyProtection="1">
      <alignment vertical="center"/>
      <protection locked="0"/>
    </xf>
    <xf numFmtId="0" fontId="3" fillId="0" borderId="13" xfId="0" applyFont="1" applyBorder="1" applyAlignment="1" applyProtection="1">
      <alignment horizontal="left" vertical="center"/>
      <protection locked="0"/>
    </xf>
    <xf numFmtId="0" fontId="3" fillId="8" borderId="3" xfId="0" applyFont="1" applyFill="1" applyBorder="1" applyAlignment="1" applyProtection="1">
      <alignment vertical="center"/>
      <protection locked="0"/>
    </xf>
    <xf numFmtId="0" fontId="28" fillId="8" borderId="0" xfId="0" applyFont="1" applyFill="1" applyAlignment="1" applyProtection="1">
      <alignment horizontal="left" vertical="center"/>
      <protection locked="0"/>
    </xf>
    <xf numFmtId="0" fontId="3" fillId="10" borderId="9" xfId="0" applyFont="1" applyFill="1" applyBorder="1" applyAlignment="1" applyProtection="1">
      <alignment horizontal="left" wrapText="1"/>
      <protection locked="0"/>
    </xf>
    <xf numFmtId="0" fontId="29" fillId="14" borderId="9" xfId="0" applyFont="1" applyFill="1" applyBorder="1" applyAlignment="1" applyProtection="1">
      <alignment horizontal="left" wrapText="1"/>
      <protection locked="0"/>
    </xf>
    <xf numFmtId="0" fontId="3" fillId="10" borderId="2" xfId="0" applyFont="1" applyFill="1" applyBorder="1" applyAlignment="1" applyProtection="1">
      <alignment horizontal="left" wrapText="1"/>
      <protection locked="0"/>
    </xf>
    <xf numFmtId="0" fontId="29" fillId="14" borderId="2" xfId="0" applyFont="1" applyFill="1" applyBorder="1" applyAlignment="1" applyProtection="1">
      <alignment horizontal="left" wrapText="1"/>
      <protection locked="0"/>
    </xf>
    <xf numFmtId="0" fontId="27" fillId="10" borderId="9" xfId="0" applyFont="1" applyFill="1" applyBorder="1" applyAlignment="1" applyProtection="1">
      <alignment horizontal="left" wrapText="1"/>
      <protection locked="0"/>
    </xf>
    <xf numFmtId="0" fontId="3" fillId="0" borderId="3" xfId="0" applyFont="1" applyBorder="1" applyAlignment="1" applyProtection="1">
      <alignment horizontal="left" vertical="center"/>
      <protection locked="0"/>
    </xf>
    <xf numFmtId="0" fontId="3" fillId="8" borderId="2" xfId="0" applyFont="1" applyFill="1" applyBorder="1" applyProtection="1">
      <protection locked="0"/>
    </xf>
    <xf numFmtId="0" fontId="11" fillId="8" borderId="2" xfId="0" applyFont="1" applyFill="1" applyBorder="1" applyAlignment="1" applyProtection="1">
      <alignment horizontal="left" vertical="center"/>
      <protection locked="0"/>
    </xf>
    <xf numFmtId="0" fontId="11" fillId="8" borderId="0" xfId="0" applyFont="1" applyFill="1" applyAlignment="1" applyProtection="1">
      <alignment horizontal="left" vertical="center"/>
      <protection locked="0"/>
    </xf>
    <xf numFmtId="0" fontId="25" fillId="4" borderId="2" xfId="0" applyFont="1" applyFill="1" applyBorder="1" applyAlignment="1" applyProtection="1">
      <alignment horizontal="left"/>
      <protection locked="0"/>
    </xf>
    <xf numFmtId="0" fontId="28" fillId="8" borderId="2" xfId="0" applyFont="1" applyFill="1" applyBorder="1" applyProtection="1">
      <protection locked="0"/>
    </xf>
    <xf numFmtId="0" fontId="3" fillId="8" borderId="2" xfId="0" applyFont="1" applyFill="1" applyBorder="1" applyAlignment="1" applyProtection="1">
      <alignment vertical="center"/>
      <protection locked="0"/>
    </xf>
    <xf numFmtId="0" fontId="24" fillId="8" borderId="0" xfId="0" applyFont="1" applyFill="1" applyAlignment="1" applyProtection="1">
      <alignment horizontal="left" vertical="center"/>
      <protection locked="0"/>
    </xf>
    <xf numFmtId="0" fontId="3" fillId="8" borderId="0" xfId="0" applyFont="1" applyFill="1" applyProtection="1">
      <protection locked="0"/>
    </xf>
    <xf numFmtId="0" fontId="3" fillId="8" borderId="9" xfId="0" applyFont="1" applyFill="1" applyBorder="1" applyAlignment="1" applyProtection="1">
      <alignment vertical="center"/>
      <protection locked="0"/>
    </xf>
    <xf numFmtId="0" fontId="25" fillId="4" borderId="2" xfId="0" applyFont="1" applyFill="1" applyBorder="1" applyAlignment="1" applyProtection="1">
      <alignment horizontal="left" vertical="top"/>
      <protection locked="0"/>
    </xf>
    <xf numFmtId="2" fontId="3" fillId="0" borderId="2" xfId="0" applyNumberFormat="1" applyFont="1" applyBorder="1" applyAlignment="1" applyProtection="1">
      <alignment vertical="center"/>
      <protection locked="0"/>
    </xf>
    <xf numFmtId="0" fontId="3" fillId="0" borderId="2"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22" fillId="7" borderId="0" xfId="0" applyFont="1" applyFill="1" applyAlignment="1" applyProtection="1">
      <alignment horizontal="center" vertical="center" wrapText="1"/>
      <protection locked="0"/>
    </xf>
    <xf numFmtId="0" fontId="25" fillId="0" borderId="9" xfId="0" applyFont="1" applyBorder="1" applyAlignment="1" applyProtection="1">
      <alignment wrapText="1"/>
      <protection locked="0"/>
    </xf>
    <xf numFmtId="0" fontId="18" fillId="0" borderId="0" xfId="2" applyNumberFormat="1" applyFont="1" applyFill="1" applyBorder="1" applyAlignment="1" applyProtection="1">
      <alignment horizontal="center"/>
      <protection locked="0"/>
    </xf>
    <xf numFmtId="0" fontId="30" fillId="0" borderId="0" xfId="0" applyFont="1" applyProtection="1">
      <protection locked="0"/>
    </xf>
    <xf numFmtId="0" fontId="32" fillId="0" borderId="0" xfId="0" applyFont="1" applyAlignment="1" applyProtection="1">
      <alignment horizontal="center" vertical="center"/>
      <protection locked="0"/>
    </xf>
    <xf numFmtId="0" fontId="31" fillId="6" borderId="14" xfId="0" applyFont="1" applyFill="1" applyBorder="1" applyAlignment="1" applyProtection="1">
      <alignment horizontal="center" vertical="center"/>
      <protection locked="0"/>
    </xf>
    <xf numFmtId="0" fontId="31" fillId="15" borderId="2" xfId="0" applyFont="1" applyFill="1" applyBorder="1" applyAlignment="1" applyProtection="1">
      <alignment horizontal="center" vertical="center"/>
      <protection locked="0"/>
    </xf>
    <xf numFmtId="0" fontId="31" fillId="8" borderId="2" xfId="0" applyFont="1" applyFill="1" applyBorder="1" applyAlignment="1" applyProtection="1">
      <alignment horizontal="center" vertical="center"/>
      <protection locked="0"/>
    </xf>
    <xf numFmtId="0" fontId="31" fillId="16" borderId="2" xfId="0" applyFont="1" applyFill="1" applyBorder="1" applyAlignment="1" applyProtection="1">
      <alignment horizontal="center" vertical="center"/>
      <protection locked="0"/>
    </xf>
    <xf numFmtId="0" fontId="33" fillId="17" borderId="15" xfId="2" applyNumberFormat="1" applyFont="1" applyFill="1" applyBorder="1" applyAlignment="1" applyProtection="1">
      <alignment horizontal="center" vertical="center"/>
      <protection locked="0"/>
    </xf>
    <xf numFmtId="9" fontId="30" fillId="0" borderId="8" xfId="0" applyNumberFormat="1" applyFont="1" applyBorder="1" applyAlignment="1" applyProtection="1">
      <alignment horizontal="center" vertical="center"/>
      <protection locked="0"/>
    </xf>
    <xf numFmtId="9" fontId="30" fillId="0" borderId="2" xfId="0" applyNumberFormat="1" applyFont="1" applyBorder="1" applyAlignment="1" applyProtection="1">
      <alignment horizontal="center" vertical="center"/>
      <protection locked="0"/>
    </xf>
    <xf numFmtId="9" fontId="30" fillId="0" borderId="0" xfId="0" applyNumberFormat="1" applyFont="1" applyAlignment="1" applyProtection="1">
      <alignment horizontal="center" vertical="center"/>
      <protection locked="0"/>
    </xf>
    <xf numFmtId="9" fontId="30" fillId="0" borderId="0" xfId="0" applyNumberFormat="1" applyFont="1" applyProtection="1">
      <protection locked="0"/>
    </xf>
    <xf numFmtId="0" fontId="34" fillId="7" borderId="9" xfId="0" applyFont="1" applyFill="1" applyBorder="1" applyAlignment="1" applyProtection="1">
      <alignment horizontal="center" vertical="center" wrapText="1"/>
      <protection locked="0"/>
    </xf>
    <xf numFmtId="9" fontId="34" fillId="0" borderId="2" xfId="0" applyNumberFormat="1" applyFont="1" applyBorder="1" applyAlignment="1" applyProtection="1">
      <alignment horizontal="center" vertical="center"/>
      <protection locked="0"/>
    </xf>
    <xf numFmtId="2" fontId="30" fillId="0" borderId="0" xfId="0" applyNumberFormat="1" applyFont="1" applyProtection="1">
      <protection locked="0"/>
    </xf>
    <xf numFmtId="9" fontId="34" fillId="0" borderId="0" xfId="0" applyNumberFormat="1" applyFont="1" applyAlignment="1" applyProtection="1">
      <alignment horizontal="center" vertical="center"/>
      <protection locked="0"/>
    </xf>
    <xf numFmtId="0" fontId="34" fillId="0" borderId="0" xfId="0" applyFont="1" applyAlignment="1" applyProtection="1">
      <alignment horizontal="center"/>
      <protection locked="0"/>
    </xf>
    <xf numFmtId="0" fontId="36" fillId="0" borderId="0" xfId="0" applyFont="1" applyProtection="1">
      <protection locked="0"/>
    </xf>
    <xf numFmtId="0" fontId="30" fillId="0" borderId="0" xfId="0" applyFont="1" applyAlignment="1" applyProtection="1">
      <alignment horizontal="left" vertical="top"/>
      <protection locked="0"/>
    </xf>
    <xf numFmtId="0" fontId="34" fillId="0" borderId="0" xfId="0" applyFont="1" applyProtection="1">
      <protection locked="0"/>
    </xf>
    <xf numFmtId="0" fontId="37" fillId="0" borderId="0" xfId="2" applyNumberFormat="1" applyFont="1" applyFill="1" applyBorder="1" applyAlignment="1" applyProtection="1">
      <protection locked="0"/>
    </xf>
    <xf numFmtId="0" fontId="30" fillId="0" borderId="0" xfId="0" applyFont="1"/>
    <xf numFmtId="0" fontId="32" fillId="0" borderId="0" xfId="0" applyFont="1" applyAlignment="1">
      <alignment horizontal="center" vertical="center"/>
    </xf>
    <xf numFmtId="0" fontId="31" fillId="2" borderId="14" xfId="0" applyFont="1" applyFill="1" applyBorder="1" applyAlignment="1">
      <alignment horizontal="center" vertical="center"/>
    </xf>
    <xf numFmtId="0" fontId="31" fillId="15" borderId="2" xfId="0" applyFont="1" applyFill="1" applyBorder="1" applyAlignment="1">
      <alignment horizontal="center" vertical="center"/>
    </xf>
    <xf numFmtId="0" fontId="31" fillId="8" borderId="2" xfId="0" applyFont="1" applyFill="1" applyBorder="1" applyAlignment="1">
      <alignment horizontal="center" vertical="center"/>
    </xf>
    <xf numFmtId="0" fontId="31" fillId="16" borderId="2" xfId="0" applyFont="1" applyFill="1" applyBorder="1" applyAlignment="1">
      <alignment horizontal="center" vertical="center"/>
    </xf>
    <xf numFmtId="0" fontId="31" fillId="16" borderId="14" xfId="0" applyFont="1" applyFill="1" applyBorder="1" applyAlignment="1">
      <alignment horizontal="center" vertical="center"/>
    </xf>
    <xf numFmtId="0" fontId="33" fillId="17" borderId="15" xfId="2" applyNumberFormat="1" applyFont="1" applyFill="1" applyBorder="1" applyAlignment="1" applyProtection="1">
      <alignment horizontal="center" vertical="center"/>
    </xf>
    <xf numFmtId="9" fontId="30" fillId="0" borderId="8" xfId="0" applyNumberFormat="1" applyFont="1" applyBorder="1" applyAlignment="1">
      <alignment horizontal="center" vertical="center"/>
    </xf>
    <xf numFmtId="9" fontId="30" fillId="0" borderId="2" xfId="0" applyNumberFormat="1" applyFont="1" applyBorder="1" applyAlignment="1">
      <alignment horizontal="center" vertical="center"/>
    </xf>
    <xf numFmtId="9" fontId="30" fillId="0" borderId="0" xfId="0" applyNumberFormat="1" applyFont="1" applyAlignment="1">
      <alignment horizontal="center" vertical="center"/>
    </xf>
    <xf numFmtId="9" fontId="30" fillId="0" borderId="0" xfId="0" applyNumberFormat="1" applyFont="1"/>
    <xf numFmtId="0" fontId="38" fillId="17" borderId="9" xfId="2" applyNumberFormat="1" applyFont="1" applyFill="1" applyBorder="1" applyAlignment="1" applyProtection="1">
      <alignment horizontal="left" vertical="center"/>
    </xf>
    <xf numFmtId="0" fontId="38" fillId="17" borderId="2" xfId="2" applyNumberFormat="1" applyFont="1" applyFill="1" applyBorder="1" applyAlignment="1" applyProtection="1">
      <alignment horizontal="left" vertical="center"/>
    </xf>
    <xf numFmtId="0" fontId="34" fillId="7" borderId="2" xfId="0" applyFont="1" applyFill="1" applyBorder="1" applyAlignment="1">
      <alignment horizontal="center" vertical="center" wrapText="1"/>
    </xf>
    <xf numFmtId="9" fontId="34" fillId="0" borderId="2" xfId="0" applyNumberFormat="1" applyFont="1" applyBorder="1" applyAlignment="1">
      <alignment horizontal="center" vertical="center"/>
    </xf>
    <xf numFmtId="2" fontId="30" fillId="0" borderId="0" xfId="0" applyNumberFormat="1" applyFont="1"/>
    <xf numFmtId="9" fontId="34" fillId="0" borderId="0" xfId="0" applyNumberFormat="1" applyFont="1" applyAlignment="1">
      <alignment horizontal="center" vertical="center"/>
    </xf>
    <xf numFmtId="0" fontId="34" fillId="0" borderId="0" xfId="0" applyFont="1" applyAlignment="1">
      <alignment horizontal="center"/>
    </xf>
    <xf numFmtId="0" fontId="36" fillId="0" borderId="0" xfId="0" applyFont="1"/>
    <xf numFmtId="0" fontId="30" fillId="0" borderId="0" xfId="0" applyFont="1" applyAlignment="1">
      <alignment horizontal="left" vertical="top"/>
    </xf>
    <xf numFmtId="0" fontId="34" fillId="0" borderId="0" xfId="0" applyFont="1"/>
    <xf numFmtId="0" fontId="37" fillId="0" borderId="0" xfId="2" applyNumberFormat="1" applyFont="1" applyFill="1" applyBorder="1" applyAlignment="1" applyProtection="1"/>
    <xf numFmtId="9" fontId="38" fillId="0" borderId="2" xfId="0" applyNumberFormat="1" applyFont="1" applyBorder="1" applyAlignment="1">
      <alignment horizontal="center" vertical="center"/>
    </xf>
    <xf numFmtId="0" fontId="33" fillId="17" borderId="15" xfId="2" applyNumberFormat="1" applyFont="1" applyFill="1" applyBorder="1" applyAlignment="1" applyProtection="1">
      <alignment horizontal="center" vertical="center" wrapText="1"/>
    </xf>
    <xf numFmtId="0" fontId="39" fillId="17" borderId="15" xfId="2" applyNumberFormat="1" applyFont="1" applyFill="1" applyBorder="1" applyAlignment="1" applyProtection="1">
      <alignment horizontal="center" vertical="center"/>
    </xf>
    <xf numFmtId="0" fontId="39" fillId="17" borderId="15" xfId="2" applyNumberFormat="1" applyFont="1" applyFill="1" applyBorder="1" applyAlignment="1" applyProtection="1">
      <alignment horizontal="center" vertical="center" wrapText="1"/>
    </xf>
    <xf numFmtId="0" fontId="27" fillId="14" borderId="9" xfId="0" applyFont="1" applyFill="1" applyBorder="1" applyAlignment="1" applyProtection="1">
      <alignment horizontal="left" wrapText="1"/>
      <protection locked="0"/>
    </xf>
    <xf numFmtId="0" fontId="27" fillId="14" borderId="2" xfId="0" applyFont="1" applyFill="1" applyBorder="1" applyAlignment="1" applyProtection="1">
      <alignment horizontal="left" wrapText="1"/>
      <protection locked="0"/>
    </xf>
    <xf numFmtId="0" fontId="4" fillId="0" borderId="2" xfId="4" applyFont="1" applyBorder="1" applyAlignment="1">
      <alignment horizontal="center"/>
    </xf>
    <xf numFmtId="0" fontId="4" fillId="0" borderId="2" xfId="4" applyFont="1" applyBorder="1" applyAlignment="1">
      <alignment horizontal="center" vertical="center" wrapText="1"/>
    </xf>
    <xf numFmtId="0" fontId="4" fillId="0" borderId="2" xfId="4" applyFont="1" applyBorder="1" applyAlignment="1">
      <alignment horizontal="center" vertical="center"/>
    </xf>
    <xf numFmtId="0" fontId="5" fillId="8" borderId="2" xfId="0" applyFont="1" applyFill="1" applyBorder="1" applyAlignment="1">
      <alignment horizontal="center" vertical="center"/>
    </xf>
    <xf numFmtId="0" fontId="6" fillId="8" borderId="2" xfId="0" applyFont="1" applyFill="1" applyBorder="1" applyAlignment="1">
      <alignment horizontal="center" vertical="center"/>
    </xf>
    <xf numFmtId="0" fontId="3" fillId="5" borderId="16"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0" borderId="17" xfId="0" applyFont="1" applyBorder="1" applyAlignment="1" applyProtection="1">
      <alignment horizontal="center" vertical="center" wrapText="1"/>
      <protection locked="0"/>
    </xf>
    <xf numFmtId="165" fontId="3" fillId="0" borderId="2" xfId="0" applyNumberFormat="1" applyFont="1" applyBorder="1" applyAlignment="1" applyProtection="1">
      <alignment horizontal="center" vertical="center"/>
      <protection locked="0"/>
    </xf>
    <xf numFmtId="0" fontId="9" fillId="4" borderId="2" xfId="0" applyFont="1" applyFill="1" applyBorder="1" applyAlignment="1">
      <alignment vertical="center" wrapText="1"/>
    </xf>
    <xf numFmtId="0" fontId="3" fillId="4" borderId="2" xfId="0" applyFont="1" applyFill="1" applyBorder="1" applyAlignment="1">
      <alignment vertical="center"/>
    </xf>
    <xf numFmtId="0" fontId="3" fillId="5" borderId="6" xfId="0" applyFont="1" applyFill="1" applyBorder="1" applyAlignment="1">
      <alignment horizontal="center" vertical="center" wrapText="1"/>
    </xf>
    <xf numFmtId="1" fontId="3" fillId="0" borderId="8" xfId="0" applyNumberFormat="1" applyFont="1" applyBorder="1" applyAlignment="1" applyProtection="1">
      <alignment horizontal="center" vertical="center"/>
      <protection locked="0"/>
    </xf>
    <xf numFmtId="0" fontId="10" fillId="0" borderId="8" xfId="0" applyFont="1" applyBorder="1" applyAlignment="1" applyProtection="1">
      <alignment horizontal="left" vertical="center" wrapText="1"/>
      <protection locked="0"/>
    </xf>
    <xf numFmtId="0" fontId="10" fillId="5" borderId="6" xfId="0" applyFont="1" applyFill="1" applyBorder="1" applyAlignment="1">
      <alignment horizontal="center" vertical="center" wrapText="1"/>
    </xf>
    <xf numFmtId="0" fontId="10" fillId="0" borderId="8" xfId="0" applyFont="1" applyBorder="1" applyAlignment="1" applyProtection="1">
      <alignment horizontal="center" vertical="center" wrapText="1"/>
      <protection locked="0"/>
    </xf>
    <xf numFmtId="0" fontId="10" fillId="5" borderId="6" xfId="0" applyFont="1" applyFill="1" applyBorder="1" applyAlignment="1">
      <alignment horizontal="left" vertical="center" wrapText="1"/>
    </xf>
    <xf numFmtId="1" fontId="10" fillId="0" borderId="8" xfId="0" applyNumberFormat="1"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3" fillId="6" borderId="0" xfId="0" applyFont="1" applyFill="1" applyAlignment="1">
      <alignment vertical="center"/>
    </xf>
    <xf numFmtId="0" fontId="11" fillId="8" borderId="2"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2" xfId="0" applyFont="1" applyBorder="1" applyAlignment="1" applyProtection="1">
      <alignment horizontal="center" vertical="center"/>
      <protection locked="0"/>
    </xf>
    <xf numFmtId="0" fontId="2" fillId="0" borderId="2" xfId="2" applyNumberFormat="1" applyFont="1" applyFill="1" applyBorder="1" applyAlignment="1" applyProtection="1">
      <alignment horizontal="center" vertical="center"/>
      <protection locked="0"/>
    </xf>
    <xf numFmtId="0" fontId="3" fillId="0" borderId="9" xfId="0" applyFont="1" applyBorder="1" applyAlignment="1" applyProtection="1">
      <alignment vertical="center" wrapText="1"/>
      <protection locked="0"/>
    </xf>
    <xf numFmtId="0" fontId="2" fillId="0" borderId="2" xfId="2" applyNumberFormat="1" applyFont="1" applyFill="1" applyBorder="1" applyAlignment="1" applyProtection="1">
      <alignment horizontal="center" vertical="center" wrapText="1"/>
      <protection locked="0"/>
    </xf>
    <xf numFmtId="0" fontId="2" fillId="0" borderId="2" xfId="3" applyNumberFormat="1" applyFill="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6" fillId="0" borderId="0" xfId="2" applyNumberFormat="1" applyFont="1" applyFill="1" applyBorder="1" applyAlignment="1" applyProtection="1">
      <alignment horizontal="center" vertical="center"/>
    </xf>
    <xf numFmtId="0" fontId="17" fillId="8" borderId="2" xfId="0" applyFont="1" applyFill="1" applyBorder="1" applyAlignment="1">
      <alignment horizontal="center" vertical="center"/>
    </xf>
    <xf numFmtId="0" fontId="13" fillId="0" borderId="2" xfId="0" applyFont="1" applyBorder="1" applyAlignment="1" applyProtection="1">
      <alignment horizontal="center" vertical="center"/>
      <protection locked="0"/>
    </xf>
    <xf numFmtId="0" fontId="18" fillId="0" borderId="0" xfId="2" applyNumberFormat="1" applyFont="1" applyFill="1" applyBorder="1" applyAlignment="1" applyProtection="1">
      <alignment horizontal="left" vertical="center"/>
    </xf>
    <xf numFmtId="0" fontId="19" fillId="0" borderId="0" xfId="0" applyFont="1" applyAlignment="1">
      <alignment horizontal="center"/>
    </xf>
    <xf numFmtId="0" fontId="18" fillId="0" borderId="0" xfId="2" applyNumberFormat="1" applyFont="1" applyFill="1" applyBorder="1" applyAlignment="1" applyProtection="1">
      <alignment horizontal="center"/>
    </xf>
    <xf numFmtId="0" fontId="8" fillId="7" borderId="9" xfId="0" applyFont="1" applyFill="1" applyBorder="1" applyAlignment="1" applyProtection="1">
      <alignment horizontal="center" vertical="center" wrapText="1"/>
      <protection locked="0"/>
    </xf>
    <xf numFmtId="0" fontId="23" fillId="7" borderId="9" xfId="0" applyFont="1" applyFill="1" applyBorder="1" applyAlignment="1" applyProtection="1">
      <alignment horizontal="center" vertical="center"/>
      <protection locked="0"/>
    </xf>
    <xf numFmtId="0" fontId="8" fillId="7" borderId="10" xfId="0" applyFont="1" applyFill="1" applyBorder="1" applyAlignment="1" applyProtection="1">
      <alignment horizontal="center" vertical="center" wrapText="1"/>
      <protection locked="0"/>
    </xf>
    <xf numFmtId="0" fontId="20" fillId="0" borderId="2" xfId="0" applyFont="1" applyBorder="1" applyAlignment="1" applyProtection="1">
      <alignment horizontal="center" vertical="center"/>
      <protection locked="0"/>
    </xf>
    <xf numFmtId="0" fontId="21" fillId="7" borderId="2" xfId="0" applyFont="1" applyFill="1" applyBorder="1" applyAlignment="1" applyProtection="1">
      <alignment horizontal="center" vertical="center"/>
      <protection locked="0"/>
    </xf>
    <xf numFmtId="0" fontId="22" fillId="10" borderId="2" xfId="0" applyFont="1" applyFill="1" applyBorder="1" applyAlignment="1" applyProtection="1">
      <alignment horizontal="center" vertical="center"/>
      <protection locked="0"/>
    </xf>
    <xf numFmtId="0" fontId="22" fillId="5" borderId="2" xfId="0" applyFont="1" applyFill="1" applyBorder="1" applyAlignment="1" applyProtection="1">
      <alignment horizontal="center" vertical="center"/>
      <protection locked="0"/>
    </xf>
    <xf numFmtId="0" fontId="19" fillId="2" borderId="2" xfId="0" applyFont="1" applyFill="1" applyBorder="1" applyAlignment="1" applyProtection="1">
      <alignment horizontal="center" vertical="center"/>
      <protection locked="0"/>
    </xf>
    <xf numFmtId="0" fontId="19" fillId="12" borderId="2" xfId="0" applyFont="1" applyFill="1" applyBorder="1" applyAlignment="1" applyProtection="1">
      <alignment horizontal="center" vertical="center"/>
      <protection locked="0"/>
    </xf>
    <xf numFmtId="0" fontId="23" fillId="7" borderId="11" xfId="0" applyFont="1" applyFill="1" applyBorder="1" applyAlignment="1" applyProtection="1">
      <alignment horizontal="center" vertical="center"/>
      <protection locked="0"/>
    </xf>
    <xf numFmtId="0" fontId="3" fillId="0" borderId="18" xfId="0" applyFont="1" applyBorder="1" applyAlignment="1" applyProtection="1">
      <alignment horizontal="center"/>
      <protection locked="0"/>
    </xf>
    <xf numFmtId="0" fontId="10" fillId="8" borderId="6" xfId="0" applyFont="1" applyFill="1" applyBorder="1" applyAlignment="1" applyProtection="1">
      <alignment horizontal="center"/>
      <protection locked="0"/>
    </xf>
    <xf numFmtId="0" fontId="19" fillId="0" borderId="13" xfId="0" applyFont="1" applyBorder="1" applyAlignment="1">
      <alignment horizontal="center"/>
    </xf>
    <xf numFmtId="0" fontId="3" fillId="8" borderId="6" xfId="0" applyFont="1" applyFill="1" applyBorder="1" applyAlignment="1" applyProtection="1">
      <alignment horizontal="center"/>
      <protection locked="0"/>
    </xf>
    <xf numFmtId="0" fontId="19" fillId="0" borderId="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8" borderId="2" xfId="0" applyFont="1" applyFill="1" applyBorder="1" applyAlignment="1" applyProtection="1">
      <alignment horizontal="center" vertical="center"/>
      <protection locked="0"/>
    </xf>
    <xf numFmtId="0" fontId="21" fillId="7" borderId="8" xfId="0" applyFont="1" applyFill="1" applyBorder="1" applyAlignment="1" applyProtection="1">
      <alignment horizontal="center" vertical="center"/>
      <protection locked="0"/>
    </xf>
    <xf numFmtId="0" fontId="19" fillId="10" borderId="2" xfId="0"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19" fillId="11" borderId="2" xfId="0" applyFont="1" applyFill="1" applyBorder="1" applyAlignment="1" applyProtection="1">
      <alignment horizontal="center" vertical="center"/>
      <protection locked="0"/>
    </xf>
    <xf numFmtId="0" fontId="24" fillId="8" borderId="8" xfId="0" applyFont="1" applyFill="1" applyBorder="1" applyAlignment="1" applyProtection="1">
      <alignment horizontal="left" vertical="center"/>
      <protection locked="0"/>
    </xf>
    <xf numFmtId="0" fontId="19" fillId="0" borderId="12" xfId="0" applyFont="1" applyBorder="1" applyAlignment="1" applyProtection="1">
      <alignment horizontal="right"/>
      <protection locked="0"/>
    </xf>
    <xf numFmtId="0" fontId="21" fillId="7" borderId="8" xfId="0" applyFont="1" applyFill="1" applyBorder="1" applyAlignment="1" applyProtection="1">
      <alignment horizontal="center" vertical="center" wrapText="1"/>
      <protection locked="0"/>
    </xf>
    <xf numFmtId="0" fontId="24" fillId="8" borderId="2" xfId="0" applyFont="1" applyFill="1" applyBorder="1" applyAlignment="1" applyProtection="1">
      <alignment horizontal="left" vertical="center"/>
      <protection locked="0"/>
    </xf>
    <xf numFmtId="0" fontId="19" fillId="0" borderId="6" xfId="0" applyFont="1" applyBorder="1" applyAlignment="1" applyProtection="1">
      <alignment horizontal="right"/>
      <protection locked="0"/>
    </xf>
    <xf numFmtId="0" fontId="18" fillId="0" borderId="0" xfId="2" applyNumberFormat="1" applyFont="1" applyFill="1" applyBorder="1" applyAlignment="1" applyProtection="1">
      <alignment horizontal="center"/>
      <protection locked="0"/>
    </xf>
    <xf numFmtId="0" fontId="19" fillId="0" borderId="0" xfId="0" applyFont="1" applyAlignment="1" applyProtection="1">
      <alignment horizontal="center"/>
      <protection locked="0"/>
    </xf>
    <xf numFmtId="0" fontId="31" fillId="7" borderId="13" xfId="0" applyFont="1" applyFill="1" applyBorder="1" applyAlignment="1" applyProtection="1">
      <alignment horizontal="center" vertical="center"/>
      <protection locked="0"/>
    </xf>
    <xf numFmtId="0" fontId="31" fillId="10" borderId="2" xfId="0" applyFont="1" applyFill="1" applyBorder="1" applyAlignment="1" applyProtection="1">
      <alignment horizontal="center" vertical="center"/>
      <protection locked="0"/>
    </xf>
    <xf numFmtId="0" fontId="31" fillId="4" borderId="2" xfId="0" applyFont="1" applyFill="1" applyBorder="1" applyAlignment="1" applyProtection="1">
      <alignment horizontal="center" vertical="center"/>
      <protection locked="0"/>
    </xf>
    <xf numFmtId="0" fontId="31" fillId="2" borderId="2" xfId="0" applyFont="1" applyFill="1" applyBorder="1" applyAlignment="1" applyProtection="1">
      <alignment horizontal="center" vertical="center"/>
      <protection locked="0"/>
    </xf>
    <xf numFmtId="0" fontId="31" fillId="12" borderId="2" xfId="0" applyFont="1" applyFill="1" applyBorder="1" applyAlignment="1" applyProtection="1">
      <alignment horizontal="center" vertical="center"/>
      <protection locked="0"/>
    </xf>
    <xf numFmtId="0" fontId="30" fillId="0" borderId="14" xfId="0" applyFont="1" applyBorder="1" applyAlignment="1" applyProtection="1">
      <alignment horizontal="center"/>
      <protection locked="0"/>
    </xf>
    <xf numFmtId="0" fontId="31" fillId="0" borderId="18" xfId="0" applyFont="1" applyBorder="1" applyAlignment="1" applyProtection="1">
      <alignment horizontal="center"/>
      <protection locked="0"/>
    </xf>
    <xf numFmtId="0" fontId="31" fillId="0" borderId="13" xfId="0" applyFont="1" applyBorder="1" applyAlignment="1" applyProtection="1">
      <alignment horizontal="center" vertical="center"/>
      <protection locked="0"/>
    </xf>
    <xf numFmtId="0" fontId="35" fillId="7" borderId="12" xfId="0" applyFont="1" applyFill="1" applyBorder="1" applyAlignment="1" applyProtection="1">
      <alignment horizontal="center" vertical="center"/>
      <protection locked="0"/>
    </xf>
    <xf numFmtId="0" fontId="30" fillId="0" borderId="2" xfId="0" applyFont="1" applyBorder="1" applyAlignment="1" applyProtection="1">
      <alignment horizontal="left" vertical="top" wrapText="1"/>
      <protection locked="0"/>
    </xf>
    <xf numFmtId="0" fontId="35" fillId="15" borderId="12" xfId="0" applyFont="1" applyFill="1" applyBorder="1" applyAlignment="1" applyProtection="1">
      <alignment horizontal="center" vertical="center"/>
      <protection locked="0"/>
    </xf>
    <xf numFmtId="0" fontId="35" fillId="16" borderId="2" xfId="0" applyFont="1" applyFill="1" applyBorder="1" applyAlignment="1" applyProtection="1">
      <alignment horizontal="center" vertical="center"/>
      <protection locked="0"/>
    </xf>
    <xf numFmtId="0" fontId="31" fillId="11" borderId="14" xfId="0" applyFont="1" applyFill="1" applyBorder="1" applyAlignment="1" applyProtection="1">
      <alignment horizontal="center" vertical="center"/>
      <protection locked="0"/>
    </xf>
    <xf numFmtId="0" fontId="35" fillId="16" borderId="14" xfId="0" applyFont="1" applyFill="1" applyBorder="1" applyAlignment="1" applyProtection="1">
      <alignment horizontal="center" vertical="center"/>
      <protection locked="0"/>
    </xf>
    <xf numFmtId="0" fontId="30" fillId="0" borderId="2" xfId="0" applyFont="1" applyBorder="1" applyAlignment="1" applyProtection="1">
      <alignment horizontal="center" vertical="top" wrapText="1"/>
      <protection locked="0"/>
    </xf>
    <xf numFmtId="0" fontId="31" fillId="12" borderId="14" xfId="0" applyFont="1" applyFill="1" applyBorder="1" applyAlignment="1" applyProtection="1">
      <alignment horizontal="center" vertical="center"/>
      <protection locked="0"/>
    </xf>
    <xf numFmtId="0" fontId="31" fillId="7" borderId="13" xfId="0" applyFont="1" applyFill="1" applyBorder="1" applyAlignment="1">
      <alignment horizontal="center" vertical="center"/>
    </xf>
    <xf numFmtId="0" fontId="31" fillId="10" borderId="2" xfId="0" applyFont="1" applyFill="1" applyBorder="1" applyAlignment="1">
      <alignment horizontal="center" vertical="center"/>
    </xf>
    <xf numFmtId="0" fontId="31" fillId="4" borderId="2" xfId="0" applyFont="1" applyFill="1" applyBorder="1" applyAlignment="1">
      <alignment horizontal="center" vertical="center"/>
    </xf>
    <xf numFmtId="0" fontId="31" fillId="2" borderId="2" xfId="0" applyFont="1" applyFill="1" applyBorder="1" applyAlignment="1">
      <alignment horizontal="center" vertical="center"/>
    </xf>
    <xf numFmtId="0" fontId="31" fillId="12" borderId="2" xfId="0" applyFont="1" applyFill="1" applyBorder="1" applyAlignment="1">
      <alignment horizontal="center" vertical="center"/>
    </xf>
    <xf numFmtId="0" fontId="30" fillId="0" borderId="14" xfId="0" applyFont="1" applyBorder="1" applyAlignment="1">
      <alignment horizontal="center"/>
    </xf>
    <xf numFmtId="0" fontId="31" fillId="0" borderId="18" xfId="0" applyFont="1" applyBorder="1" applyAlignment="1">
      <alignment horizontal="center"/>
    </xf>
    <xf numFmtId="0" fontId="31" fillId="0" borderId="13" xfId="0" applyFont="1" applyBorder="1" applyAlignment="1">
      <alignment horizontal="center" vertical="center"/>
    </xf>
    <xf numFmtId="0" fontId="35" fillId="7" borderId="2" xfId="0" applyFont="1" applyFill="1" applyBorder="1" applyAlignment="1">
      <alignment horizontal="center" vertical="center"/>
    </xf>
    <xf numFmtId="0" fontId="35" fillId="15" borderId="2" xfId="0" applyFont="1" applyFill="1" applyBorder="1" applyAlignment="1">
      <alignment horizontal="center" vertical="center"/>
    </xf>
    <xf numFmtId="0" fontId="35" fillId="16" borderId="2"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31" fillId="11" borderId="2" xfId="0" applyFont="1" applyFill="1" applyBorder="1" applyAlignment="1">
      <alignment horizontal="center" vertical="center"/>
    </xf>
    <xf numFmtId="0" fontId="35" fillId="16" borderId="12" xfId="0" applyFont="1" applyFill="1" applyBorder="1" applyAlignment="1">
      <alignment horizontal="center" vertical="center"/>
    </xf>
    <xf numFmtId="0" fontId="0" fillId="11" borderId="2" xfId="0" applyFont="1" applyFill="1" applyBorder="1" applyAlignment="1" applyProtection="1">
      <alignment horizontal="left"/>
      <protection locked="0"/>
    </xf>
    <xf numFmtId="0" fontId="25" fillId="11" borderId="2" xfId="0" applyFont="1" applyFill="1" applyBorder="1" applyAlignment="1" applyProtection="1">
      <alignment horizontal="left" wrapText="1"/>
      <protection locked="0"/>
    </xf>
  </cellXfs>
  <cellStyles count="8">
    <cellStyle name="Estilo 1" xfId="1" xr:uid="{AC5B4F85-072E-49A3-957E-73EC4CCD715E}"/>
    <cellStyle name="Hipervínculo" xfId="2" builtinId="8"/>
    <cellStyle name="Hipervínculo 2" xfId="3" xr:uid="{14A7B049-0E84-4657-81BC-725D6C63139C}"/>
    <cellStyle name="Normal" xfId="0" builtinId="0"/>
    <cellStyle name="Normal 2" xfId="4" xr:uid="{331746DF-8873-48FA-96B0-C11C4821D24E}"/>
    <cellStyle name="Normal 3" xfId="5" xr:uid="{AAD0137A-7632-4016-A11F-B1D563B5AEAE}"/>
    <cellStyle name="Normal 4" xfId="6" xr:uid="{4536C4AD-7388-4900-AACE-36BD4473AE74}"/>
    <cellStyle name="Porcentual 2" xfId="7" xr:uid="{42F3609D-F666-4FAC-963B-AFB9B1608407}"/>
  </cellStyles>
  <dxfs count="2">
    <dxf>
      <font>
        <b val="0"/>
        <condense val="0"/>
        <extend val="0"/>
        <sz val="11"/>
        <color indexed="9"/>
      </font>
    </dxf>
    <dxf>
      <font>
        <b val="0"/>
        <condense val="0"/>
        <extend val="0"/>
        <sz val="11"/>
        <color indexed="8"/>
      </font>
      <fill>
        <patternFill patternType="solid">
          <fgColor indexed="25"/>
          <bgColor indexed="6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C0000"/>
      <rgbColor rgb="0000FF00"/>
      <rgbColor rgb="000000FF"/>
      <rgbColor rgb="00FFFF00"/>
      <rgbColor rgb="00FF00FF"/>
      <rgbColor rgb="0000FFFF"/>
      <rgbColor rgb="00C00000"/>
      <rgbColor rgb="00008000"/>
      <rgbColor rgb="00000080"/>
      <rgbColor rgb="004F6228"/>
      <rgbColor rgb="00800080"/>
      <rgbColor rgb="00008080"/>
      <rgbColor rgb="00C0C0C0"/>
      <rgbColor rgb="00808080"/>
      <rgbColor rgb="009999FF"/>
      <rgbColor rgb="00993366"/>
      <rgbColor rgb="00EBF1DE"/>
      <rgbColor rgb="00DAE3F3"/>
      <rgbColor rgb="00660066"/>
      <rgbColor rgb="00FF8080"/>
      <rgbColor rgb="000563C1"/>
      <rgbColor rgb="00CCCCFF"/>
      <rgbColor rgb="00000080"/>
      <rgbColor rgb="00FF00FF"/>
      <rgbColor rgb="00FFFF00"/>
      <rgbColor rgb="0000FFFF"/>
      <rgbColor rgb="00800080"/>
      <rgbColor rgb="00800000"/>
      <rgbColor rgb="00008080"/>
      <rgbColor rgb="000000FF"/>
      <rgbColor rgb="0000CCFF"/>
      <rgbColor rgb="00C6D9F1"/>
      <rgbColor rgb="00CCFFCC"/>
      <rgbColor rgb="00FDEADA"/>
      <rgbColor rgb="0099CCFF"/>
      <rgbColor rgb="00FF99CC"/>
      <rgbColor rgb="00CC99FF"/>
      <rgbColor rgb="00FFCC99"/>
      <rgbColor rgb="004F81BD"/>
      <rgbColor rgb="0033CCCC"/>
      <rgbColor rgb="0099CC00"/>
      <rgbColor rgb="00FFCC00"/>
      <rgbColor rgb="00E46C0A"/>
      <rgbColor rgb="00FF6600"/>
      <rgbColor rgb="00666699"/>
      <rgbColor rgb="009BBB59"/>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layout>
        <c:manualLayout>
          <c:xMode val="edge"/>
          <c:yMode val="edge"/>
          <c:x val="0.27561853481550097"/>
          <c:y val="2.5352921986446609E-2"/>
        </c:manualLayout>
      </c:layout>
      <c:overlay val="0"/>
      <c:spPr>
        <a:noFill/>
        <a:ln w="25400">
          <a:noFill/>
        </a:ln>
      </c:spPr>
    </c:title>
    <c:autoTitleDeleted val="0"/>
    <c:view3D>
      <c:rotX val="17"/>
      <c:hPercent val="2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74086967555527561"/>
          <c:w val="0.9024681665018891"/>
          <c:h val="9.8594823743097526E-2"/>
        </c:manualLayout>
      </c:layout>
      <c:bar3DChart>
        <c:barDir val="col"/>
        <c:grouping val="clustered"/>
        <c:varyColors val="0"/>
        <c:ser>
          <c:idx val="0"/>
          <c:order val="0"/>
          <c:tx>
            <c:strRef>
              <c:f>Directiva!$B$4</c:f>
              <c:strCache>
                <c:ptCount val="1"/>
                <c:pt idx="0">
                  <c:v>Direccionamiento Estratégico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50E-4EED-87A0-65655A79227D}"/>
              </c:ext>
            </c:extLst>
          </c:dPt>
          <c:dPt>
            <c:idx val="1"/>
            <c:invertIfNegative val="0"/>
            <c:bubble3D val="0"/>
            <c:spPr>
              <a:solidFill>
                <a:srgbClr val="C00000"/>
              </a:solidFill>
              <a:ln w="25400">
                <a:noFill/>
              </a:ln>
            </c:spPr>
            <c:extLst>
              <c:ext xmlns:c16="http://schemas.microsoft.com/office/drawing/2014/chart" uri="{C3380CC4-5D6E-409C-BE32-E72D297353CC}">
                <c16:uniqueId val="{00000001-650E-4EED-87A0-65655A79227D}"/>
              </c:ext>
            </c:extLst>
          </c:dPt>
          <c:dPt>
            <c:idx val="2"/>
            <c:invertIfNegative val="0"/>
            <c:bubble3D val="0"/>
            <c:spPr>
              <a:solidFill>
                <a:srgbClr val="E46C0A"/>
              </a:solidFill>
              <a:ln w="25400">
                <a:noFill/>
              </a:ln>
            </c:spPr>
            <c:extLst>
              <c:ext xmlns:c16="http://schemas.microsoft.com/office/drawing/2014/chart" uri="{C3380CC4-5D6E-409C-BE32-E72D297353CC}">
                <c16:uniqueId val="{00000002-650E-4EED-87A0-65655A79227D}"/>
              </c:ext>
            </c:extLst>
          </c:dPt>
          <c:dPt>
            <c:idx val="3"/>
            <c:invertIfNegative val="0"/>
            <c:bubble3D val="0"/>
            <c:spPr>
              <a:solidFill>
                <a:srgbClr val="4F6228"/>
              </a:solidFill>
              <a:ln w="25400">
                <a:noFill/>
              </a:ln>
            </c:spPr>
            <c:extLst>
              <c:ext xmlns:c16="http://schemas.microsoft.com/office/drawing/2014/chart" uri="{C3380CC4-5D6E-409C-BE32-E72D297353CC}">
                <c16:uniqueId val="{00000003-650E-4EED-87A0-65655A79227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50E-4EED-87A0-65655A79227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50E-4EED-87A0-65655A79227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650E-4EED-87A0-65655A79227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50E-4EED-87A0-65655A7922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650E-4EED-87A0-65655A79227D}"/>
            </c:ext>
          </c:extLst>
        </c:ser>
        <c:dLbls>
          <c:showLegendKey val="0"/>
          <c:showVal val="0"/>
          <c:showCatName val="0"/>
          <c:showSerName val="0"/>
          <c:showPercent val="0"/>
          <c:showBubbleSize val="0"/>
        </c:dLbls>
        <c:gapWidth val="150"/>
        <c:shape val="box"/>
        <c:axId val="740912592"/>
        <c:axId val="1"/>
        <c:axId val="0"/>
      </c:bar3DChart>
      <c:catAx>
        <c:axId val="74091259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12592"/>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manualLayout>
          <c:xMode val="edge"/>
          <c:yMode val="edge"/>
          <c:x val="9.3952090258380624E-2"/>
          <c:y val="2.5281874976895494E-2"/>
        </c:manualLayout>
      </c:layout>
      <c:overlay val="0"/>
      <c:spPr>
        <a:noFill/>
        <a:ln w="25400">
          <a:noFill/>
        </a:ln>
      </c:spPr>
    </c:title>
    <c:autoTitleDeleted val="0"/>
    <c:plotArea>
      <c:layout>
        <c:manualLayout>
          <c:layoutTarget val="inner"/>
          <c:xMode val="edge"/>
          <c:yMode val="edge"/>
          <c:x val="4.1402615859148451E-2"/>
          <c:y val="0.44102617575345715"/>
          <c:w val="0.91244995720354105"/>
          <c:h val="0.34270823848357812"/>
        </c:manualLayout>
      </c:layout>
      <c:lineChart>
        <c:grouping val="standard"/>
        <c:varyColors val="0"/>
        <c:ser>
          <c:idx val="0"/>
          <c:order val="0"/>
          <c:tx>
            <c:strRef>
              <c:f>Directiva!$C$2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3DA-44A1-BEC8-0DC708AAA0C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3DA-44A1-BEC8-0DC708AAA0C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3DA-44A1-BEC8-0DC708AAA0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3-13DA-44A1-BEC8-0DC708AAA0C2}"/>
            </c:ext>
          </c:extLst>
        </c:ser>
        <c:ser>
          <c:idx val="1"/>
          <c:order val="1"/>
          <c:tx>
            <c:strRef>
              <c:f>Directiva!$H$2</c:f>
              <c:strCache>
                <c:ptCount val="1"/>
                <c:pt idx="0">
                  <c:v>AÑO 2024</c:v>
                </c:pt>
              </c:strCache>
            </c:strRef>
          </c:tx>
          <c:spPr>
            <a:ln w="38100">
              <a:solidFill>
                <a:srgbClr val="666699"/>
              </a:solidFill>
              <a:prstDash val="solid"/>
            </a:ln>
          </c:spPr>
          <c:marker>
            <c:symbol val="none"/>
          </c:marker>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3DA-44A1-BEC8-0DC708AAA0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5-13DA-44A1-BEC8-0DC708AAA0C2}"/>
            </c:ext>
          </c:extLst>
        </c:ser>
        <c:ser>
          <c:idx val="2"/>
          <c:order val="2"/>
          <c:tx>
            <c:strRef>
              <c:f>Directiva!$M$2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3DA-44A1-BEC8-0DC708AAA0C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3DA-44A1-BEC8-0DC708AAA0C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3DA-44A1-BEC8-0DC708AAA0C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3DA-44A1-BEC8-0DC708AAA0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13DA-44A1-BEC8-0DC708AAA0C2}"/>
            </c:ext>
          </c:extLst>
        </c:ser>
        <c:ser>
          <c:idx val="3"/>
          <c:order val="3"/>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3DA-44A1-BEC8-0DC708AAA0C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C-13DA-44A1-BEC8-0DC708AAA0C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13DA-44A1-BEC8-0DC708AAA0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3DA-44A1-BEC8-0DC708AAA0C2}"/>
            </c:ext>
          </c:extLst>
        </c:ser>
        <c:dLbls>
          <c:showLegendKey val="0"/>
          <c:showVal val="0"/>
          <c:showCatName val="0"/>
          <c:showSerName val="0"/>
          <c:showPercent val="0"/>
          <c:showBubbleSize val="0"/>
        </c:dLbls>
        <c:smooth val="0"/>
        <c:axId val="740944272"/>
        <c:axId val="1"/>
      </c:lineChart>
      <c:catAx>
        <c:axId val="740944272"/>
        <c:scaling>
          <c:orientation val="minMax"/>
        </c:scaling>
        <c:delete val="0"/>
        <c:axPos val="b"/>
        <c:numFmt formatCode="General" sourceLinked="1"/>
        <c:majorTickMark val="none"/>
        <c:minorTickMark val="none"/>
        <c:tickLblPos val="nextTo"/>
        <c:spPr>
          <a:ln w="12700">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44272"/>
        <c:crossesAt val="1"/>
        <c:crossBetween val="midCat"/>
      </c:valAx>
      <c:spPr>
        <a:solidFill>
          <a:srgbClr val="FFFFFF"/>
        </a:solidFill>
        <a:ln w="25400">
          <a:noFill/>
        </a:ln>
      </c:spPr>
    </c:plotArea>
    <c:legend>
      <c:legendPos val="r"/>
      <c:layout>
        <c:manualLayout>
          <c:xMode val="edge"/>
          <c:yMode val="edge"/>
          <c:x val="9.7136874744589499E-2"/>
          <c:y val="0.8371069461387749"/>
          <c:w val="0.71180660001769447"/>
          <c:h val="6.7417840375586846E-2"/>
        </c:manualLayout>
      </c:layout>
      <c:overlay val="0"/>
      <c:spPr>
        <a:noFill/>
        <a:ln w="25400">
          <a:noFill/>
        </a:ln>
      </c:spPr>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layout>
        <c:manualLayout>
          <c:xMode val="edge"/>
          <c:yMode val="edge"/>
          <c:x val="0.230899297700147"/>
          <c:y val="2.5210819235830816E-2"/>
        </c:manualLayout>
      </c:layout>
      <c:overlay val="0"/>
      <c:spPr>
        <a:noFill/>
        <a:ln w="25400">
          <a:noFill/>
        </a:ln>
      </c:spPr>
    </c:title>
    <c:autoTitleDeleted val="0"/>
    <c:plotArea>
      <c:layout>
        <c:manualLayout>
          <c:layoutTarget val="inner"/>
          <c:xMode val="edge"/>
          <c:yMode val="edge"/>
          <c:x val="4.7772249068248215E-2"/>
          <c:y val="0.43979106735089757"/>
          <c:w val="0.89971069078534149"/>
          <c:h val="0.2857241329286086"/>
        </c:manualLayout>
      </c:layout>
      <c:lineChart>
        <c:grouping val="standard"/>
        <c:varyColors val="0"/>
        <c:ser>
          <c:idx val="0"/>
          <c:order val="0"/>
          <c:tx>
            <c:strRef>
              <c:f>Directiva!$C$2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70B-4025-A2D4-4E9EF5C8B90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70B-4025-A2D4-4E9EF5C8B9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2-D70B-4025-A2D4-4E9EF5C8B902}"/>
            </c:ext>
          </c:extLst>
        </c:ser>
        <c:ser>
          <c:idx val="1"/>
          <c:order val="1"/>
          <c:tx>
            <c:strRef>
              <c:f>Directiva!$H$2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70B-4025-A2D4-4E9EF5C8B90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70B-4025-A2D4-4E9EF5C8B90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70B-4025-A2D4-4E9EF5C8B90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70B-4025-A2D4-4E9EF5C8B9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7-D70B-4025-A2D4-4E9EF5C8B902}"/>
            </c:ext>
          </c:extLst>
        </c:ser>
        <c:ser>
          <c:idx val="2"/>
          <c:order val="2"/>
          <c:tx>
            <c:strRef>
              <c:f>Directiva!$M$2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70B-4025-A2D4-4E9EF5C8B90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70B-4025-A2D4-4E9EF5C8B90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70B-4025-A2D4-4E9EF5C8B90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70B-4025-A2D4-4E9EF5C8B9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C-D70B-4025-A2D4-4E9EF5C8B902}"/>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D70B-4025-A2D4-4E9EF5C8B90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D70B-4025-A2D4-4E9EF5C8B90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D70B-4025-A2D4-4E9EF5C8B90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10-D70B-4025-A2D4-4E9EF5C8B90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70B-4025-A2D4-4E9EF5C8B902}"/>
            </c:ext>
          </c:extLst>
        </c:ser>
        <c:dLbls>
          <c:showLegendKey val="0"/>
          <c:showVal val="0"/>
          <c:showCatName val="0"/>
          <c:showSerName val="0"/>
          <c:showPercent val="0"/>
          <c:showBubbleSize val="0"/>
        </c:dLbls>
        <c:smooth val="0"/>
        <c:axId val="740926992"/>
        <c:axId val="1"/>
      </c:lineChart>
      <c:catAx>
        <c:axId val="74092699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26992"/>
        <c:crossesAt val="1"/>
        <c:crossBetween val="midCat"/>
      </c:valAx>
      <c:spPr>
        <a:solidFill>
          <a:srgbClr val="FFFFFF"/>
        </a:solidFill>
        <a:ln w="25400">
          <a:noFill/>
        </a:ln>
      </c:spPr>
    </c:plotArea>
    <c:legend>
      <c:legendPos val="r"/>
      <c:layout>
        <c:manualLayout>
          <c:xMode val="edge"/>
          <c:yMode val="edge"/>
          <c:x val="1.1146851025644266E-2"/>
          <c:y val="0.75072601218965285"/>
          <c:w val="0.8790093654023583"/>
          <c:h val="8.1235433806068347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layout>
        <c:manualLayout>
          <c:xMode val="edge"/>
          <c:yMode val="edge"/>
          <c:x val="0.26232964869775893"/>
          <c:y val="2.5707651928124367E-2"/>
        </c:manualLayout>
      </c:layout>
      <c:overlay val="0"/>
      <c:spPr>
        <a:noFill/>
        <a:ln w="25400">
          <a:noFill/>
        </a:ln>
      </c:spPr>
    </c:title>
    <c:autoTitleDeleted val="0"/>
    <c:plotArea>
      <c:layout>
        <c:manualLayout>
          <c:layoutTarget val="inner"/>
          <c:xMode val="edge"/>
          <c:yMode val="edge"/>
          <c:x val="4.7696315602266177E-2"/>
          <c:y val="0.40618352736716024"/>
          <c:w val="0.89987048769608868"/>
          <c:h val="0.3393432000788934"/>
        </c:manualLayout>
      </c:layout>
      <c:lineChart>
        <c:grouping val="standard"/>
        <c:varyColors val="0"/>
        <c:ser>
          <c:idx val="0"/>
          <c:order val="0"/>
          <c:tx>
            <c:strRef>
              <c:f>Directiva!$C$2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EED-40D6-AE0F-CA049514E75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EED-40D6-AE0F-CA049514E7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5EED-40D6-AE0F-CA049514E758}"/>
            </c:ext>
          </c:extLst>
        </c:ser>
        <c:ser>
          <c:idx val="1"/>
          <c:order val="1"/>
          <c:tx>
            <c:strRef>
              <c:f>Directiva!$H$2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EED-40D6-AE0F-CA049514E75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EED-40D6-AE0F-CA049514E75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EED-40D6-AE0F-CA049514E75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EED-40D6-AE0F-CA049514E7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0.625</c:v>
                </c:pt>
                <c:pt idx="2">
                  <c:v>0.125</c:v>
                </c:pt>
                <c:pt idx="3">
                  <c:v>0</c:v>
                </c:pt>
              </c:numCache>
            </c:numRef>
          </c:val>
          <c:smooth val="0"/>
          <c:extLst>
            <c:ext xmlns:c16="http://schemas.microsoft.com/office/drawing/2014/chart" uri="{C3380CC4-5D6E-409C-BE32-E72D297353CC}">
              <c16:uniqueId val="{00000007-5EED-40D6-AE0F-CA049514E758}"/>
            </c:ext>
          </c:extLst>
        </c:ser>
        <c:ser>
          <c:idx val="2"/>
          <c:order val="2"/>
          <c:tx>
            <c:strRef>
              <c:f>Directiva!$M$2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EED-40D6-AE0F-CA049514E75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EED-40D6-AE0F-CA049514E75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EED-40D6-AE0F-CA049514E75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EED-40D6-AE0F-CA049514E7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0.25</c:v>
                </c:pt>
                <c:pt idx="2">
                  <c:v>0.25</c:v>
                </c:pt>
                <c:pt idx="3">
                  <c:v>0.375</c:v>
                </c:pt>
              </c:numCache>
            </c:numRef>
          </c:val>
          <c:smooth val="0"/>
          <c:extLst>
            <c:ext xmlns:c16="http://schemas.microsoft.com/office/drawing/2014/chart" uri="{C3380CC4-5D6E-409C-BE32-E72D297353CC}">
              <c16:uniqueId val="{0000000C-5EED-40D6-AE0F-CA049514E758}"/>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EED-40D6-AE0F-CA049514E758}"/>
            </c:ext>
          </c:extLst>
        </c:ser>
        <c:dLbls>
          <c:showLegendKey val="0"/>
          <c:showVal val="0"/>
          <c:showCatName val="0"/>
          <c:showSerName val="0"/>
          <c:showPercent val="0"/>
          <c:showBubbleSize val="0"/>
        </c:dLbls>
        <c:smooth val="0"/>
        <c:axId val="740935152"/>
        <c:axId val="1"/>
      </c:lineChart>
      <c:catAx>
        <c:axId val="74093515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35152"/>
        <c:crossesAt val="1"/>
        <c:crossBetween val="midCat"/>
      </c:valAx>
      <c:spPr>
        <a:solidFill>
          <a:srgbClr val="FFFFFF"/>
        </a:solidFill>
        <a:ln w="25400">
          <a:noFill/>
        </a:ln>
      </c:spPr>
    </c:plotArea>
    <c:legend>
      <c:legendPos val="r"/>
      <c:layout>
        <c:manualLayout>
          <c:xMode val="edge"/>
          <c:yMode val="edge"/>
          <c:x val="3.497732855508446E-2"/>
          <c:y val="0.77380543778181576"/>
          <c:w val="0.82355643044619431"/>
          <c:h val="7.4552796285079714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layout>
        <c:manualLayout>
          <c:xMode val="edge"/>
          <c:yMode val="edge"/>
          <c:x val="0.42196490144614274"/>
          <c:y val="2.2124593697311012E-2"/>
        </c:manualLayout>
      </c:layout>
      <c:overlay val="0"/>
      <c:spPr>
        <a:noFill/>
        <a:ln w="25400">
          <a:noFill/>
        </a:ln>
      </c:spPr>
    </c:title>
    <c:autoTitleDeleted val="0"/>
    <c:view3D>
      <c:rotX val="17"/>
      <c:hPercent val="4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55090320619835242"/>
          <c:w val="0.9024681665018891"/>
          <c:h val="0.3141696999203456"/>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E92-4360-9E35-2592C51B653C}"/>
              </c:ext>
            </c:extLst>
          </c:dPt>
          <c:dPt>
            <c:idx val="1"/>
            <c:invertIfNegative val="0"/>
            <c:bubble3D val="0"/>
            <c:spPr>
              <a:solidFill>
                <a:srgbClr val="C00000"/>
              </a:solidFill>
              <a:ln w="25400">
                <a:noFill/>
              </a:ln>
            </c:spPr>
            <c:extLst>
              <c:ext xmlns:c16="http://schemas.microsoft.com/office/drawing/2014/chart" uri="{C3380CC4-5D6E-409C-BE32-E72D297353CC}">
                <c16:uniqueId val="{00000001-4E92-4360-9E35-2592C51B653C}"/>
              </c:ext>
            </c:extLst>
          </c:dPt>
          <c:dPt>
            <c:idx val="2"/>
            <c:invertIfNegative val="0"/>
            <c:bubble3D val="0"/>
            <c:spPr>
              <a:solidFill>
                <a:srgbClr val="E46C0A"/>
              </a:solidFill>
              <a:ln w="25400">
                <a:noFill/>
              </a:ln>
            </c:spPr>
            <c:extLst>
              <c:ext xmlns:c16="http://schemas.microsoft.com/office/drawing/2014/chart" uri="{C3380CC4-5D6E-409C-BE32-E72D297353CC}">
                <c16:uniqueId val="{00000002-4E92-4360-9E35-2592C51B653C}"/>
              </c:ext>
            </c:extLst>
          </c:dPt>
          <c:dPt>
            <c:idx val="3"/>
            <c:invertIfNegative val="0"/>
            <c:bubble3D val="0"/>
            <c:spPr>
              <a:solidFill>
                <a:srgbClr val="4F6228"/>
              </a:solidFill>
              <a:ln w="25400">
                <a:noFill/>
              </a:ln>
            </c:spPr>
            <c:extLst>
              <c:ext xmlns:c16="http://schemas.microsoft.com/office/drawing/2014/chart" uri="{C3380CC4-5D6E-409C-BE32-E72D297353CC}">
                <c16:uniqueId val="{00000003-4E92-4360-9E35-2592C51B653C}"/>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E92-4360-9E35-2592C51B653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E92-4360-9E35-2592C51B653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E92-4360-9E35-2592C51B653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E92-4360-9E35-2592C51B6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4E92-4360-9E35-2592C51B653C}"/>
            </c:ext>
          </c:extLst>
        </c:ser>
        <c:dLbls>
          <c:showLegendKey val="0"/>
          <c:showVal val="0"/>
          <c:showCatName val="0"/>
          <c:showSerName val="0"/>
          <c:showPercent val="0"/>
          <c:showBubbleSize val="0"/>
        </c:dLbls>
        <c:gapWidth val="150"/>
        <c:shape val="box"/>
        <c:axId val="740940432"/>
        <c:axId val="1"/>
        <c:axId val="0"/>
      </c:bar3DChart>
      <c:catAx>
        <c:axId val="7409404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40432"/>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layout>
        <c:manualLayout>
          <c:xMode val="edge"/>
          <c:yMode val="edge"/>
          <c:x val="0.41913069056023172"/>
          <c:y val="2.2124593697311012E-2"/>
        </c:manualLayout>
      </c:layout>
      <c:overlay val="0"/>
      <c:spPr>
        <a:noFill/>
        <a:ln w="25400">
          <a:noFill/>
        </a:ln>
      </c:spPr>
    </c:title>
    <c:autoTitleDeleted val="0"/>
    <c:view3D>
      <c:rotX val="17"/>
      <c:hPercent val="4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55090320619835242"/>
          <c:w val="0.90198891803358638"/>
          <c:h val="0.3141696999203456"/>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99B-48BC-B5B4-9FB62BE77576}"/>
              </c:ext>
            </c:extLst>
          </c:dPt>
          <c:dPt>
            <c:idx val="1"/>
            <c:invertIfNegative val="0"/>
            <c:bubble3D val="0"/>
            <c:spPr>
              <a:solidFill>
                <a:srgbClr val="C00000"/>
              </a:solidFill>
              <a:ln w="25400">
                <a:noFill/>
              </a:ln>
            </c:spPr>
            <c:extLst>
              <c:ext xmlns:c16="http://schemas.microsoft.com/office/drawing/2014/chart" uri="{C3380CC4-5D6E-409C-BE32-E72D297353CC}">
                <c16:uniqueId val="{00000001-A99B-48BC-B5B4-9FB62BE77576}"/>
              </c:ext>
            </c:extLst>
          </c:dPt>
          <c:dPt>
            <c:idx val="2"/>
            <c:invertIfNegative val="0"/>
            <c:bubble3D val="0"/>
            <c:spPr>
              <a:solidFill>
                <a:srgbClr val="E46C0A"/>
              </a:solidFill>
              <a:ln w="25400">
                <a:noFill/>
              </a:ln>
            </c:spPr>
            <c:extLst>
              <c:ext xmlns:c16="http://schemas.microsoft.com/office/drawing/2014/chart" uri="{C3380CC4-5D6E-409C-BE32-E72D297353CC}">
                <c16:uniqueId val="{00000002-A99B-48BC-B5B4-9FB62BE77576}"/>
              </c:ext>
            </c:extLst>
          </c:dPt>
          <c:dPt>
            <c:idx val="3"/>
            <c:invertIfNegative val="0"/>
            <c:bubble3D val="0"/>
            <c:spPr>
              <a:solidFill>
                <a:srgbClr val="4F6228"/>
              </a:solidFill>
              <a:ln w="25400">
                <a:noFill/>
              </a:ln>
            </c:spPr>
            <c:extLst>
              <c:ext xmlns:c16="http://schemas.microsoft.com/office/drawing/2014/chart" uri="{C3380CC4-5D6E-409C-BE32-E72D297353CC}">
                <c16:uniqueId val="{00000003-A99B-48BC-B5B4-9FB62BE77576}"/>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99B-48BC-B5B4-9FB62BE7757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99B-48BC-B5B4-9FB62BE7757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A99B-48BC-B5B4-9FB62BE7757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99B-48BC-B5B4-9FB62BE775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A99B-48BC-B5B4-9FB62BE77576}"/>
            </c:ext>
          </c:extLst>
        </c:ser>
        <c:dLbls>
          <c:showLegendKey val="0"/>
          <c:showVal val="0"/>
          <c:showCatName val="0"/>
          <c:showSerName val="0"/>
          <c:showPercent val="0"/>
          <c:showBubbleSize val="0"/>
        </c:dLbls>
        <c:gapWidth val="150"/>
        <c:shape val="box"/>
        <c:axId val="740941392"/>
        <c:axId val="1"/>
        <c:axId val="0"/>
      </c:bar3DChart>
      <c:catAx>
        <c:axId val="74094139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41392"/>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41913069056023172"/>
          <c:y val="2.8635459029159815E-2"/>
        </c:manualLayout>
      </c:layout>
      <c:overlay val="0"/>
      <c:spPr>
        <a:noFill/>
        <a:ln w="25400">
          <a:noFill/>
        </a:ln>
      </c:spPr>
    </c:title>
    <c:autoTitleDeleted val="0"/>
    <c:view3D>
      <c:rotX val="17"/>
      <c:hPercent val="5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54627414210161496"/>
          <c:w val="0.90198891803358638"/>
          <c:h val="0.31939415566425072"/>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3C5-46ED-B6FD-941677C84AB8}"/>
              </c:ext>
            </c:extLst>
          </c:dPt>
          <c:dPt>
            <c:idx val="1"/>
            <c:invertIfNegative val="0"/>
            <c:bubble3D val="0"/>
            <c:spPr>
              <a:solidFill>
                <a:srgbClr val="C00000"/>
              </a:solidFill>
              <a:ln w="25400">
                <a:noFill/>
              </a:ln>
            </c:spPr>
            <c:extLst>
              <c:ext xmlns:c16="http://schemas.microsoft.com/office/drawing/2014/chart" uri="{C3380CC4-5D6E-409C-BE32-E72D297353CC}">
                <c16:uniqueId val="{00000001-63C5-46ED-B6FD-941677C84AB8}"/>
              </c:ext>
            </c:extLst>
          </c:dPt>
          <c:dPt>
            <c:idx val="2"/>
            <c:invertIfNegative val="0"/>
            <c:bubble3D val="0"/>
            <c:spPr>
              <a:solidFill>
                <a:srgbClr val="E46C0A"/>
              </a:solidFill>
              <a:ln w="25400">
                <a:noFill/>
              </a:ln>
            </c:spPr>
            <c:extLst>
              <c:ext xmlns:c16="http://schemas.microsoft.com/office/drawing/2014/chart" uri="{C3380CC4-5D6E-409C-BE32-E72D297353CC}">
                <c16:uniqueId val="{00000002-63C5-46ED-B6FD-941677C84AB8}"/>
              </c:ext>
            </c:extLst>
          </c:dPt>
          <c:dPt>
            <c:idx val="3"/>
            <c:invertIfNegative val="0"/>
            <c:bubble3D val="0"/>
            <c:spPr>
              <a:solidFill>
                <a:srgbClr val="4F6228"/>
              </a:solidFill>
              <a:ln w="25400">
                <a:noFill/>
              </a:ln>
            </c:spPr>
            <c:extLst>
              <c:ext xmlns:c16="http://schemas.microsoft.com/office/drawing/2014/chart" uri="{C3380CC4-5D6E-409C-BE32-E72D297353CC}">
                <c16:uniqueId val="{00000003-63C5-46ED-B6FD-941677C84AB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3C5-46ED-B6FD-941677C84AB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3C5-46ED-B6FD-941677C84AB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63C5-46ED-B6FD-941677C84AB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3C5-46ED-B6FD-941677C84AB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63C5-46ED-B6FD-941677C84AB8}"/>
            </c:ext>
          </c:extLst>
        </c:ser>
        <c:dLbls>
          <c:showLegendKey val="0"/>
          <c:showVal val="0"/>
          <c:showCatName val="0"/>
          <c:showSerName val="0"/>
          <c:showPercent val="0"/>
          <c:showBubbleSize val="0"/>
        </c:dLbls>
        <c:gapWidth val="150"/>
        <c:shape val="box"/>
        <c:axId val="740947152"/>
        <c:axId val="1"/>
        <c:axId val="0"/>
      </c:bar3DChart>
      <c:catAx>
        <c:axId val="74094715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47152"/>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layout>
        <c:manualLayout>
          <c:xMode val="edge"/>
          <c:yMode val="edge"/>
          <c:x val="0.20064352910942312"/>
          <c:y val="2.8635459029159815E-2"/>
        </c:manualLayout>
      </c:layout>
      <c:overlay val="0"/>
      <c:spPr>
        <a:noFill/>
        <a:ln w="25400">
          <a:noFill/>
        </a:ln>
      </c:spPr>
    </c:title>
    <c:autoTitleDeleted val="0"/>
    <c:plotArea>
      <c:layout>
        <c:manualLayout>
          <c:layoutTarget val="inner"/>
          <c:xMode val="edge"/>
          <c:yMode val="edge"/>
          <c:x val="4.7772249068248215E-2"/>
          <c:y val="0.41190832489113716"/>
          <c:w val="0.89971069078534149"/>
          <c:h val="0.35463764870306458"/>
        </c:manualLayout>
      </c:layout>
      <c:lineChart>
        <c:grouping val="standard"/>
        <c:varyColors val="0"/>
        <c:ser>
          <c:idx val="0"/>
          <c:order val="0"/>
          <c:tx>
            <c:strRef>
              <c:f>Directiva!$C$2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9EC-49E9-8B0E-713D74294F5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9EC-49E9-8B0E-713D74294F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09EC-49E9-8B0E-713D74294F5B}"/>
            </c:ext>
          </c:extLst>
        </c:ser>
        <c:ser>
          <c:idx val="1"/>
          <c:order val="1"/>
          <c:tx>
            <c:strRef>
              <c:f>Directiva!$H$2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9EC-49E9-8B0E-713D74294F5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9EC-49E9-8B0E-713D74294F5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9EC-49E9-8B0E-713D74294F5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9EC-49E9-8B0E-713D74294F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09EC-49E9-8B0E-713D74294F5B}"/>
            </c:ext>
          </c:extLst>
        </c:ser>
        <c:ser>
          <c:idx val="2"/>
          <c:order val="2"/>
          <c:tx>
            <c:strRef>
              <c:f>Directiva!$M$2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9EC-49E9-8B0E-713D74294F5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9EC-49E9-8B0E-713D74294F5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9EC-49E9-8B0E-713D74294F5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9EC-49E9-8B0E-713D74294F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09EC-49E9-8B0E-713D74294F5B}"/>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9EC-49E9-8B0E-713D74294F5B}"/>
            </c:ext>
          </c:extLst>
        </c:ser>
        <c:dLbls>
          <c:showLegendKey val="0"/>
          <c:showVal val="0"/>
          <c:showCatName val="0"/>
          <c:showSerName val="0"/>
          <c:showPercent val="0"/>
          <c:showBubbleSize val="0"/>
        </c:dLbls>
        <c:smooth val="0"/>
        <c:axId val="740950512"/>
        <c:axId val="1"/>
      </c:lineChart>
      <c:catAx>
        <c:axId val="74095051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50512"/>
        <c:crossesAt val="1"/>
        <c:crossBetween val="midCat"/>
      </c:valAx>
      <c:spPr>
        <a:solidFill>
          <a:srgbClr val="FFFFFF"/>
        </a:solidFill>
        <a:ln w="25400">
          <a:noFill/>
        </a:ln>
      </c:spPr>
    </c:plotArea>
    <c:legend>
      <c:legendPos val="r"/>
      <c:layout>
        <c:manualLayout>
          <c:xMode val="edge"/>
          <c:yMode val="edge"/>
          <c:x val="1.1146851025644266E-2"/>
          <c:y val="0.7621404055262323"/>
          <c:w val="0.8790093654023583"/>
          <c:h val="8.5906088661994118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manualLayout>
          <c:xMode val="edge"/>
          <c:yMode val="edge"/>
          <c:x val="8.2929661365858678E-2"/>
          <c:y val="2.2792770561799434E-2"/>
        </c:manualLayout>
      </c:layout>
      <c:overlay val="0"/>
      <c:spPr>
        <a:noFill/>
        <a:ln w="25400">
          <a:noFill/>
        </a:ln>
      </c:spPr>
    </c:title>
    <c:autoTitleDeleted val="0"/>
    <c:view3D>
      <c:rotX val="17"/>
      <c:hPercent val="48"/>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44160898242464003"/>
          <c:w val="0.9024681665018891"/>
          <c:h val="0.39317444886838915"/>
        </c:manualLayout>
      </c:layout>
      <c:bar3DChart>
        <c:barDir val="col"/>
        <c:grouping val="clustered"/>
        <c:varyColors val="0"/>
        <c:ser>
          <c:idx val="0"/>
          <c:order val="0"/>
          <c:tx>
            <c:strRef>
              <c:f>Directiva!$B$8</c:f>
              <c:strCache>
                <c:ptCount val="1"/>
                <c:pt idx="0">
                  <c:v>Clima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ACB-41A9-B48A-2D36C24624B4}"/>
              </c:ext>
            </c:extLst>
          </c:dPt>
          <c:dPt>
            <c:idx val="1"/>
            <c:invertIfNegative val="0"/>
            <c:bubble3D val="0"/>
            <c:spPr>
              <a:solidFill>
                <a:srgbClr val="C00000"/>
              </a:solidFill>
              <a:ln w="25400">
                <a:noFill/>
              </a:ln>
            </c:spPr>
            <c:extLst>
              <c:ext xmlns:c16="http://schemas.microsoft.com/office/drawing/2014/chart" uri="{C3380CC4-5D6E-409C-BE32-E72D297353CC}">
                <c16:uniqueId val="{00000001-3ACB-41A9-B48A-2D36C24624B4}"/>
              </c:ext>
            </c:extLst>
          </c:dPt>
          <c:dPt>
            <c:idx val="2"/>
            <c:invertIfNegative val="0"/>
            <c:bubble3D val="0"/>
            <c:spPr>
              <a:solidFill>
                <a:srgbClr val="E46C0A"/>
              </a:solidFill>
              <a:ln w="25400">
                <a:noFill/>
              </a:ln>
            </c:spPr>
            <c:extLst>
              <c:ext xmlns:c16="http://schemas.microsoft.com/office/drawing/2014/chart" uri="{C3380CC4-5D6E-409C-BE32-E72D297353CC}">
                <c16:uniqueId val="{00000002-3ACB-41A9-B48A-2D36C24624B4}"/>
              </c:ext>
            </c:extLst>
          </c:dPt>
          <c:dPt>
            <c:idx val="3"/>
            <c:invertIfNegative val="0"/>
            <c:bubble3D val="0"/>
            <c:spPr>
              <a:solidFill>
                <a:srgbClr val="4F6228"/>
              </a:solidFill>
              <a:ln w="25400">
                <a:noFill/>
              </a:ln>
            </c:spPr>
            <c:extLst>
              <c:ext xmlns:c16="http://schemas.microsoft.com/office/drawing/2014/chart" uri="{C3380CC4-5D6E-409C-BE32-E72D297353CC}">
                <c16:uniqueId val="{00000003-3ACB-41A9-B48A-2D36C24624B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ACB-41A9-B48A-2D36C24624B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ACB-41A9-B48A-2D36C24624B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3ACB-41A9-B48A-2D36C24624B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ACB-41A9-B48A-2D36C24624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0.44444444444444442</c:v>
                </c:pt>
                <c:pt idx="2">
                  <c:v>0.1111111111111111</c:v>
                </c:pt>
                <c:pt idx="3">
                  <c:v>0</c:v>
                </c:pt>
              </c:numCache>
            </c:numRef>
          </c:val>
          <c:extLst>
            <c:ext xmlns:c16="http://schemas.microsoft.com/office/drawing/2014/chart" uri="{C3380CC4-5D6E-409C-BE32-E72D297353CC}">
              <c16:uniqueId val="{00000004-3ACB-41A9-B48A-2D36C24624B4}"/>
            </c:ext>
          </c:extLst>
        </c:ser>
        <c:dLbls>
          <c:showLegendKey val="0"/>
          <c:showVal val="0"/>
          <c:showCatName val="0"/>
          <c:showSerName val="0"/>
          <c:showPercent val="0"/>
          <c:showBubbleSize val="0"/>
        </c:dLbls>
        <c:gapWidth val="150"/>
        <c:shape val="box"/>
        <c:axId val="773061504"/>
        <c:axId val="1"/>
        <c:axId val="0"/>
      </c:bar3DChart>
      <c:catAx>
        <c:axId val="77306150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61504"/>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layout>
        <c:manualLayout>
          <c:xMode val="edge"/>
          <c:yMode val="edge"/>
          <c:x val="7.8433730266475321E-2"/>
          <c:y val="2.5641773410802281E-2"/>
        </c:manualLayout>
      </c:layout>
      <c:overlay val="0"/>
      <c:spPr>
        <a:noFill/>
        <a:ln w="25400">
          <a:noFill/>
        </a:ln>
      </c:spPr>
    </c:title>
    <c:autoTitleDeleted val="0"/>
    <c:view3D>
      <c:rotX val="17"/>
      <c:hPercent val="48"/>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44160898242464003"/>
          <c:w val="0.90198891803358638"/>
          <c:h val="0.39317444886838915"/>
        </c:manualLayout>
      </c:layout>
      <c:bar3DChart>
        <c:barDir val="col"/>
        <c:grouping val="clustered"/>
        <c:varyColors val="0"/>
        <c:ser>
          <c:idx val="0"/>
          <c:order val="0"/>
          <c:tx>
            <c:strRef>
              <c:f>Directiva!$B$8</c:f>
              <c:strCache>
                <c:ptCount val="1"/>
                <c:pt idx="0">
                  <c:v>Clima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C51-476A-8102-FC759A7D67EA}"/>
              </c:ext>
            </c:extLst>
          </c:dPt>
          <c:dPt>
            <c:idx val="1"/>
            <c:invertIfNegative val="0"/>
            <c:bubble3D val="0"/>
            <c:spPr>
              <a:solidFill>
                <a:srgbClr val="C00000"/>
              </a:solidFill>
              <a:ln w="25400">
                <a:noFill/>
              </a:ln>
            </c:spPr>
            <c:extLst>
              <c:ext xmlns:c16="http://schemas.microsoft.com/office/drawing/2014/chart" uri="{C3380CC4-5D6E-409C-BE32-E72D297353CC}">
                <c16:uniqueId val="{00000001-8C51-476A-8102-FC759A7D67EA}"/>
              </c:ext>
            </c:extLst>
          </c:dPt>
          <c:dPt>
            <c:idx val="2"/>
            <c:invertIfNegative val="0"/>
            <c:bubble3D val="0"/>
            <c:spPr>
              <a:solidFill>
                <a:srgbClr val="E46C0A"/>
              </a:solidFill>
              <a:ln w="25400">
                <a:noFill/>
              </a:ln>
            </c:spPr>
            <c:extLst>
              <c:ext xmlns:c16="http://schemas.microsoft.com/office/drawing/2014/chart" uri="{C3380CC4-5D6E-409C-BE32-E72D297353CC}">
                <c16:uniqueId val="{00000002-8C51-476A-8102-FC759A7D67EA}"/>
              </c:ext>
            </c:extLst>
          </c:dPt>
          <c:dPt>
            <c:idx val="3"/>
            <c:invertIfNegative val="0"/>
            <c:bubble3D val="0"/>
            <c:spPr>
              <a:solidFill>
                <a:srgbClr val="4F6228"/>
              </a:solidFill>
              <a:ln w="25400">
                <a:noFill/>
              </a:ln>
            </c:spPr>
            <c:extLst>
              <c:ext xmlns:c16="http://schemas.microsoft.com/office/drawing/2014/chart" uri="{C3380CC4-5D6E-409C-BE32-E72D297353CC}">
                <c16:uniqueId val="{00000003-8C51-476A-8102-FC759A7D67E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8C51-476A-8102-FC759A7D67E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8C51-476A-8102-FC759A7D67E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8C51-476A-8102-FC759A7D67E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8C51-476A-8102-FC759A7D67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8C51-476A-8102-FC759A7D67EA}"/>
            </c:ext>
          </c:extLst>
        </c:ser>
        <c:dLbls>
          <c:showLegendKey val="0"/>
          <c:showVal val="0"/>
          <c:showCatName val="0"/>
          <c:showSerName val="0"/>
          <c:showPercent val="0"/>
          <c:showBubbleSize val="0"/>
        </c:dLbls>
        <c:gapWidth val="150"/>
        <c:shape val="box"/>
        <c:axId val="773046144"/>
        <c:axId val="1"/>
        <c:axId val="0"/>
      </c:bar3DChart>
      <c:catAx>
        <c:axId val="77304614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46144"/>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layout>
        <c:manualLayout>
          <c:xMode val="edge"/>
          <c:yMode val="edge"/>
          <c:x val="7.8433730266475321E-2"/>
          <c:y val="2.5496494241335977E-2"/>
        </c:manualLayout>
      </c:layout>
      <c:overlay val="0"/>
      <c:spPr>
        <a:noFill/>
        <a:ln w="25400">
          <a:noFill/>
        </a:ln>
      </c:spPr>
    </c:title>
    <c:autoTitleDeleted val="0"/>
    <c:view3D>
      <c:rotX val="17"/>
      <c:hPercent val="4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44194046297163647"/>
          <c:w val="0.90198891803358638"/>
          <c:h val="0.39661323600018655"/>
        </c:manualLayout>
      </c:layout>
      <c:bar3DChart>
        <c:barDir val="col"/>
        <c:grouping val="clustered"/>
        <c:varyColors val="0"/>
        <c:ser>
          <c:idx val="0"/>
          <c:order val="0"/>
          <c:tx>
            <c:strRef>
              <c:f>Directiva!$B$8</c:f>
              <c:strCache>
                <c:ptCount val="1"/>
                <c:pt idx="0">
                  <c:v>Clima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183-4409-8DF2-97E5D2EB57B4}"/>
              </c:ext>
            </c:extLst>
          </c:dPt>
          <c:dPt>
            <c:idx val="1"/>
            <c:invertIfNegative val="0"/>
            <c:bubble3D val="0"/>
            <c:spPr>
              <a:solidFill>
                <a:srgbClr val="C00000"/>
              </a:solidFill>
              <a:ln w="25400">
                <a:noFill/>
              </a:ln>
            </c:spPr>
            <c:extLst>
              <c:ext xmlns:c16="http://schemas.microsoft.com/office/drawing/2014/chart" uri="{C3380CC4-5D6E-409C-BE32-E72D297353CC}">
                <c16:uniqueId val="{00000001-9183-4409-8DF2-97E5D2EB57B4}"/>
              </c:ext>
            </c:extLst>
          </c:dPt>
          <c:dPt>
            <c:idx val="2"/>
            <c:invertIfNegative val="0"/>
            <c:bubble3D val="0"/>
            <c:spPr>
              <a:solidFill>
                <a:srgbClr val="E46C0A"/>
              </a:solidFill>
              <a:ln w="25400">
                <a:noFill/>
              </a:ln>
            </c:spPr>
            <c:extLst>
              <c:ext xmlns:c16="http://schemas.microsoft.com/office/drawing/2014/chart" uri="{C3380CC4-5D6E-409C-BE32-E72D297353CC}">
                <c16:uniqueId val="{00000002-9183-4409-8DF2-97E5D2EB57B4}"/>
              </c:ext>
            </c:extLst>
          </c:dPt>
          <c:dPt>
            <c:idx val="3"/>
            <c:invertIfNegative val="0"/>
            <c:bubble3D val="0"/>
            <c:spPr>
              <a:solidFill>
                <a:srgbClr val="4F6228"/>
              </a:solidFill>
              <a:ln w="25400">
                <a:noFill/>
              </a:ln>
            </c:spPr>
            <c:extLst>
              <c:ext xmlns:c16="http://schemas.microsoft.com/office/drawing/2014/chart" uri="{C3380CC4-5D6E-409C-BE32-E72D297353CC}">
                <c16:uniqueId val="{00000003-9183-4409-8DF2-97E5D2EB57B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183-4409-8DF2-97E5D2EB57B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183-4409-8DF2-97E5D2EB57B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9183-4409-8DF2-97E5D2EB57B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183-4409-8DF2-97E5D2EB57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0.55555555555555558</c:v>
                </c:pt>
                <c:pt idx="2">
                  <c:v>0.22222222222222221</c:v>
                </c:pt>
                <c:pt idx="3">
                  <c:v>0.22222222222222221</c:v>
                </c:pt>
              </c:numCache>
            </c:numRef>
          </c:val>
          <c:extLst>
            <c:ext xmlns:c16="http://schemas.microsoft.com/office/drawing/2014/chart" uri="{C3380CC4-5D6E-409C-BE32-E72D297353CC}">
              <c16:uniqueId val="{00000004-9183-4409-8DF2-97E5D2EB57B4}"/>
            </c:ext>
          </c:extLst>
        </c:ser>
        <c:dLbls>
          <c:showLegendKey val="0"/>
          <c:showVal val="0"/>
          <c:showCatName val="0"/>
          <c:showSerName val="0"/>
          <c:showPercent val="0"/>
          <c:showBubbleSize val="0"/>
        </c:dLbls>
        <c:gapWidth val="150"/>
        <c:shape val="box"/>
        <c:axId val="773045184"/>
        <c:axId val="1"/>
        <c:axId val="0"/>
      </c:bar3DChart>
      <c:catAx>
        <c:axId val="77304518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45184"/>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layout>
        <c:manualLayout>
          <c:xMode val="edge"/>
          <c:yMode val="edge"/>
          <c:x val="0.27451837916812122"/>
          <c:y val="2.5424470246303954E-2"/>
        </c:manualLayout>
      </c:layout>
      <c:overlay val="0"/>
      <c:spPr>
        <a:noFill/>
        <a:ln w="25400">
          <a:noFill/>
        </a:ln>
      </c:spPr>
    </c:title>
    <c:autoTitleDeleted val="0"/>
    <c:view3D>
      <c:rotX val="17"/>
      <c:hPercent val="2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74013708097365782"/>
          <c:w val="0.90198891803358638"/>
          <c:h val="9.8873274175870329E-2"/>
        </c:manualLayout>
      </c:layout>
      <c:bar3DChart>
        <c:barDir val="col"/>
        <c:grouping val="clustered"/>
        <c:varyColors val="0"/>
        <c:ser>
          <c:idx val="0"/>
          <c:order val="0"/>
          <c:tx>
            <c:strRef>
              <c:f>Directiva!$B$4</c:f>
              <c:strCache>
                <c:ptCount val="1"/>
                <c:pt idx="0">
                  <c:v>Direccionamiento Estratégico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5FF-48D3-BF1D-6E809F749238}"/>
              </c:ext>
            </c:extLst>
          </c:dPt>
          <c:dPt>
            <c:idx val="1"/>
            <c:invertIfNegative val="0"/>
            <c:bubble3D val="0"/>
            <c:spPr>
              <a:solidFill>
                <a:srgbClr val="C00000"/>
              </a:solidFill>
              <a:ln w="25400">
                <a:noFill/>
              </a:ln>
            </c:spPr>
            <c:extLst>
              <c:ext xmlns:c16="http://schemas.microsoft.com/office/drawing/2014/chart" uri="{C3380CC4-5D6E-409C-BE32-E72D297353CC}">
                <c16:uniqueId val="{00000001-95FF-48D3-BF1D-6E809F749238}"/>
              </c:ext>
            </c:extLst>
          </c:dPt>
          <c:dPt>
            <c:idx val="2"/>
            <c:invertIfNegative val="0"/>
            <c:bubble3D val="0"/>
            <c:spPr>
              <a:solidFill>
                <a:srgbClr val="E46C0A"/>
              </a:solidFill>
              <a:ln w="25400">
                <a:noFill/>
              </a:ln>
            </c:spPr>
            <c:extLst>
              <c:ext xmlns:c16="http://schemas.microsoft.com/office/drawing/2014/chart" uri="{C3380CC4-5D6E-409C-BE32-E72D297353CC}">
                <c16:uniqueId val="{00000002-95FF-48D3-BF1D-6E809F749238}"/>
              </c:ext>
            </c:extLst>
          </c:dPt>
          <c:dPt>
            <c:idx val="3"/>
            <c:invertIfNegative val="0"/>
            <c:bubble3D val="0"/>
            <c:spPr>
              <a:solidFill>
                <a:srgbClr val="4F6228"/>
              </a:solidFill>
              <a:ln w="25400">
                <a:noFill/>
              </a:ln>
            </c:spPr>
            <c:extLst>
              <c:ext xmlns:c16="http://schemas.microsoft.com/office/drawing/2014/chart" uri="{C3380CC4-5D6E-409C-BE32-E72D297353CC}">
                <c16:uniqueId val="{00000003-95FF-48D3-BF1D-6E809F74923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5FF-48D3-BF1D-6E809F74923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5FF-48D3-BF1D-6E809F74923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95FF-48D3-BF1D-6E809F74923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5FF-48D3-BF1D-6E809F749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95FF-48D3-BF1D-6E809F749238}"/>
            </c:ext>
          </c:extLst>
        </c:ser>
        <c:dLbls>
          <c:showLegendKey val="0"/>
          <c:showVal val="0"/>
          <c:showCatName val="0"/>
          <c:showSerName val="0"/>
          <c:showPercent val="0"/>
          <c:showBubbleSize val="0"/>
        </c:dLbls>
        <c:gapWidth val="150"/>
        <c:shape val="box"/>
        <c:axId val="740913072"/>
        <c:axId val="1"/>
        <c:axId val="0"/>
      </c:bar3DChart>
      <c:catAx>
        <c:axId val="7409130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13072"/>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layout>
        <c:manualLayout>
          <c:xMode val="edge"/>
          <c:yMode val="edge"/>
          <c:x val="0.31628937007874014"/>
          <c:y val="3.107455847680057E-2"/>
        </c:manualLayout>
      </c:layout>
      <c:overlay val="0"/>
      <c:spPr>
        <a:noFill/>
        <a:ln w="25400">
          <a:noFill/>
        </a:ln>
      </c:spPr>
    </c:title>
    <c:autoTitleDeleted val="0"/>
    <c:plotArea>
      <c:layout>
        <c:manualLayout>
          <c:layoutTarget val="inner"/>
          <c:xMode val="edge"/>
          <c:yMode val="edge"/>
          <c:x val="2.7907889605587384E-2"/>
          <c:y val="0.44634220913678607"/>
          <c:w val="0.89925422062448235"/>
          <c:h val="0.27119526631095864"/>
        </c:manualLayout>
      </c:layout>
      <c:lineChart>
        <c:grouping val="standard"/>
        <c:varyColors val="0"/>
        <c:ser>
          <c:idx val="0"/>
          <c:order val="0"/>
          <c:tx>
            <c:strRef>
              <c:f>Directiva!$C$2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20B-4EDD-A356-E679FE9F567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20B-4EDD-A356-E679FE9F56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0.44444444444444442</c:v>
                </c:pt>
                <c:pt idx="2">
                  <c:v>0.1111111111111111</c:v>
                </c:pt>
                <c:pt idx="3">
                  <c:v>0</c:v>
                </c:pt>
              </c:numCache>
            </c:numRef>
          </c:val>
          <c:smooth val="0"/>
          <c:extLst>
            <c:ext xmlns:c16="http://schemas.microsoft.com/office/drawing/2014/chart" uri="{C3380CC4-5D6E-409C-BE32-E72D297353CC}">
              <c16:uniqueId val="{00000002-A20B-4EDD-A356-E679FE9F567F}"/>
            </c:ext>
          </c:extLst>
        </c:ser>
        <c:ser>
          <c:idx val="1"/>
          <c:order val="1"/>
          <c:tx>
            <c:strRef>
              <c:f>Directiva!$H$2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20B-4EDD-A356-E679FE9F567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20B-4EDD-A356-E679FE9F567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20B-4EDD-A356-E679FE9F567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20B-4EDD-A356-E679FE9F56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A20B-4EDD-A356-E679FE9F567F}"/>
            </c:ext>
          </c:extLst>
        </c:ser>
        <c:ser>
          <c:idx val="2"/>
          <c:order val="2"/>
          <c:tx>
            <c:strRef>
              <c:f>Directiva!$M$2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20B-4EDD-A356-E679FE9F567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20B-4EDD-A356-E679FE9F567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20B-4EDD-A356-E679FE9F567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20B-4EDD-A356-E679FE9F56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0.55555555555555558</c:v>
                </c:pt>
                <c:pt idx="2">
                  <c:v>0.22222222222222221</c:v>
                </c:pt>
                <c:pt idx="3">
                  <c:v>0.22222222222222221</c:v>
                </c:pt>
              </c:numCache>
            </c:numRef>
          </c:val>
          <c:smooth val="0"/>
          <c:extLst>
            <c:ext xmlns:c16="http://schemas.microsoft.com/office/drawing/2014/chart" uri="{C3380CC4-5D6E-409C-BE32-E72D297353CC}">
              <c16:uniqueId val="{0000000C-A20B-4EDD-A356-E679FE9F567F}"/>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20B-4EDD-A356-E679FE9F567F}"/>
            </c:ext>
          </c:extLst>
        </c:ser>
        <c:dLbls>
          <c:showLegendKey val="0"/>
          <c:showVal val="0"/>
          <c:showCatName val="0"/>
          <c:showSerName val="0"/>
          <c:showPercent val="0"/>
          <c:showBubbleSize val="0"/>
        </c:dLbls>
        <c:smooth val="0"/>
        <c:axId val="773047584"/>
        <c:axId val="1"/>
      </c:lineChart>
      <c:catAx>
        <c:axId val="773047584"/>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47584"/>
        <c:crossesAt val="1"/>
        <c:crossBetween val="midCat"/>
      </c:valAx>
      <c:spPr>
        <a:solidFill>
          <a:srgbClr val="FFFFFF"/>
        </a:solidFill>
        <a:ln w="25400">
          <a:noFill/>
        </a:ln>
      </c:spPr>
    </c:plotArea>
    <c:legend>
      <c:legendPos val="r"/>
      <c:layout>
        <c:manualLayout>
          <c:xMode val="edge"/>
          <c:yMode val="edge"/>
          <c:x val="1.395402723097113E-2"/>
          <c:y val="0.75143689665910396"/>
          <c:w val="0.85584194553805781"/>
          <c:h val="8.7573587199905045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layout>
        <c:manualLayout>
          <c:xMode val="edge"/>
          <c:yMode val="edge"/>
          <c:x val="0.22683646423803905"/>
          <c:y val="2.5641627893104271E-2"/>
        </c:manualLayout>
      </c:layout>
      <c:overlay val="0"/>
      <c:spPr>
        <a:noFill/>
        <a:ln w="25400">
          <a:noFill/>
        </a:ln>
      </c:spPr>
    </c:title>
    <c:autoTitleDeleted val="0"/>
    <c:view3D>
      <c:rotX val="17"/>
      <c:hPercent val="2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819620685883449"/>
          <c:w val="0.9024681665018891"/>
          <c:h val="0.19943631464338579"/>
        </c:manualLayout>
      </c:layout>
      <c:bar3DChart>
        <c:barDir val="col"/>
        <c:grouping val="clustered"/>
        <c:varyColors val="0"/>
        <c:ser>
          <c:idx val="0"/>
          <c:order val="0"/>
          <c:tx>
            <c:strRef>
              <c:f>Directiva!$B$9</c:f>
              <c:strCache>
                <c:ptCount val="1"/>
                <c:pt idx="0">
                  <c:v>Relaciones Con El Entorno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B00-499F-A563-3D5E5E75E816}"/>
              </c:ext>
            </c:extLst>
          </c:dPt>
          <c:dPt>
            <c:idx val="1"/>
            <c:invertIfNegative val="0"/>
            <c:bubble3D val="0"/>
            <c:spPr>
              <a:solidFill>
                <a:srgbClr val="C00000"/>
              </a:solidFill>
              <a:ln w="25400">
                <a:noFill/>
              </a:ln>
            </c:spPr>
            <c:extLst>
              <c:ext xmlns:c16="http://schemas.microsoft.com/office/drawing/2014/chart" uri="{C3380CC4-5D6E-409C-BE32-E72D297353CC}">
                <c16:uniqueId val="{00000001-FB00-499F-A563-3D5E5E75E816}"/>
              </c:ext>
            </c:extLst>
          </c:dPt>
          <c:dPt>
            <c:idx val="2"/>
            <c:invertIfNegative val="0"/>
            <c:bubble3D val="0"/>
            <c:spPr>
              <a:solidFill>
                <a:srgbClr val="E46C0A"/>
              </a:solidFill>
              <a:ln w="25400">
                <a:noFill/>
              </a:ln>
            </c:spPr>
            <c:extLst>
              <c:ext xmlns:c16="http://schemas.microsoft.com/office/drawing/2014/chart" uri="{C3380CC4-5D6E-409C-BE32-E72D297353CC}">
                <c16:uniqueId val="{00000002-FB00-499F-A563-3D5E5E75E816}"/>
              </c:ext>
            </c:extLst>
          </c:dPt>
          <c:dPt>
            <c:idx val="3"/>
            <c:invertIfNegative val="0"/>
            <c:bubble3D val="0"/>
            <c:spPr>
              <a:solidFill>
                <a:srgbClr val="4F6228"/>
              </a:solidFill>
              <a:ln w="25400">
                <a:noFill/>
              </a:ln>
            </c:spPr>
            <c:extLst>
              <c:ext xmlns:c16="http://schemas.microsoft.com/office/drawing/2014/chart" uri="{C3380CC4-5D6E-409C-BE32-E72D297353CC}">
                <c16:uniqueId val="{00000003-FB00-499F-A563-3D5E5E75E816}"/>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FB00-499F-A563-3D5E5E75E81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FB00-499F-A563-3D5E5E75E81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FB00-499F-A563-3D5E5E75E81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FB00-499F-A563-3D5E5E75E8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FB00-499F-A563-3D5E5E75E816}"/>
            </c:ext>
          </c:extLst>
        </c:ser>
        <c:dLbls>
          <c:showLegendKey val="0"/>
          <c:showVal val="0"/>
          <c:showCatName val="0"/>
          <c:showSerName val="0"/>
          <c:showPercent val="0"/>
          <c:showBubbleSize val="0"/>
        </c:dLbls>
        <c:gapWidth val="150"/>
        <c:shape val="box"/>
        <c:axId val="773066304"/>
        <c:axId val="1"/>
        <c:axId val="0"/>
      </c:bar3DChart>
      <c:catAx>
        <c:axId val="77306630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66304"/>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layout>
        <c:manualLayout>
          <c:xMode val="edge"/>
          <c:yMode val="edge"/>
          <c:x val="0.22983613534794639"/>
          <c:y val="2.5641627893104271E-2"/>
        </c:manualLayout>
      </c:layout>
      <c:overlay val="0"/>
      <c:spPr>
        <a:noFill/>
        <a:ln w="25400">
          <a:noFill/>
        </a:ln>
      </c:spPr>
    </c:title>
    <c:autoTitleDeleted val="0"/>
    <c:view3D>
      <c:rotX val="17"/>
      <c:hPercent val="2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45624091952006E-2"/>
          <c:y val="0.63819620685883449"/>
          <c:w val="0.90222909996331058"/>
          <c:h val="0.19943631464338579"/>
        </c:manualLayout>
      </c:layout>
      <c:bar3DChart>
        <c:barDir val="col"/>
        <c:grouping val="clustered"/>
        <c:varyColors val="0"/>
        <c:ser>
          <c:idx val="0"/>
          <c:order val="0"/>
          <c:tx>
            <c:strRef>
              <c:f>Directiva!$B$9</c:f>
              <c:strCache>
                <c:ptCount val="1"/>
                <c:pt idx="0">
                  <c:v>Relaciones Con El Entorno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197-40BB-BFC3-B4C8C1B68AA7}"/>
              </c:ext>
            </c:extLst>
          </c:dPt>
          <c:dPt>
            <c:idx val="1"/>
            <c:invertIfNegative val="0"/>
            <c:bubble3D val="0"/>
            <c:spPr>
              <a:solidFill>
                <a:srgbClr val="C00000"/>
              </a:solidFill>
              <a:ln w="25400">
                <a:noFill/>
              </a:ln>
            </c:spPr>
            <c:extLst>
              <c:ext xmlns:c16="http://schemas.microsoft.com/office/drawing/2014/chart" uri="{C3380CC4-5D6E-409C-BE32-E72D297353CC}">
                <c16:uniqueId val="{00000001-4197-40BB-BFC3-B4C8C1B68AA7}"/>
              </c:ext>
            </c:extLst>
          </c:dPt>
          <c:dPt>
            <c:idx val="2"/>
            <c:invertIfNegative val="0"/>
            <c:bubble3D val="0"/>
            <c:spPr>
              <a:solidFill>
                <a:srgbClr val="E46C0A"/>
              </a:solidFill>
              <a:ln w="25400">
                <a:noFill/>
              </a:ln>
            </c:spPr>
            <c:extLst>
              <c:ext xmlns:c16="http://schemas.microsoft.com/office/drawing/2014/chart" uri="{C3380CC4-5D6E-409C-BE32-E72D297353CC}">
                <c16:uniqueId val="{00000002-4197-40BB-BFC3-B4C8C1B68AA7}"/>
              </c:ext>
            </c:extLst>
          </c:dPt>
          <c:dPt>
            <c:idx val="3"/>
            <c:invertIfNegative val="0"/>
            <c:bubble3D val="0"/>
            <c:spPr>
              <a:solidFill>
                <a:srgbClr val="4F6228"/>
              </a:solidFill>
              <a:ln w="25400">
                <a:noFill/>
              </a:ln>
            </c:spPr>
            <c:extLst>
              <c:ext xmlns:c16="http://schemas.microsoft.com/office/drawing/2014/chart" uri="{C3380CC4-5D6E-409C-BE32-E72D297353CC}">
                <c16:uniqueId val="{00000003-4197-40BB-BFC3-B4C8C1B68AA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197-40BB-BFC3-B4C8C1B68AA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197-40BB-BFC3-B4C8C1B68AA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197-40BB-BFC3-B4C8C1B68AA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197-40BB-BFC3-B4C8C1B68A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4197-40BB-BFC3-B4C8C1B68AA7}"/>
            </c:ext>
          </c:extLst>
        </c:ser>
        <c:dLbls>
          <c:showLegendKey val="0"/>
          <c:showVal val="0"/>
          <c:showCatName val="0"/>
          <c:showSerName val="0"/>
          <c:showPercent val="0"/>
          <c:showBubbleSize val="0"/>
        </c:dLbls>
        <c:gapWidth val="150"/>
        <c:shape val="box"/>
        <c:axId val="773044704"/>
        <c:axId val="1"/>
        <c:axId val="0"/>
      </c:bar3DChart>
      <c:catAx>
        <c:axId val="77304470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44704"/>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layout>
        <c:manualLayout>
          <c:xMode val="edge"/>
          <c:yMode val="edge"/>
          <c:x val="0.22983613534794639"/>
          <c:y val="2.5568988720602558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45624091952006E-2"/>
          <c:y val="0.63638353541360659"/>
          <c:w val="0.90222909996331058"/>
          <c:h val="0.2017108527427057"/>
        </c:manualLayout>
      </c:layout>
      <c:bar3DChart>
        <c:barDir val="col"/>
        <c:grouping val="clustered"/>
        <c:varyColors val="0"/>
        <c:ser>
          <c:idx val="0"/>
          <c:order val="0"/>
          <c:tx>
            <c:strRef>
              <c:f>Directiva!$B$9</c:f>
              <c:strCache>
                <c:ptCount val="1"/>
                <c:pt idx="0">
                  <c:v>Relaciones Con El Entorno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A3D-488C-BF14-496CD3F20222}"/>
              </c:ext>
            </c:extLst>
          </c:dPt>
          <c:dPt>
            <c:idx val="1"/>
            <c:invertIfNegative val="0"/>
            <c:bubble3D val="0"/>
            <c:spPr>
              <a:solidFill>
                <a:srgbClr val="C00000"/>
              </a:solidFill>
              <a:ln w="25400">
                <a:noFill/>
              </a:ln>
            </c:spPr>
            <c:extLst>
              <c:ext xmlns:c16="http://schemas.microsoft.com/office/drawing/2014/chart" uri="{C3380CC4-5D6E-409C-BE32-E72D297353CC}">
                <c16:uniqueId val="{00000001-4A3D-488C-BF14-496CD3F20222}"/>
              </c:ext>
            </c:extLst>
          </c:dPt>
          <c:dPt>
            <c:idx val="2"/>
            <c:invertIfNegative val="0"/>
            <c:bubble3D val="0"/>
            <c:spPr>
              <a:solidFill>
                <a:srgbClr val="E46C0A"/>
              </a:solidFill>
              <a:ln w="25400">
                <a:noFill/>
              </a:ln>
            </c:spPr>
            <c:extLst>
              <c:ext xmlns:c16="http://schemas.microsoft.com/office/drawing/2014/chart" uri="{C3380CC4-5D6E-409C-BE32-E72D297353CC}">
                <c16:uniqueId val="{00000002-4A3D-488C-BF14-496CD3F20222}"/>
              </c:ext>
            </c:extLst>
          </c:dPt>
          <c:dPt>
            <c:idx val="3"/>
            <c:invertIfNegative val="0"/>
            <c:bubble3D val="0"/>
            <c:spPr>
              <a:solidFill>
                <a:srgbClr val="4F6228"/>
              </a:solidFill>
              <a:ln w="25400">
                <a:noFill/>
              </a:ln>
            </c:spPr>
            <c:extLst>
              <c:ext xmlns:c16="http://schemas.microsoft.com/office/drawing/2014/chart" uri="{C3380CC4-5D6E-409C-BE32-E72D297353CC}">
                <c16:uniqueId val="{00000003-4A3D-488C-BF14-496CD3F20222}"/>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A3D-488C-BF14-496CD3F2022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A3D-488C-BF14-496CD3F2022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A3D-488C-BF14-496CD3F2022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A3D-488C-BF14-496CD3F202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4A3D-488C-BF14-496CD3F20222}"/>
            </c:ext>
          </c:extLst>
        </c:ser>
        <c:dLbls>
          <c:showLegendKey val="0"/>
          <c:showVal val="0"/>
          <c:showCatName val="0"/>
          <c:showSerName val="0"/>
          <c:showPercent val="0"/>
          <c:showBubbleSize val="0"/>
        </c:dLbls>
        <c:gapWidth val="150"/>
        <c:shape val="box"/>
        <c:axId val="773071104"/>
        <c:axId val="1"/>
        <c:axId val="0"/>
      </c:bar3DChart>
      <c:catAx>
        <c:axId val="77307110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71104"/>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layout>
        <c:manualLayout>
          <c:xMode val="edge"/>
          <c:yMode val="edge"/>
          <c:x val="0.15951433427853975"/>
          <c:y val="2.542456840782226E-2"/>
        </c:manualLayout>
      </c:layout>
      <c:overlay val="0"/>
      <c:spPr>
        <a:noFill/>
        <a:ln w="25400">
          <a:noFill/>
        </a:ln>
      </c:spPr>
    </c:title>
    <c:autoTitleDeleted val="0"/>
    <c:plotArea>
      <c:layout>
        <c:manualLayout>
          <c:layoutTarget val="inner"/>
          <c:xMode val="edge"/>
          <c:yMode val="edge"/>
          <c:x val="4.1412381699995143E-2"/>
          <c:y val="0.44069230775530782"/>
          <c:w val="0.90493722974063473"/>
          <c:h val="0.27402021700169782"/>
        </c:manualLayout>
      </c:layout>
      <c:lineChart>
        <c:grouping val="standard"/>
        <c:varyColors val="0"/>
        <c:ser>
          <c:idx val="0"/>
          <c:order val="0"/>
          <c:tx>
            <c:strRef>
              <c:f>Directiva!$C$2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8B6-42BA-B44D-ABBBA33D732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8B6-42BA-B44D-ABBBA33D732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0.44444444444444442</c:v>
                </c:pt>
                <c:pt idx="2">
                  <c:v>0.1111111111111111</c:v>
                </c:pt>
                <c:pt idx="3">
                  <c:v>0</c:v>
                </c:pt>
              </c:numCache>
            </c:numRef>
          </c:val>
          <c:smooth val="0"/>
          <c:extLst>
            <c:ext xmlns:c16="http://schemas.microsoft.com/office/drawing/2014/chart" uri="{C3380CC4-5D6E-409C-BE32-E72D297353CC}">
              <c16:uniqueId val="{00000002-38B6-42BA-B44D-ABBBA33D732E}"/>
            </c:ext>
          </c:extLst>
        </c:ser>
        <c:ser>
          <c:idx val="1"/>
          <c:order val="1"/>
          <c:tx>
            <c:strRef>
              <c:f>Directiva!$H$2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8B6-42BA-B44D-ABBBA33D732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8B6-42BA-B44D-ABBBA33D732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8B6-42BA-B44D-ABBBA33D732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8B6-42BA-B44D-ABBBA33D732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38B6-42BA-B44D-ABBBA33D732E}"/>
            </c:ext>
          </c:extLst>
        </c:ser>
        <c:ser>
          <c:idx val="2"/>
          <c:order val="2"/>
          <c:tx>
            <c:strRef>
              <c:f>Directiva!$M$2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8B6-42BA-B44D-ABBBA33D732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8B6-42BA-B44D-ABBBA33D732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8B6-42BA-B44D-ABBBA33D732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8B6-42BA-B44D-ABBBA33D732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0.55555555555555558</c:v>
                </c:pt>
                <c:pt idx="2">
                  <c:v>0.22222222222222221</c:v>
                </c:pt>
                <c:pt idx="3">
                  <c:v>0.22222222222222221</c:v>
                </c:pt>
              </c:numCache>
            </c:numRef>
          </c:val>
          <c:smooth val="0"/>
          <c:extLst>
            <c:ext xmlns:c16="http://schemas.microsoft.com/office/drawing/2014/chart" uri="{C3380CC4-5D6E-409C-BE32-E72D297353CC}">
              <c16:uniqueId val="{0000000C-38B6-42BA-B44D-ABBBA33D732E}"/>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8B6-42BA-B44D-ABBBA33D732E}"/>
            </c:ext>
          </c:extLst>
        </c:ser>
        <c:dLbls>
          <c:showLegendKey val="0"/>
          <c:showVal val="0"/>
          <c:showCatName val="0"/>
          <c:showSerName val="0"/>
          <c:showPercent val="0"/>
          <c:showBubbleSize val="0"/>
        </c:dLbls>
        <c:smooth val="0"/>
        <c:axId val="773055264"/>
        <c:axId val="1"/>
      </c:lineChart>
      <c:catAx>
        <c:axId val="773055264"/>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55264"/>
        <c:crossesAt val="1"/>
        <c:crossBetween val="midCat"/>
      </c:valAx>
      <c:spPr>
        <a:solidFill>
          <a:srgbClr val="FFFFFF"/>
        </a:solidFill>
        <a:ln w="25400">
          <a:noFill/>
        </a:ln>
      </c:spPr>
    </c:plotArea>
    <c:legend>
      <c:legendPos val="r"/>
      <c:layout>
        <c:manualLayout>
          <c:xMode val="edge"/>
          <c:yMode val="edge"/>
          <c:x val="2.4540682414698162E-2"/>
          <c:y val="0.76556171675723628"/>
          <c:w val="0.8466530362220952"/>
          <c:h val="8.7573472330043312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layout>
        <c:manualLayout>
          <c:xMode val="edge"/>
          <c:yMode val="edge"/>
          <c:x val="0.27561860357135948"/>
          <c:y val="2.5281874976895494E-2"/>
        </c:manualLayout>
      </c:layout>
      <c:overlay val="0"/>
      <c:spPr>
        <a:noFill/>
        <a:ln w="25400">
          <a:noFill/>
        </a:ln>
      </c:spPr>
    </c:title>
    <c:autoTitleDeleted val="0"/>
    <c:view3D>
      <c:rotX val="17"/>
      <c:hPercent val="2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73878907148509054"/>
          <c:w val="0.9024681665018891"/>
          <c:h val="0.10955427295786516"/>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F57-4ED5-B8C0-EB5D6AC2DFEB}"/>
              </c:ext>
            </c:extLst>
          </c:dPt>
          <c:dPt>
            <c:idx val="1"/>
            <c:invertIfNegative val="0"/>
            <c:bubble3D val="0"/>
            <c:spPr>
              <a:solidFill>
                <a:srgbClr val="C00000"/>
              </a:solidFill>
              <a:ln w="25400">
                <a:noFill/>
              </a:ln>
            </c:spPr>
            <c:extLst>
              <c:ext xmlns:c16="http://schemas.microsoft.com/office/drawing/2014/chart" uri="{C3380CC4-5D6E-409C-BE32-E72D297353CC}">
                <c16:uniqueId val="{00000001-9F57-4ED5-B8C0-EB5D6AC2DFEB}"/>
              </c:ext>
            </c:extLst>
          </c:dPt>
          <c:dPt>
            <c:idx val="2"/>
            <c:invertIfNegative val="0"/>
            <c:bubble3D val="0"/>
            <c:spPr>
              <a:solidFill>
                <a:srgbClr val="E46C0A"/>
              </a:solidFill>
              <a:ln w="25400">
                <a:noFill/>
              </a:ln>
            </c:spPr>
            <c:extLst>
              <c:ext xmlns:c16="http://schemas.microsoft.com/office/drawing/2014/chart" uri="{C3380CC4-5D6E-409C-BE32-E72D297353CC}">
                <c16:uniqueId val="{00000002-9F57-4ED5-B8C0-EB5D6AC2DFEB}"/>
              </c:ext>
            </c:extLst>
          </c:dPt>
          <c:dPt>
            <c:idx val="3"/>
            <c:invertIfNegative val="0"/>
            <c:bubble3D val="0"/>
            <c:spPr>
              <a:solidFill>
                <a:srgbClr val="4F6228"/>
              </a:solidFill>
              <a:ln w="25400">
                <a:noFill/>
              </a:ln>
            </c:spPr>
            <c:extLst>
              <c:ext xmlns:c16="http://schemas.microsoft.com/office/drawing/2014/chart" uri="{C3380CC4-5D6E-409C-BE32-E72D297353CC}">
                <c16:uniqueId val="{00000003-9F57-4ED5-B8C0-EB5D6AC2DFE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F57-4ED5-B8C0-EB5D6AC2DFE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F57-4ED5-B8C0-EB5D6AC2DFE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9F57-4ED5-B8C0-EB5D6AC2DFE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F57-4ED5-B8C0-EB5D6AC2DF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F57-4ED5-B8C0-EB5D6AC2DFEB}"/>
            </c:ext>
          </c:extLst>
        </c:ser>
        <c:dLbls>
          <c:showLegendKey val="0"/>
          <c:showVal val="0"/>
          <c:showCatName val="0"/>
          <c:showSerName val="0"/>
          <c:showPercent val="0"/>
          <c:showBubbleSize val="0"/>
        </c:dLbls>
        <c:gapWidth val="150"/>
        <c:shape val="box"/>
        <c:axId val="773060064"/>
        <c:axId val="1"/>
        <c:axId val="0"/>
      </c:bar3DChart>
      <c:catAx>
        <c:axId val="77306006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60064"/>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30713468984693743"/>
          <c:y val="4.1783826464588864E-2"/>
        </c:manualLayout>
      </c:layout>
      <c:overlay val="0"/>
      <c:spPr>
        <a:noFill/>
        <a:ln w="25400">
          <a:noFill/>
        </a:ln>
      </c:spPr>
    </c:title>
    <c:autoTitleDeleted val="0"/>
    <c:view3D>
      <c:rotX val="17"/>
      <c:hPercent val="38"/>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6.1426941400095109E-2"/>
          <c:y val="0.5710481162172143"/>
          <c:w val="0.92386119865743033"/>
          <c:h val="0.30363046179354319"/>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EF88-4541-B3DF-CAAF0709AF10}"/>
              </c:ext>
            </c:extLst>
          </c:dPt>
          <c:dPt>
            <c:idx val="1"/>
            <c:invertIfNegative val="0"/>
            <c:bubble3D val="0"/>
            <c:spPr>
              <a:solidFill>
                <a:srgbClr val="CC0000"/>
              </a:solidFill>
              <a:ln w="25400">
                <a:noFill/>
              </a:ln>
            </c:spPr>
            <c:extLst>
              <c:ext xmlns:c16="http://schemas.microsoft.com/office/drawing/2014/chart" uri="{C3380CC4-5D6E-409C-BE32-E72D297353CC}">
                <c16:uniqueId val="{00000001-EF88-4541-B3DF-CAAF0709AF10}"/>
              </c:ext>
            </c:extLst>
          </c:dPt>
          <c:dPt>
            <c:idx val="2"/>
            <c:invertIfNegative val="0"/>
            <c:bubble3D val="0"/>
            <c:spPr>
              <a:solidFill>
                <a:srgbClr val="E46C0A"/>
              </a:solidFill>
              <a:ln w="25400">
                <a:noFill/>
              </a:ln>
            </c:spPr>
            <c:extLst>
              <c:ext xmlns:c16="http://schemas.microsoft.com/office/drawing/2014/chart" uri="{C3380CC4-5D6E-409C-BE32-E72D297353CC}">
                <c16:uniqueId val="{00000002-EF88-4541-B3DF-CAAF0709AF10}"/>
              </c:ext>
            </c:extLst>
          </c:dPt>
          <c:dPt>
            <c:idx val="3"/>
            <c:invertIfNegative val="0"/>
            <c:bubble3D val="0"/>
            <c:spPr>
              <a:solidFill>
                <a:srgbClr val="4F6228"/>
              </a:solidFill>
              <a:ln w="25400">
                <a:noFill/>
              </a:ln>
            </c:spPr>
            <c:extLst>
              <c:ext xmlns:c16="http://schemas.microsoft.com/office/drawing/2014/chart" uri="{C3380CC4-5D6E-409C-BE32-E72D297353CC}">
                <c16:uniqueId val="{00000003-EF88-4541-B3DF-CAAF0709AF10}"/>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EF88-4541-B3DF-CAAF0709AF1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EF88-4541-B3DF-CAAF0709AF1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EF88-4541-B3DF-CAAF0709AF1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EF88-4541-B3DF-CAAF0709AF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F88-4541-B3DF-CAAF0709AF10}"/>
            </c:ext>
          </c:extLst>
        </c:ser>
        <c:dLbls>
          <c:showLegendKey val="0"/>
          <c:showVal val="0"/>
          <c:showCatName val="0"/>
          <c:showSerName val="0"/>
          <c:showPercent val="0"/>
          <c:showBubbleSize val="0"/>
        </c:dLbls>
        <c:gapWidth val="150"/>
        <c:shape val="box"/>
        <c:axId val="773071584"/>
        <c:axId val="1"/>
        <c:axId val="0"/>
      </c:bar3DChart>
      <c:catAx>
        <c:axId val="77307158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71584"/>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layout>
        <c:manualLayout>
          <c:xMode val="edge"/>
          <c:yMode val="edge"/>
          <c:x val="0.22927573242533872"/>
          <c:y val="2.3256419622804881E-2"/>
        </c:manualLayout>
      </c:layout>
      <c:overlay val="0"/>
      <c:spPr>
        <a:noFill/>
        <a:ln w="25400">
          <a:noFill/>
        </a:ln>
      </c:spPr>
    </c:title>
    <c:autoTitleDeleted val="0"/>
    <c:view3D>
      <c:rotX val="17"/>
      <c:hPercent val="4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54782168214520988"/>
          <c:w val="0.9024681665018891"/>
          <c:h val="0.31008774461049615"/>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27ED-49A4-99CD-FBBFDEF27DCC}"/>
              </c:ext>
            </c:extLst>
          </c:dPt>
          <c:dPt>
            <c:idx val="1"/>
            <c:invertIfNegative val="0"/>
            <c:bubble3D val="0"/>
            <c:spPr>
              <a:solidFill>
                <a:srgbClr val="CC0000"/>
              </a:solidFill>
              <a:ln w="25400">
                <a:noFill/>
              </a:ln>
            </c:spPr>
            <c:extLst>
              <c:ext xmlns:c16="http://schemas.microsoft.com/office/drawing/2014/chart" uri="{C3380CC4-5D6E-409C-BE32-E72D297353CC}">
                <c16:uniqueId val="{00000001-27ED-49A4-99CD-FBBFDEF27DCC}"/>
              </c:ext>
            </c:extLst>
          </c:dPt>
          <c:dPt>
            <c:idx val="2"/>
            <c:invertIfNegative val="0"/>
            <c:bubble3D val="0"/>
            <c:spPr>
              <a:solidFill>
                <a:srgbClr val="E46C0A"/>
              </a:solidFill>
              <a:ln w="25400">
                <a:noFill/>
              </a:ln>
            </c:spPr>
            <c:extLst>
              <c:ext xmlns:c16="http://schemas.microsoft.com/office/drawing/2014/chart" uri="{C3380CC4-5D6E-409C-BE32-E72D297353CC}">
                <c16:uniqueId val="{00000002-27ED-49A4-99CD-FBBFDEF27DCC}"/>
              </c:ext>
            </c:extLst>
          </c:dPt>
          <c:dPt>
            <c:idx val="3"/>
            <c:invertIfNegative val="0"/>
            <c:bubble3D val="0"/>
            <c:spPr>
              <a:solidFill>
                <a:srgbClr val="4F6228"/>
              </a:solidFill>
              <a:ln w="25400">
                <a:noFill/>
              </a:ln>
            </c:spPr>
            <c:extLst>
              <c:ext xmlns:c16="http://schemas.microsoft.com/office/drawing/2014/chart" uri="{C3380CC4-5D6E-409C-BE32-E72D297353CC}">
                <c16:uniqueId val="{00000003-27ED-49A4-99CD-FBBFDEF27DCC}"/>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27ED-49A4-99CD-FBBFDEF27DC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27ED-49A4-99CD-FBBFDEF27DC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27ED-49A4-99CD-FBBFDEF27DC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27ED-49A4-99CD-FBBFDEF27D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7ED-49A4-99CD-FBBFDEF27DCC}"/>
            </c:ext>
          </c:extLst>
        </c:ser>
        <c:dLbls>
          <c:showLegendKey val="0"/>
          <c:showVal val="0"/>
          <c:showCatName val="0"/>
          <c:showSerName val="0"/>
          <c:showPercent val="0"/>
          <c:showBubbleSize val="0"/>
        </c:dLbls>
        <c:gapWidth val="150"/>
        <c:shape val="box"/>
        <c:axId val="773063904"/>
        <c:axId val="1"/>
        <c:axId val="0"/>
      </c:bar3DChart>
      <c:catAx>
        <c:axId val="77306390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63904"/>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manualLayout>
          <c:xMode val="edge"/>
          <c:yMode val="edge"/>
          <c:x val="0.28468072924707943"/>
          <c:y val="2.2173541913455511E-2"/>
        </c:manualLayout>
      </c:layout>
      <c:overlay val="0"/>
      <c:spPr>
        <a:noFill/>
        <a:ln w="25400">
          <a:noFill/>
        </a:ln>
      </c:spPr>
    </c:title>
    <c:autoTitleDeleted val="0"/>
    <c:view3D>
      <c:rotX val="17"/>
      <c:hPercent val="48"/>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230229998720847E-2"/>
          <c:y val="0.55212446273323357"/>
          <c:w val="0.9027060699750229"/>
          <c:h val="0.31930089411078572"/>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0D0C-41D6-9FBB-FB4896A0D967}"/>
              </c:ext>
            </c:extLst>
          </c:dPt>
          <c:dPt>
            <c:idx val="1"/>
            <c:invertIfNegative val="0"/>
            <c:bubble3D val="0"/>
            <c:spPr>
              <a:solidFill>
                <a:srgbClr val="CC0000"/>
              </a:solidFill>
              <a:ln w="25400">
                <a:noFill/>
              </a:ln>
            </c:spPr>
            <c:extLst>
              <c:ext xmlns:c16="http://schemas.microsoft.com/office/drawing/2014/chart" uri="{C3380CC4-5D6E-409C-BE32-E72D297353CC}">
                <c16:uniqueId val="{00000001-0D0C-41D6-9FBB-FB4896A0D967}"/>
              </c:ext>
            </c:extLst>
          </c:dPt>
          <c:dPt>
            <c:idx val="2"/>
            <c:invertIfNegative val="0"/>
            <c:bubble3D val="0"/>
            <c:spPr>
              <a:solidFill>
                <a:srgbClr val="E46C0A"/>
              </a:solidFill>
              <a:ln w="25400">
                <a:noFill/>
              </a:ln>
            </c:spPr>
            <c:extLst>
              <c:ext xmlns:c16="http://schemas.microsoft.com/office/drawing/2014/chart" uri="{C3380CC4-5D6E-409C-BE32-E72D297353CC}">
                <c16:uniqueId val="{00000002-0D0C-41D6-9FBB-FB4896A0D967}"/>
              </c:ext>
            </c:extLst>
          </c:dPt>
          <c:dPt>
            <c:idx val="3"/>
            <c:invertIfNegative val="0"/>
            <c:bubble3D val="0"/>
            <c:spPr>
              <a:solidFill>
                <a:srgbClr val="4F6228"/>
              </a:solidFill>
              <a:ln w="25400">
                <a:noFill/>
              </a:ln>
            </c:spPr>
            <c:extLst>
              <c:ext xmlns:c16="http://schemas.microsoft.com/office/drawing/2014/chart" uri="{C3380CC4-5D6E-409C-BE32-E72D297353CC}">
                <c16:uniqueId val="{00000003-0D0C-41D6-9FBB-FB4896A0D96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0D0C-41D6-9FBB-FB4896A0D96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0D0C-41D6-9FBB-FB4896A0D96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0D0C-41D6-9FBB-FB4896A0D96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0D0C-41D6-9FBB-FB4896A0D9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D0C-41D6-9FBB-FB4896A0D967}"/>
            </c:ext>
          </c:extLst>
        </c:ser>
        <c:dLbls>
          <c:showLegendKey val="0"/>
          <c:showVal val="0"/>
          <c:showCatName val="0"/>
          <c:showSerName val="0"/>
          <c:showPercent val="0"/>
          <c:showBubbleSize val="0"/>
        </c:dLbls>
        <c:gapWidth val="150"/>
        <c:shape val="box"/>
        <c:axId val="773087904"/>
        <c:axId val="1"/>
        <c:axId val="0"/>
      </c:bar3DChart>
      <c:catAx>
        <c:axId val="77308790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87904"/>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layout>
        <c:manualLayout>
          <c:xMode val="edge"/>
          <c:yMode val="edge"/>
          <c:x val="7.9905895909352792E-2"/>
          <c:y val="2.6012319269339886E-2"/>
        </c:manualLayout>
      </c:layout>
      <c:overlay val="0"/>
      <c:spPr>
        <a:noFill/>
        <a:ln w="25400">
          <a:noFill/>
        </a:ln>
      </c:spPr>
    </c:title>
    <c:autoTitleDeleted val="0"/>
    <c:view3D>
      <c:rotX val="17"/>
      <c:hPercent val="28"/>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006404696999487E-2"/>
          <c:y val="0.64452971383823443"/>
          <c:w val="0.90559975561462147"/>
          <c:h val="0.19942847647909498"/>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4FB6-4910-97A4-27F5692A74DA}"/>
              </c:ext>
            </c:extLst>
          </c:dPt>
          <c:dPt>
            <c:idx val="1"/>
            <c:invertIfNegative val="0"/>
            <c:bubble3D val="0"/>
            <c:spPr>
              <a:solidFill>
                <a:srgbClr val="CC0000"/>
              </a:solidFill>
              <a:ln w="25400">
                <a:noFill/>
              </a:ln>
            </c:spPr>
            <c:extLst>
              <c:ext xmlns:c16="http://schemas.microsoft.com/office/drawing/2014/chart" uri="{C3380CC4-5D6E-409C-BE32-E72D297353CC}">
                <c16:uniqueId val="{00000001-4FB6-4910-97A4-27F5692A74DA}"/>
              </c:ext>
            </c:extLst>
          </c:dPt>
          <c:dPt>
            <c:idx val="2"/>
            <c:invertIfNegative val="0"/>
            <c:bubble3D val="0"/>
            <c:spPr>
              <a:solidFill>
                <a:srgbClr val="E46C0A"/>
              </a:solidFill>
              <a:ln w="25400">
                <a:noFill/>
              </a:ln>
            </c:spPr>
            <c:extLst>
              <c:ext xmlns:c16="http://schemas.microsoft.com/office/drawing/2014/chart" uri="{C3380CC4-5D6E-409C-BE32-E72D297353CC}">
                <c16:uniqueId val="{00000002-4FB6-4910-97A4-27F5692A74DA}"/>
              </c:ext>
            </c:extLst>
          </c:dPt>
          <c:dPt>
            <c:idx val="3"/>
            <c:invertIfNegative val="0"/>
            <c:bubble3D val="0"/>
            <c:spPr>
              <a:solidFill>
                <a:srgbClr val="4F6228"/>
              </a:solidFill>
              <a:ln w="25400">
                <a:noFill/>
              </a:ln>
            </c:spPr>
            <c:extLst>
              <c:ext xmlns:c16="http://schemas.microsoft.com/office/drawing/2014/chart" uri="{C3380CC4-5D6E-409C-BE32-E72D297353CC}">
                <c16:uniqueId val="{00000003-4FB6-4910-97A4-27F5692A74D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FB6-4910-97A4-27F5692A74D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FB6-4910-97A4-27F5692A74D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FB6-4910-97A4-27F5692A74D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FB6-4910-97A4-27F5692A74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4FB6-4910-97A4-27F5692A74DA}"/>
            </c:ext>
          </c:extLst>
        </c:ser>
        <c:dLbls>
          <c:showLegendKey val="0"/>
          <c:showVal val="0"/>
          <c:showCatName val="0"/>
          <c:showSerName val="0"/>
          <c:showPercent val="0"/>
          <c:showBubbleSize val="0"/>
        </c:dLbls>
        <c:gapWidth val="150"/>
        <c:shape val="box"/>
        <c:axId val="773085984"/>
        <c:axId val="1"/>
        <c:axId val="0"/>
      </c:bar3DChart>
      <c:catAx>
        <c:axId val="77308598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85984"/>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layout>
        <c:manualLayout>
          <c:xMode val="edge"/>
          <c:yMode val="edge"/>
          <c:x val="0.27519263795729237"/>
          <c:y val="2.5281874976895494E-2"/>
        </c:manualLayout>
      </c:layout>
      <c:overlay val="0"/>
      <c:spPr>
        <a:noFill/>
        <a:ln w="25400">
          <a:noFill/>
        </a:ln>
      </c:spPr>
    </c:title>
    <c:autoTitleDeleted val="0"/>
    <c:view3D>
      <c:rotX val="17"/>
      <c:hPercent val="2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684475464072284E-2"/>
          <c:y val="0.73878907148509054"/>
          <c:w val="0.90174749975339608"/>
          <c:h val="0.10112702119187551"/>
        </c:manualLayout>
      </c:layout>
      <c:bar3DChart>
        <c:barDir val="col"/>
        <c:grouping val="clustered"/>
        <c:varyColors val="0"/>
        <c:ser>
          <c:idx val="0"/>
          <c:order val="0"/>
          <c:tx>
            <c:strRef>
              <c:f>Directiva!$B$4</c:f>
              <c:strCache>
                <c:ptCount val="1"/>
                <c:pt idx="0">
                  <c:v>Direccionamiento Estratégico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D97-485B-89DF-9CB8AA6A8567}"/>
              </c:ext>
            </c:extLst>
          </c:dPt>
          <c:dPt>
            <c:idx val="1"/>
            <c:invertIfNegative val="0"/>
            <c:bubble3D val="0"/>
            <c:spPr>
              <a:solidFill>
                <a:srgbClr val="C00000"/>
              </a:solidFill>
              <a:ln w="25400">
                <a:noFill/>
              </a:ln>
            </c:spPr>
            <c:extLst>
              <c:ext xmlns:c16="http://schemas.microsoft.com/office/drawing/2014/chart" uri="{C3380CC4-5D6E-409C-BE32-E72D297353CC}">
                <c16:uniqueId val="{00000001-9D97-485B-89DF-9CB8AA6A8567}"/>
              </c:ext>
            </c:extLst>
          </c:dPt>
          <c:dPt>
            <c:idx val="2"/>
            <c:invertIfNegative val="0"/>
            <c:bubble3D val="0"/>
            <c:spPr>
              <a:solidFill>
                <a:srgbClr val="E46C0A"/>
              </a:solidFill>
              <a:ln w="25400">
                <a:noFill/>
              </a:ln>
            </c:spPr>
            <c:extLst>
              <c:ext xmlns:c16="http://schemas.microsoft.com/office/drawing/2014/chart" uri="{C3380CC4-5D6E-409C-BE32-E72D297353CC}">
                <c16:uniqueId val="{00000002-9D97-485B-89DF-9CB8AA6A8567}"/>
              </c:ext>
            </c:extLst>
          </c:dPt>
          <c:dPt>
            <c:idx val="3"/>
            <c:invertIfNegative val="0"/>
            <c:bubble3D val="0"/>
            <c:spPr>
              <a:solidFill>
                <a:srgbClr val="4F6228"/>
              </a:solidFill>
              <a:ln w="25400">
                <a:noFill/>
              </a:ln>
            </c:spPr>
            <c:extLst>
              <c:ext xmlns:c16="http://schemas.microsoft.com/office/drawing/2014/chart" uri="{C3380CC4-5D6E-409C-BE32-E72D297353CC}">
                <c16:uniqueId val="{00000003-9D97-485B-89DF-9CB8AA6A856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D97-485B-89DF-9CB8AA6A856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D97-485B-89DF-9CB8AA6A856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9D97-485B-89DF-9CB8AA6A856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D97-485B-89DF-9CB8AA6A856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9D97-485B-89DF-9CB8AA6A8567}"/>
            </c:ext>
          </c:extLst>
        </c:ser>
        <c:dLbls>
          <c:showLegendKey val="0"/>
          <c:showVal val="0"/>
          <c:showCatName val="0"/>
          <c:showSerName val="0"/>
          <c:showPercent val="0"/>
          <c:showBubbleSize val="0"/>
        </c:dLbls>
        <c:gapWidth val="150"/>
        <c:shape val="box"/>
        <c:axId val="740899152"/>
        <c:axId val="1"/>
        <c:axId val="0"/>
      </c:bar3DChart>
      <c:catAx>
        <c:axId val="74089915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899152"/>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layout>
        <c:manualLayout>
          <c:xMode val="edge"/>
          <c:yMode val="edge"/>
          <c:x val="0.22683646423803905"/>
          <c:y val="2.8169881152496391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382386691991266"/>
          <c:w val="0.9024681665018891"/>
          <c:h val="0.21409161727072604"/>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D5EC-4515-B332-A297CD5D4EEE}"/>
              </c:ext>
            </c:extLst>
          </c:dPt>
          <c:dPt>
            <c:idx val="1"/>
            <c:invertIfNegative val="0"/>
            <c:bubble3D val="0"/>
            <c:spPr>
              <a:solidFill>
                <a:srgbClr val="CC0000"/>
              </a:solidFill>
              <a:ln w="25400">
                <a:noFill/>
              </a:ln>
            </c:spPr>
            <c:extLst>
              <c:ext xmlns:c16="http://schemas.microsoft.com/office/drawing/2014/chart" uri="{C3380CC4-5D6E-409C-BE32-E72D297353CC}">
                <c16:uniqueId val="{00000001-D5EC-4515-B332-A297CD5D4EEE}"/>
              </c:ext>
            </c:extLst>
          </c:dPt>
          <c:dPt>
            <c:idx val="2"/>
            <c:invertIfNegative val="0"/>
            <c:bubble3D val="0"/>
            <c:spPr>
              <a:solidFill>
                <a:srgbClr val="E46C0A"/>
              </a:solidFill>
              <a:ln w="25400">
                <a:noFill/>
              </a:ln>
            </c:spPr>
            <c:extLst>
              <c:ext xmlns:c16="http://schemas.microsoft.com/office/drawing/2014/chart" uri="{C3380CC4-5D6E-409C-BE32-E72D297353CC}">
                <c16:uniqueId val="{00000002-D5EC-4515-B332-A297CD5D4EEE}"/>
              </c:ext>
            </c:extLst>
          </c:dPt>
          <c:dPt>
            <c:idx val="3"/>
            <c:invertIfNegative val="0"/>
            <c:bubble3D val="0"/>
            <c:spPr>
              <a:solidFill>
                <a:srgbClr val="4F6228"/>
              </a:solidFill>
              <a:ln w="25400">
                <a:noFill/>
              </a:ln>
            </c:spPr>
            <c:extLst>
              <c:ext xmlns:c16="http://schemas.microsoft.com/office/drawing/2014/chart" uri="{C3380CC4-5D6E-409C-BE32-E72D297353CC}">
                <c16:uniqueId val="{00000003-D5EC-4515-B332-A297CD5D4EEE}"/>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D5EC-4515-B332-A297CD5D4EE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D5EC-4515-B332-A297CD5D4EE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D5EC-4515-B332-A297CD5D4EE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D5EC-4515-B332-A297CD5D4E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D5EC-4515-B332-A297CD5D4EEE}"/>
            </c:ext>
          </c:extLst>
        </c:ser>
        <c:dLbls>
          <c:showLegendKey val="0"/>
          <c:showVal val="0"/>
          <c:showCatName val="0"/>
          <c:showSerName val="0"/>
          <c:showPercent val="0"/>
          <c:showBubbleSize val="0"/>
        </c:dLbls>
        <c:gapWidth val="150"/>
        <c:shape val="box"/>
        <c:axId val="773093664"/>
        <c:axId val="1"/>
        <c:axId val="0"/>
      </c:bar3DChart>
      <c:catAx>
        <c:axId val="77309366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73093664"/>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Pedagogico</a:t>
            </a:r>
          </a:p>
        </c:rich>
      </c:tx>
      <c:layout>
        <c:manualLayout>
          <c:xMode val="edge"/>
          <c:yMode val="edge"/>
          <c:x val="0.28049681750469152"/>
          <c:y val="2.5352921986446609E-2"/>
        </c:manualLayout>
      </c:layout>
      <c:overlay val="0"/>
      <c:spPr>
        <a:noFill/>
        <a:ln w="25400">
          <a:noFill/>
        </a:ln>
      </c:spPr>
    </c:title>
    <c:autoTitleDeleted val="0"/>
    <c:view3D>
      <c:rotX val="17"/>
      <c:hPercent val="34"/>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58593495253040828"/>
          <c:w val="0.9024681665018891"/>
          <c:h val="0.25071255180387658"/>
        </c:manualLayout>
      </c:layout>
      <c:bar3DChart>
        <c:barDir val="col"/>
        <c:grouping val="clustered"/>
        <c:varyColors val="0"/>
        <c:ser>
          <c:idx val="0"/>
          <c:order val="0"/>
          <c:tx>
            <c:strRef>
              <c:f>Academica!$B$4</c:f>
              <c:strCache>
                <c:ptCount val="1"/>
                <c:pt idx="0">
                  <c:v>Diseño pedagogico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FFF-4836-AA3F-8ABE821029E5}"/>
              </c:ext>
            </c:extLst>
          </c:dPt>
          <c:dPt>
            <c:idx val="1"/>
            <c:invertIfNegative val="0"/>
            <c:bubble3D val="0"/>
            <c:spPr>
              <a:solidFill>
                <a:srgbClr val="C00000"/>
              </a:solidFill>
              <a:ln w="25400">
                <a:noFill/>
              </a:ln>
            </c:spPr>
            <c:extLst>
              <c:ext xmlns:c16="http://schemas.microsoft.com/office/drawing/2014/chart" uri="{C3380CC4-5D6E-409C-BE32-E72D297353CC}">
                <c16:uniqueId val="{00000001-BFFF-4836-AA3F-8ABE821029E5}"/>
              </c:ext>
            </c:extLst>
          </c:dPt>
          <c:dPt>
            <c:idx val="2"/>
            <c:invertIfNegative val="0"/>
            <c:bubble3D val="0"/>
            <c:spPr>
              <a:solidFill>
                <a:srgbClr val="E46C0A"/>
              </a:solidFill>
              <a:ln w="25400">
                <a:noFill/>
              </a:ln>
            </c:spPr>
            <c:extLst>
              <c:ext xmlns:c16="http://schemas.microsoft.com/office/drawing/2014/chart" uri="{C3380CC4-5D6E-409C-BE32-E72D297353CC}">
                <c16:uniqueId val="{00000002-BFFF-4836-AA3F-8ABE821029E5}"/>
              </c:ext>
            </c:extLst>
          </c:dPt>
          <c:dPt>
            <c:idx val="3"/>
            <c:invertIfNegative val="0"/>
            <c:bubble3D val="0"/>
            <c:spPr>
              <a:solidFill>
                <a:srgbClr val="4F6228"/>
              </a:solidFill>
              <a:ln w="25400">
                <a:noFill/>
              </a:ln>
            </c:spPr>
            <c:extLst>
              <c:ext xmlns:c16="http://schemas.microsoft.com/office/drawing/2014/chart" uri="{C3380CC4-5D6E-409C-BE32-E72D297353CC}">
                <c16:uniqueId val="{00000003-BFFF-4836-AA3F-8ABE821029E5}"/>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BFFF-4836-AA3F-8ABE821029E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BFFF-4836-AA3F-8ABE821029E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BFFF-4836-AA3F-8ABE821029E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BFFF-4836-AA3F-8ABE821029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BFFF-4836-AA3F-8ABE821029E5}"/>
            </c:ext>
          </c:extLst>
        </c:ser>
        <c:dLbls>
          <c:showLegendKey val="0"/>
          <c:showVal val="0"/>
          <c:showCatName val="0"/>
          <c:showSerName val="0"/>
          <c:showPercent val="0"/>
          <c:showBubbleSize val="0"/>
        </c:dLbls>
        <c:gapWidth val="150"/>
        <c:shape val="box"/>
        <c:axId val="374782016"/>
        <c:axId val="1"/>
        <c:axId val="0"/>
      </c:bar3DChart>
      <c:catAx>
        <c:axId val="374782016"/>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374782016"/>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Pedagogico</a:t>
            </a:r>
          </a:p>
        </c:rich>
      </c:tx>
      <c:layout>
        <c:manualLayout>
          <c:xMode val="edge"/>
          <c:yMode val="edge"/>
          <c:x val="0.27696947364338076"/>
          <c:y val="2.5424470246303954E-2"/>
        </c:manualLayout>
      </c:layout>
      <c:overlay val="0"/>
      <c:spPr>
        <a:noFill/>
        <a:ln w="25400">
          <a:noFill/>
        </a:ln>
      </c:spPr>
    </c:title>
    <c:autoTitleDeleted val="0"/>
    <c:view3D>
      <c:rotX val="17"/>
      <c:hPercent val="34"/>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58758974367374373"/>
          <c:w val="0.90198891803358638"/>
          <c:h val="0.24859566078504539"/>
        </c:manualLayout>
      </c:layout>
      <c:bar3DChart>
        <c:barDir val="col"/>
        <c:grouping val="clustered"/>
        <c:varyColors val="0"/>
        <c:ser>
          <c:idx val="0"/>
          <c:order val="0"/>
          <c:tx>
            <c:strRef>
              <c:f>Academica!$B$4</c:f>
              <c:strCache>
                <c:ptCount val="1"/>
                <c:pt idx="0">
                  <c:v>Diseño pedagogico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B72-4A13-88BC-4A96608200A0}"/>
              </c:ext>
            </c:extLst>
          </c:dPt>
          <c:dPt>
            <c:idx val="1"/>
            <c:invertIfNegative val="0"/>
            <c:bubble3D val="0"/>
            <c:spPr>
              <a:solidFill>
                <a:srgbClr val="C00000"/>
              </a:solidFill>
              <a:ln w="25400">
                <a:noFill/>
              </a:ln>
            </c:spPr>
            <c:extLst>
              <c:ext xmlns:c16="http://schemas.microsoft.com/office/drawing/2014/chart" uri="{C3380CC4-5D6E-409C-BE32-E72D297353CC}">
                <c16:uniqueId val="{00000001-EB72-4A13-88BC-4A96608200A0}"/>
              </c:ext>
            </c:extLst>
          </c:dPt>
          <c:dPt>
            <c:idx val="2"/>
            <c:invertIfNegative val="0"/>
            <c:bubble3D val="0"/>
            <c:spPr>
              <a:solidFill>
                <a:srgbClr val="E46C0A"/>
              </a:solidFill>
              <a:ln w="25400">
                <a:noFill/>
              </a:ln>
            </c:spPr>
            <c:extLst>
              <c:ext xmlns:c16="http://schemas.microsoft.com/office/drawing/2014/chart" uri="{C3380CC4-5D6E-409C-BE32-E72D297353CC}">
                <c16:uniqueId val="{00000002-EB72-4A13-88BC-4A96608200A0}"/>
              </c:ext>
            </c:extLst>
          </c:dPt>
          <c:dPt>
            <c:idx val="3"/>
            <c:invertIfNegative val="0"/>
            <c:bubble3D val="0"/>
            <c:spPr>
              <a:solidFill>
                <a:srgbClr val="4F6228"/>
              </a:solidFill>
              <a:ln w="25400">
                <a:noFill/>
              </a:ln>
            </c:spPr>
            <c:extLst>
              <c:ext xmlns:c16="http://schemas.microsoft.com/office/drawing/2014/chart" uri="{C3380CC4-5D6E-409C-BE32-E72D297353CC}">
                <c16:uniqueId val="{00000003-EB72-4A13-88BC-4A96608200A0}"/>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EB72-4A13-88BC-4A96608200A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EB72-4A13-88BC-4A96608200A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EB72-4A13-88BC-4A96608200A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EB72-4A13-88BC-4A96608200A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0.2</c:v>
                </c:pt>
                <c:pt idx="3">
                  <c:v>0.6</c:v>
                </c:pt>
              </c:numCache>
            </c:numRef>
          </c:val>
          <c:extLst>
            <c:ext xmlns:c16="http://schemas.microsoft.com/office/drawing/2014/chart" uri="{C3380CC4-5D6E-409C-BE32-E72D297353CC}">
              <c16:uniqueId val="{00000004-EB72-4A13-88BC-4A96608200A0}"/>
            </c:ext>
          </c:extLst>
        </c:ser>
        <c:dLbls>
          <c:showLegendKey val="0"/>
          <c:showVal val="0"/>
          <c:showCatName val="0"/>
          <c:showSerName val="0"/>
          <c:showPercent val="0"/>
          <c:showBubbleSize val="0"/>
        </c:dLbls>
        <c:gapWidth val="150"/>
        <c:shape val="box"/>
        <c:axId val="374793536"/>
        <c:axId val="1"/>
        <c:axId val="0"/>
      </c:bar3DChart>
      <c:catAx>
        <c:axId val="374793536"/>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374793536"/>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layout>
        <c:manualLayout>
          <c:xMode val="edge"/>
          <c:yMode val="edge"/>
          <c:x val="0.27764968425976455"/>
          <c:y val="2.5281874976895494E-2"/>
        </c:manualLayout>
      </c:layout>
      <c:overlay val="0"/>
      <c:spPr>
        <a:noFill/>
        <a:ln w="25400">
          <a:noFill/>
        </a:ln>
      </c:spPr>
    </c:title>
    <c:autoTitleDeleted val="0"/>
    <c:view3D>
      <c:rotX val="17"/>
      <c:hPercent val="35"/>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684475464072284E-2"/>
          <c:y val="0.58709853969727743"/>
          <c:w val="0.90174749975339608"/>
          <c:h val="0.25281755297968883"/>
        </c:manualLayout>
      </c:layout>
      <c:bar3DChart>
        <c:barDir val="col"/>
        <c:grouping val="clustered"/>
        <c:varyColors val="0"/>
        <c:ser>
          <c:idx val="0"/>
          <c:order val="0"/>
          <c:tx>
            <c:strRef>
              <c:f>Academica!$B$4</c:f>
              <c:strCache>
                <c:ptCount val="1"/>
                <c:pt idx="0">
                  <c:v>Diseño pedagogico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CE7-4821-8BFF-1B2EB457373B}"/>
              </c:ext>
            </c:extLst>
          </c:dPt>
          <c:dPt>
            <c:idx val="1"/>
            <c:invertIfNegative val="0"/>
            <c:bubble3D val="0"/>
            <c:spPr>
              <a:solidFill>
                <a:srgbClr val="C00000"/>
              </a:solidFill>
              <a:ln w="25400">
                <a:noFill/>
              </a:ln>
            </c:spPr>
            <c:extLst>
              <c:ext xmlns:c16="http://schemas.microsoft.com/office/drawing/2014/chart" uri="{C3380CC4-5D6E-409C-BE32-E72D297353CC}">
                <c16:uniqueId val="{00000001-9CE7-4821-8BFF-1B2EB457373B}"/>
              </c:ext>
            </c:extLst>
          </c:dPt>
          <c:dPt>
            <c:idx val="2"/>
            <c:invertIfNegative val="0"/>
            <c:bubble3D val="0"/>
            <c:spPr>
              <a:solidFill>
                <a:srgbClr val="E46C0A"/>
              </a:solidFill>
              <a:ln w="25400">
                <a:noFill/>
              </a:ln>
            </c:spPr>
            <c:extLst>
              <c:ext xmlns:c16="http://schemas.microsoft.com/office/drawing/2014/chart" uri="{C3380CC4-5D6E-409C-BE32-E72D297353CC}">
                <c16:uniqueId val="{00000002-9CE7-4821-8BFF-1B2EB457373B}"/>
              </c:ext>
            </c:extLst>
          </c:dPt>
          <c:dPt>
            <c:idx val="3"/>
            <c:invertIfNegative val="0"/>
            <c:bubble3D val="0"/>
            <c:spPr>
              <a:solidFill>
                <a:srgbClr val="4F6228"/>
              </a:solidFill>
              <a:ln w="25400">
                <a:noFill/>
              </a:ln>
            </c:spPr>
            <c:extLst>
              <c:ext xmlns:c16="http://schemas.microsoft.com/office/drawing/2014/chart" uri="{C3380CC4-5D6E-409C-BE32-E72D297353CC}">
                <c16:uniqueId val="{00000003-9CE7-4821-8BFF-1B2EB457373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CE7-4821-8BFF-1B2EB457373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CE7-4821-8BFF-1B2EB457373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9CE7-4821-8BFF-1B2EB457373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CE7-4821-8BFF-1B2EB45737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0.2</c:v>
                </c:pt>
                <c:pt idx="3">
                  <c:v>0.6</c:v>
                </c:pt>
              </c:numCache>
            </c:numRef>
          </c:val>
          <c:extLst>
            <c:ext xmlns:c16="http://schemas.microsoft.com/office/drawing/2014/chart" uri="{C3380CC4-5D6E-409C-BE32-E72D297353CC}">
              <c16:uniqueId val="{00000004-9CE7-4821-8BFF-1B2EB457373B}"/>
            </c:ext>
          </c:extLst>
        </c:ser>
        <c:dLbls>
          <c:showLegendKey val="0"/>
          <c:showVal val="0"/>
          <c:showCatName val="0"/>
          <c:showSerName val="0"/>
          <c:showPercent val="0"/>
          <c:showBubbleSize val="0"/>
        </c:dLbls>
        <c:gapWidth val="150"/>
        <c:shape val="box"/>
        <c:axId val="374796416"/>
        <c:axId val="1"/>
        <c:axId val="0"/>
      </c:bar3DChart>
      <c:catAx>
        <c:axId val="374796416"/>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374796416"/>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Practicas Pedagogicas</a:t>
            </a:r>
          </a:p>
        </c:rich>
      </c:tx>
      <c:layout>
        <c:manualLayout>
          <c:xMode val="edge"/>
          <c:yMode val="edge"/>
          <c:x val="0.37074361405070066"/>
          <c:y val="2.2535950611807326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664086188400115"/>
          <c:w val="0.9024681665018891"/>
          <c:h val="0.20000664245028357"/>
        </c:manualLayout>
      </c:layout>
      <c:bar3DChart>
        <c:barDir val="col"/>
        <c:grouping val="clustered"/>
        <c:varyColors val="0"/>
        <c:ser>
          <c:idx val="0"/>
          <c:order val="0"/>
          <c:tx>
            <c:strRef>
              <c:f>Academica!$B$5</c:f>
              <c:strCache>
                <c:ptCount val="1"/>
                <c:pt idx="0">
                  <c:v>Practicas pedagogicas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6A3-4354-8A94-65FB2755157F}"/>
              </c:ext>
            </c:extLst>
          </c:dPt>
          <c:dPt>
            <c:idx val="1"/>
            <c:invertIfNegative val="0"/>
            <c:bubble3D val="0"/>
            <c:spPr>
              <a:solidFill>
                <a:srgbClr val="C00000"/>
              </a:solidFill>
              <a:ln w="25400">
                <a:noFill/>
              </a:ln>
            </c:spPr>
            <c:extLst>
              <c:ext xmlns:c16="http://schemas.microsoft.com/office/drawing/2014/chart" uri="{C3380CC4-5D6E-409C-BE32-E72D297353CC}">
                <c16:uniqueId val="{00000001-16A3-4354-8A94-65FB2755157F}"/>
              </c:ext>
            </c:extLst>
          </c:dPt>
          <c:dPt>
            <c:idx val="2"/>
            <c:invertIfNegative val="0"/>
            <c:bubble3D val="0"/>
            <c:spPr>
              <a:solidFill>
                <a:srgbClr val="E46C0A"/>
              </a:solidFill>
              <a:ln w="25400">
                <a:noFill/>
              </a:ln>
            </c:spPr>
            <c:extLst>
              <c:ext xmlns:c16="http://schemas.microsoft.com/office/drawing/2014/chart" uri="{C3380CC4-5D6E-409C-BE32-E72D297353CC}">
                <c16:uniqueId val="{00000002-16A3-4354-8A94-65FB2755157F}"/>
              </c:ext>
            </c:extLst>
          </c:dPt>
          <c:dPt>
            <c:idx val="3"/>
            <c:invertIfNegative val="0"/>
            <c:bubble3D val="0"/>
            <c:spPr>
              <a:solidFill>
                <a:srgbClr val="4F6228"/>
              </a:solidFill>
              <a:ln w="25400">
                <a:noFill/>
              </a:ln>
            </c:spPr>
            <c:extLst>
              <c:ext xmlns:c16="http://schemas.microsoft.com/office/drawing/2014/chart" uri="{C3380CC4-5D6E-409C-BE32-E72D297353CC}">
                <c16:uniqueId val="{00000003-16A3-4354-8A94-65FB2755157F}"/>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16A3-4354-8A94-65FB2755157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16A3-4354-8A94-65FB2755157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16A3-4354-8A94-65FB2755157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16A3-4354-8A94-65FB275515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16A3-4354-8A94-65FB2755157F}"/>
            </c:ext>
          </c:extLst>
        </c:ser>
        <c:dLbls>
          <c:showLegendKey val="0"/>
          <c:showVal val="0"/>
          <c:showCatName val="0"/>
          <c:showSerName val="0"/>
          <c:showPercent val="0"/>
          <c:showBubbleSize val="0"/>
        </c:dLbls>
        <c:gapWidth val="150"/>
        <c:shape val="box"/>
        <c:axId val="374797856"/>
        <c:axId val="1"/>
        <c:axId val="0"/>
      </c:bar3DChart>
      <c:catAx>
        <c:axId val="374797856"/>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374797856"/>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Practicas Pedagogicas</a:t>
            </a:r>
          </a:p>
        </c:rich>
      </c:tx>
      <c:layout>
        <c:manualLayout>
          <c:xMode val="edge"/>
          <c:yMode val="edge"/>
          <c:x val="0.37074361405070066"/>
          <c:y val="2.5140397953049162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130708820367221"/>
          <c:w val="0.9024681665018891"/>
          <c:h val="0.2067111704737688"/>
        </c:manualLayout>
      </c:layout>
      <c:bar3DChart>
        <c:barDir val="col"/>
        <c:grouping val="clustered"/>
        <c:varyColors val="0"/>
        <c:ser>
          <c:idx val="0"/>
          <c:order val="0"/>
          <c:tx>
            <c:strRef>
              <c:f>Academica!$B$5</c:f>
              <c:strCache>
                <c:ptCount val="1"/>
                <c:pt idx="0">
                  <c:v>Practicas pedagogicas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BA2-4E29-965F-F8DFF052DB7A}"/>
              </c:ext>
            </c:extLst>
          </c:dPt>
          <c:dPt>
            <c:idx val="1"/>
            <c:invertIfNegative val="0"/>
            <c:bubble3D val="0"/>
            <c:spPr>
              <a:solidFill>
                <a:srgbClr val="C00000"/>
              </a:solidFill>
              <a:ln w="25400">
                <a:noFill/>
              </a:ln>
            </c:spPr>
            <c:extLst>
              <c:ext xmlns:c16="http://schemas.microsoft.com/office/drawing/2014/chart" uri="{C3380CC4-5D6E-409C-BE32-E72D297353CC}">
                <c16:uniqueId val="{00000001-6BA2-4E29-965F-F8DFF052DB7A}"/>
              </c:ext>
            </c:extLst>
          </c:dPt>
          <c:dPt>
            <c:idx val="2"/>
            <c:invertIfNegative val="0"/>
            <c:bubble3D val="0"/>
            <c:spPr>
              <a:solidFill>
                <a:srgbClr val="E46C0A"/>
              </a:solidFill>
              <a:ln w="25400">
                <a:noFill/>
              </a:ln>
            </c:spPr>
            <c:extLst>
              <c:ext xmlns:c16="http://schemas.microsoft.com/office/drawing/2014/chart" uri="{C3380CC4-5D6E-409C-BE32-E72D297353CC}">
                <c16:uniqueId val="{00000002-6BA2-4E29-965F-F8DFF052DB7A}"/>
              </c:ext>
            </c:extLst>
          </c:dPt>
          <c:dPt>
            <c:idx val="3"/>
            <c:invertIfNegative val="0"/>
            <c:bubble3D val="0"/>
            <c:spPr>
              <a:solidFill>
                <a:srgbClr val="4F6228"/>
              </a:solidFill>
              <a:ln w="25400">
                <a:noFill/>
              </a:ln>
            </c:spPr>
            <c:extLst>
              <c:ext xmlns:c16="http://schemas.microsoft.com/office/drawing/2014/chart" uri="{C3380CC4-5D6E-409C-BE32-E72D297353CC}">
                <c16:uniqueId val="{00000003-6BA2-4E29-965F-F8DFF052DB7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BA2-4E29-965F-F8DFF052DB7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BA2-4E29-965F-F8DFF052DB7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6BA2-4E29-965F-F8DFF052DB7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BA2-4E29-965F-F8DFF052DB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6BA2-4E29-965F-F8DFF052DB7A}"/>
            </c:ext>
          </c:extLst>
        </c:ser>
        <c:dLbls>
          <c:showLegendKey val="0"/>
          <c:showVal val="0"/>
          <c:showCatName val="0"/>
          <c:showSerName val="0"/>
          <c:showPercent val="0"/>
          <c:showBubbleSize val="0"/>
        </c:dLbls>
        <c:gapWidth val="150"/>
        <c:shape val="box"/>
        <c:axId val="374779136"/>
        <c:axId val="1"/>
        <c:axId val="0"/>
      </c:bar3DChart>
      <c:catAx>
        <c:axId val="374779136"/>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374779136"/>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layout>
        <c:manualLayout>
          <c:xMode val="edge"/>
          <c:yMode val="edge"/>
          <c:x val="0.37074361405070066"/>
          <c:y val="2.5140397953049162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130708820367221"/>
          <c:w val="0.9024681665018891"/>
          <c:h val="0.2067111704737688"/>
        </c:manualLayout>
      </c:layout>
      <c:bar3DChart>
        <c:barDir val="col"/>
        <c:grouping val="clustered"/>
        <c:varyColors val="0"/>
        <c:ser>
          <c:idx val="0"/>
          <c:order val="0"/>
          <c:tx>
            <c:strRef>
              <c:f>Academica!$B$5</c:f>
              <c:strCache>
                <c:ptCount val="1"/>
                <c:pt idx="0">
                  <c:v>Practicas pedagogicas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191-4CB7-A5F0-479786EB28AB}"/>
              </c:ext>
            </c:extLst>
          </c:dPt>
          <c:dPt>
            <c:idx val="1"/>
            <c:invertIfNegative val="0"/>
            <c:bubble3D val="0"/>
            <c:spPr>
              <a:solidFill>
                <a:srgbClr val="C00000"/>
              </a:solidFill>
              <a:ln w="25400">
                <a:noFill/>
              </a:ln>
            </c:spPr>
            <c:extLst>
              <c:ext xmlns:c16="http://schemas.microsoft.com/office/drawing/2014/chart" uri="{C3380CC4-5D6E-409C-BE32-E72D297353CC}">
                <c16:uniqueId val="{00000001-5191-4CB7-A5F0-479786EB28AB}"/>
              </c:ext>
            </c:extLst>
          </c:dPt>
          <c:dPt>
            <c:idx val="2"/>
            <c:invertIfNegative val="0"/>
            <c:bubble3D val="0"/>
            <c:spPr>
              <a:solidFill>
                <a:srgbClr val="E46C0A"/>
              </a:solidFill>
              <a:ln w="25400">
                <a:noFill/>
              </a:ln>
            </c:spPr>
            <c:extLst>
              <c:ext xmlns:c16="http://schemas.microsoft.com/office/drawing/2014/chart" uri="{C3380CC4-5D6E-409C-BE32-E72D297353CC}">
                <c16:uniqueId val="{00000002-5191-4CB7-A5F0-479786EB28AB}"/>
              </c:ext>
            </c:extLst>
          </c:dPt>
          <c:dPt>
            <c:idx val="3"/>
            <c:invertIfNegative val="0"/>
            <c:bubble3D val="0"/>
            <c:spPr>
              <a:solidFill>
                <a:srgbClr val="4F6228"/>
              </a:solidFill>
              <a:ln w="25400">
                <a:noFill/>
              </a:ln>
            </c:spPr>
            <c:extLst>
              <c:ext xmlns:c16="http://schemas.microsoft.com/office/drawing/2014/chart" uri="{C3380CC4-5D6E-409C-BE32-E72D297353CC}">
                <c16:uniqueId val="{00000003-5191-4CB7-A5F0-479786EB28A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191-4CB7-A5F0-479786EB28A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191-4CB7-A5F0-479786EB28A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5191-4CB7-A5F0-479786EB28A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191-4CB7-A5F0-479786EB28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extLst>
            <c:ext xmlns:c16="http://schemas.microsoft.com/office/drawing/2014/chart" uri="{C3380CC4-5D6E-409C-BE32-E72D297353CC}">
              <c16:uniqueId val="{00000004-5191-4CB7-A5F0-479786EB28AB}"/>
            </c:ext>
          </c:extLst>
        </c:ser>
        <c:dLbls>
          <c:showLegendKey val="0"/>
          <c:showVal val="0"/>
          <c:showCatName val="0"/>
          <c:showSerName val="0"/>
          <c:showPercent val="0"/>
          <c:showBubbleSize val="0"/>
        </c:dLbls>
        <c:gapWidth val="150"/>
        <c:shape val="box"/>
        <c:axId val="374799776"/>
        <c:axId val="1"/>
        <c:axId val="0"/>
      </c:bar3DChart>
      <c:catAx>
        <c:axId val="374799776"/>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374799776"/>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Gestion de aula</a:t>
            </a:r>
          </a:p>
        </c:rich>
      </c:tx>
      <c:layout>
        <c:manualLayout>
          <c:xMode val="edge"/>
          <c:yMode val="edge"/>
          <c:x val="0.20000644882534646"/>
          <c:y val="2.5568988720602558E-2"/>
        </c:manualLayout>
      </c:layout>
      <c:overlay val="0"/>
      <c:spPr>
        <a:noFill/>
        <a:ln w="25400">
          <a:noFill/>
        </a:ln>
      </c:spPr>
    </c:title>
    <c:autoTitleDeleted val="0"/>
    <c:view3D>
      <c:rotX val="17"/>
      <c:hPercent val="34"/>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58808657067239556"/>
          <c:w val="0.9024681665018891"/>
          <c:h val="0.25000781748391693"/>
        </c:manualLayout>
      </c:layout>
      <c:bar3DChart>
        <c:barDir val="col"/>
        <c:grouping val="clustered"/>
        <c:varyColors val="0"/>
        <c:ser>
          <c:idx val="0"/>
          <c:order val="0"/>
          <c:tx>
            <c:strRef>
              <c:f>Academica!$B$6</c:f>
              <c:strCache>
                <c:ptCount val="1"/>
                <c:pt idx="0">
                  <c:v>Gestion de aula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660-4148-8676-DB3E4CE1596D}"/>
              </c:ext>
            </c:extLst>
          </c:dPt>
          <c:dPt>
            <c:idx val="1"/>
            <c:invertIfNegative val="0"/>
            <c:bubble3D val="0"/>
            <c:spPr>
              <a:solidFill>
                <a:srgbClr val="C00000"/>
              </a:solidFill>
              <a:ln w="25400">
                <a:noFill/>
              </a:ln>
            </c:spPr>
            <c:extLst>
              <c:ext xmlns:c16="http://schemas.microsoft.com/office/drawing/2014/chart" uri="{C3380CC4-5D6E-409C-BE32-E72D297353CC}">
                <c16:uniqueId val="{00000001-3660-4148-8676-DB3E4CE1596D}"/>
              </c:ext>
            </c:extLst>
          </c:dPt>
          <c:dPt>
            <c:idx val="2"/>
            <c:invertIfNegative val="0"/>
            <c:bubble3D val="0"/>
            <c:spPr>
              <a:solidFill>
                <a:srgbClr val="E46C0A"/>
              </a:solidFill>
              <a:ln w="25400">
                <a:noFill/>
              </a:ln>
            </c:spPr>
            <c:extLst>
              <c:ext xmlns:c16="http://schemas.microsoft.com/office/drawing/2014/chart" uri="{C3380CC4-5D6E-409C-BE32-E72D297353CC}">
                <c16:uniqueId val="{00000002-3660-4148-8676-DB3E4CE1596D}"/>
              </c:ext>
            </c:extLst>
          </c:dPt>
          <c:dPt>
            <c:idx val="3"/>
            <c:invertIfNegative val="0"/>
            <c:bubble3D val="0"/>
            <c:spPr>
              <a:solidFill>
                <a:srgbClr val="4F6228"/>
              </a:solidFill>
              <a:ln w="25400">
                <a:noFill/>
              </a:ln>
            </c:spPr>
            <c:extLst>
              <c:ext xmlns:c16="http://schemas.microsoft.com/office/drawing/2014/chart" uri="{C3380CC4-5D6E-409C-BE32-E72D297353CC}">
                <c16:uniqueId val="{00000003-3660-4148-8676-DB3E4CE1596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660-4148-8676-DB3E4CE1596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660-4148-8676-DB3E4CE1596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3660-4148-8676-DB3E4CE1596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660-4148-8676-DB3E4CE159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3660-4148-8676-DB3E4CE1596D}"/>
            </c:ext>
          </c:extLst>
        </c:ser>
        <c:dLbls>
          <c:showLegendKey val="0"/>
          <c:showVal val="0"/>
          <c:showCatName val="0"/>
          <c:showSerName val="0"/>
          <c:showPercent val="0"/>
          <c:showBubbleSize val="0"/>
        </c:dLbls>
        <c:gapWidth val="150"/>
        <c:shape val="box"/>
        <c:axId val="374784896"/>
        <c:axId val="1"/>
        <c:axId val="0"/>
      </c:bar3DChart>
      <c:catAx>
        <c:axId val="374784896"/>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374784896"/>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Gestion de aula</a:t>
            </a:r>
          </a:p>
        </c:rich>
      </c:tx>
      <c:layout>
        <c:manualLayout>
          <c:xMode val="edge"/>
          <c:yMode val="edge"/>
          <c:x val="0.1274549733007512"/>
          <c:y val="2.5568988720602558E-2"/>
        </c:manualLayout>
      </c:layout>
      <c:overlay val="0"/>
      <c:spPr>
        <a:noFill/>
        <a:ln w="25400">
          <a:noFill/>
        </a:ln>
      </c:spPr>
    </c:title>
    <c:autoTitleDeleted val="0"/>
    <c:view3D>
      <c:rotX val="17"/>
      <c:hPercent val="34"/>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58808657067239556"/>
          <c:w val="0.90198891803358638"/>
          <c:h val="0.25000781748391693"/>
        </c:manualLayout>
      </c:layout>
      <c:bar3DChart>
        <c:barDir val="col"/>
        <c:grouping val="clustered"/>
        <c:varyColors val="0"/>
        <c:ser>
          <c:idx val="0"/>
          <c:order val="0"/>
          <c:tx>
            <c:strRef>
              <c:f>Academica!$B$6</c:f>
              <c:strCache>
                <c:ptCount val="1"/>
                <c:pt idx="0">
                  <c:v>Gestion de aula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6C4-4283-86FB-BCC57EB88778}"/>
              </c:ext>
            </c:extLst>
          </c:dPt>
          <c:dPt>
            <c:idx val="1"/>
            <c:invertIfNegative val="0"/>
            <c:bubble3D val="0"/>
            <c:spPr>
              <a:solidFill>
                <a:srgbClr val="C00000"/>
              </a:solidFill>
              <a:ln w="25400">
                <a:noFill/>
              </a:ln>
            </c:spPr>
            <c:extLst>
              <c:ext xmlns:c16="http://schemas.microsoft.com/office/drawing/2014/chart" uri="{C3380CC4-5D6E-409C-BE32-E72D297353CC}">
                <c16:uniqueId val="{00000001-E6C4-4283-86FB-BCC57EB88778}"/>
              </c:ext>
            </c:extLst>
          </c:dPt>
          <c:dPt>
            <c:idx val="2"/>
            <c:invertIfNegative val="0"/>
            <c:bubble3D val="0"/>
            <c:spPr>
              <a:solidFill>
                <a:srgbClr val="E46C0A"/>
              </a:solidFill>
              <a:ln w="25400">
                <a:noFill/>
              </a:ln>
            </c:spPr>
            <c:extLst>
              <c:ext xmlns:c16="http://schemas.microsoft.com/office/drawing/2014/chart" uri="{C3380CC4-5D6E-409C-BE32-E72D297353CC}">
                <c16:uniqueId val="{00000002-E6C4-4283-86FB-BCC57EB88778}"/>
              </c:ext>
            </c:extLst>
          </c:dPt>
          <c:dPt>
            <c:idx val="3"/>
            <c:invertIfNegative val="0"/>
            <c:bubble3D val="0"/>
            <c:spPr>
              <a:solidFill>
                <a:srgbClr val="4F6228"/>
              </a:solidFill>
              <a:ln w="25400">
                <a:noFill/>
              </a:ln>
            </c:spPr>
            <c:extLst>
              <c:ext xmlns:c16="http://schemas.microsoft.com/office/drawing/2014/chart" uri="{C3380CC4-5D6E-409C-BE32-E72D297353CC}">
                <c16:uniqueId val="{00000003-E6C4-4283-86FB-BCC57EB8877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E6C4-4283-86FB-BCC57EB8877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E6C4-4283-86FB-BCC57EB8877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E6C4-4283-86FB-BCC57EB8877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E6C4-4283-86FB-BCC57EB8877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E6C4-4283-86FB-BCC57EB88778}"/>
            </c:ext>
          </c:extLst>
        </c:ser>
        <c:dLbls>
          <c:showLegendKey val="0"/>
          <c:showVal val="0"/>
          <c:showCatName val="0"/>
          <c:showSerName val="0"/>
          <c:showPercent val="0"/>
          <c:showBubbleSize val="0"/>
        </c:dLbls>
        <c:gapWidth val="150"/>
        <c:shape val="box"/>
        <c:axId val="374786816"/>
        <c:axId val="1"/>
        <c:axId val="0"/>
      </c:bar3DChart>
      <c:catAx>
        <c:axId val="374786816"/>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374786816"/>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layout>
        <c:manualLayout>
          <c:xMode val="edge"/>
          <c:yMode val="edge"/>
          <c:x val="0.12255273646349762"/>
          <c:y val="2.5496389222533621E-2"/>
        </c:manualLayout>
      </c:layout>
      <c:overlay val="0"/>
      <c:spPr>
        <a:noFill/>
        <a:ln w="25400">
          <a:noFill/>
        </a:ln>
      </c:spPr>
    </c:title>
    <c:autoTitleDeleted val="0"/>
    <c:view3D>
      <c:rotX val="17"/>
      <c:hPercent val="35"/>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58642099894313304"/>
          <c:w val="0.90198891803358638"/>
          <c:h val="0.25213270002869004"/>
        </c:manualLayout>
      </c:layout>
      <c:bar3DChart>
        <c:barDir val="col"/>
        <c:grouping val="clustered"/>
        <c:varyColors val="0"/>
        <c:ser>
          <c:idx val="0"/>
          <c:order val="0"/>
          <c:tx>
            <c:strRef>
              <c:f>Academica!$B$6</c:f>
              <c:strCache>
                <c:ptCount val="1"/>
                <c:pt idx="0">
                  <c:v>Gestion de aula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9A8-4449-883F-ABC5FE4E1166}"/>
              </c:ext>
            </c:extLst>
          </c:dPt>
          <c:dPt>
            <c:idx val="1"/>
            <c:invertIfNegative val="0"/>
            <c:bubble3D val="0"/>
            <c:spPr>
              <a:solidFill>
                <a:srgbClr val="C00000"/>
              </a:solidFill>
              <a:ln w="25400">
                <a:noFill/>
              </a:ln>
            </c:spPr>
            <c:extLst>
              <c:ext xmlns:c16="http://schemas.microsoft.com/office/drawing/2014/chart" uri="{C3380CC4-5D6E-409C-BE32-E72D297353CC}">
                <c16:uniqueId val="{00000001-99A8-4449-883F-ABC5FE4E1166}"/>
              </c:ext>
            </c:extLst>
          </c:dPt>
          <c:dPt>
            <c:idx val="2"/>
            <c:invertIfNegative val="0"/>
            <c:bubble3D val="0"/>
            <c:spPr>
              <a:solidFill>
                <a:srgbClr val="E46C0A"/>
              </a:solidFill>
              <a:ln w="25400">
                <a:noFill/>
              </a:ln>
            </c:spPr>
            <c:extLst>
              <c:ext xmlns:c16="http://schemas.microsoft.com/office/drawing/2014/chart" uri="{C3380CC4-5D6E-409C-BE32-E72D297353CC}">
                <c16:uniqueId val="{00000002-99A8-4449-883F-ABC5FE4E1166}"/>
              </c:ext>
            </c:extLst>
          </c:dPt>
          <c:dPt>
            <c:idx val="3"/>
            <c:invertIfNegative val="0"/>
            <c:bubble3D val="0"/>
            <c:spPr>
              <a:solidFill>
                <a:srgbClr val="4F6228"/>
              </a:solidFill>
              <a:ln w="25400">
                <a:noFill/>
              </a:ln>
            </c:spPr>
            <c:extLst>
              <c:ext xmlns:c16="http://schemas.microsoft.com/office/drawing/2014/chart" uri="{C3380CC4-5D6E-409C-BE32-E72D297353CC}">
                <c16:uniqueId val="{00000003-99A8-4449-883F-ABC5FE4E1166}"/>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9A8-4449-883F-ABC5FE4E116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9A8-4449-883F-ABC5FE4E116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99A8-4449-883F-ABC5FE4E116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9A8-4449-883F-ABC5FE4E11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9A8-4449-883F-ABC5FE4E1166}"/>
            </c:ext>
          </c:extLst>
        </c:ser>
        <c:dLbls>
          <c:showLegendKey val="0"/>
          <c:showVal val="0"/>
          <c:showCatName val="0"/>
          <c:showSerName val="0"/>
          <c:showPercent val="0"/>
          <c:showBubbleSize val="0"/>
        </c:dLbls>
        <c:gapWidth val="150"/>
        <c:shape val="box"/>
        <c:axId val="374791616"/>
        <c:axId val="1"/>
        <c:axId val="0"/>
      </c:bar3DChart>
      <c:catAx>
        <c:axId val="374791616"/>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374791616"/>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layout>
        <c:manualLayout>
          <c:xMode val="edge"/>
          <c:yMode val="edge"/>
          <c:x val="0.26342313828418507"/>
          <c:y val="2.2535950611807326E-2"/>
        </c:manualLayout>
      </c:layout>
      <c:overlay val="0"/>
      <c:spPr>
        <a:noFill/>
        <a:ln w="25400">
          <a:noFill/>
        </a:ln>
      </c:spPr>
    </c:title>
    <c:autoTitleDeleted val="0"/>
    <c:view3D>
      <c:rotX val="17"/>
      <c:hPercent val="34"/>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58593495253040828"/>
          <c:w val="0.9024681665018891"/>
          <c:h val="0.25071255180387658"/>
        </c:manualLayout>
      </c:layout>
      <c:bar3DChart>
        <c:barDir val="col"/>
        <c:grouping val="clustered"/>
        <c:varyColors val="0"/>
        <c:ser>
          <c:idx val="0"/>
          <c:order val="0"/>
          <c:tx>
            <c:strRef>
              <c:f>Directiva!$B$5</c:f>
              <c:strCache>
                <c:ptCount val="1"/>
                <c:pt idx="0">
                  <c:v>Gestión Estratégica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2F95-4C0F-B2AB-89B8D92E71C7}"/>
              </c:ext>
            </c:extLst>
          </c:dPt>
          <c:dPt>
            <c:idx val="1"/>
            <c:invertIfNegative val="0"/>
            <c:bubble3D val="0"/>
            <c:spPr>
              <a:solidFill>
                <a:srgbClr val="C00000"/>
              </a:solidFill>
              <a:ln w="25400">
                <a:noFill/>
              </a:ln>
            </c:spPr>
            <c:extLst>
              <c:ext xmlns:c16="http://schemas.microsoft.com/office/drawing/2014/chart" uri="{C3380CC4-5D6E-409C-BE32-E72D297353CC}">
                <c16:uniqueId val="{00000001-2F95-4C0F-B2AB-89B8D92E71C7}"/>
              </c:ext>
            </c:extLst>
          </c:dPt>
          <c:dPt>
            <c:idx val="2"/>
            <c:invertIfNegative val="0"/>
            <c:bubble3D val="0"/>
            <c:spPr>
              <a:solidFill>
                <a:srgbClr val="E46C0A"/>
              </a:solidFill>
              <a:ln w="25400">
                <a:noFill/>
              </a:ln>
            </c:spPr>
            <c:extLst>
              <c:ext xmlns:c16="http://schemas.microsoft.com/office/drawing/2014/chart" uri="{C3380CC4-5D6E-409C-BE32-E72D297353CC}">
                <c16:uniqueId val="{00000002-2F95-4C0F-B2AB-89B8D92E71C7}"/>
              </c:ext>
            </c:extLst>
          </c:dPt>
          <c:dPt>
            <c:idx val="3"/>
            <c:invertIfNegative val="0"/>
            <c:bubble3D val="0"/>
            <c:spPr>
              <a:solidFill>
                <a:srgbClr val="4F6228"/>
              </a:solidFill>
              <a:ln w="25400">
                <a:noFill/>
              </a:ln>
            </c:spPr>
            <c:extLst>
              <c:ext xmlns:c16="http://schemas.microsoft.com/office/drawing/2014/chart" uri="{C3380CC4-5D6E-409C-BE32-E72D297353CC}">
                <c16:uniqueId val="{00000003-2F95-4C0F-B2AB-89B8D92E71C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2F95-4C0F-B2AB-89B8D92E71C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2F95-4C0F-B2AB-89B8D92E71C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2F95-4C0F-B2AB-89B8D92E71C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2F95-4C0F-B2AB-89B8D92E71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extLst>
            <c:ext xmlns:c16="http://schemas.microsoft.com/office/drawing/2014/chart" uri="{C3380CC4-5D6E-409C-BE32-E72D297353CC}">
              <c16:uniqueId val="{00000004-2F95-4C0F-B2AB-89B8D92E71C7}"/>
            </c:ext>
          </c:extLst>
        </c:ser>
        <c:dLbls>
          <c:showLegendKey val="0"/>
          <c:showVal val="0"/>
          <c:showCatName val="0"/>
          <c:showSerName val="0"/>
          <c:showPercent val="0"/>
          <c:showBubbleSize val="0"/>
        </c:dLbls>
        <c:gapWidth val="150"/>
        <c:shape val="box"/>
        <c:axId val="740917872"/>
        <c:axId val="1"/>
        <c:axId val="0"/>
      </c:bar3DChart>
      <c:catAx>
        <c:axId val="7409178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17872"/>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manualLayout>
          <c:xMode val="edge"/>
          <c:yMode val="edge"/>
          <c:x val="9.6982468537586658E-2"/>
          <c:y val="2.535285202025803E-2"/>
        </c:manualLayout>
      </c:layout>
      <c:overlay val="0"/>
      <c:spPr>
        <a:noFill/>
        <a:ln w="25400">
          <a:noFill/>
        </a:ln>
      </c:spPr>
    </c:title>
    <c:autoTitleDeleted val="0"/>
    <c:plotArea>
      <c:layout>
        <c:manualLayout>
          <c:layoutTarget val="inner"/>
          <c:xMode val="edge"/>
          <c:yMode val="edge"/>
          <c:x val="4.7696315602266177E-2"/>
          <c:y val="0.43945121439780616"/>
          <c:w val="0.90146036488283077"/>
          <c:h val="0.28451649137293861"/>
        </c:manualLayout>
      </c:layout>
      <c:lineChart>
        <c:grouping val="standard"/>
        <c:varyColors val="0"/>
        <c:ser>
          <c:idx val="0"/>
          <c:order val="0"/>
          <c:tx>
            <c:strRef>
              <c:f>Academica!$C$2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CE4-440A-BC92-DE6E9499B7B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CE4-440A-BC92-DE6E9499B7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6CE4-440A-BC92-DE6E9499B7B3}"/>
            </c:ext>
          </c:extLst>
        </c:ser>
        <c:ser>
          <c:idx val="1"/>
          <c:order val="1"/>
          <c:tx>
            <c:strRef>
              <c:f>Academica!$H$2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CE4-440A-BC92-DE6E9499B7B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CE4-440A-BC92-DE6E9499B7B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CE4-440A-BC92-DE6E9499B7B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CE4-440A-BC92-DE6E9499B7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0.2</c:v>
                </c:pt>
                <c:pt idx="3">
                  <c:v>0.6</c:v>
                </c:pt>
              </c:numCache>
            </c:numRef>
          </c:val>
          <c:smooth val="0"/>
          <c:extLst>
            <c:ext xmlns:c16="http://schemas.microsoft.com/office/drawing/2014/chart" uri="{C3380CC4-5D6E-409C-BE32-E72D297353CC}">
              <c16:uniqueId val="{00000007-6CE4-440A-BC92-DE6E9499B7B3}"/>
            </c:ext>
          </c:extLst>
        </c:ser>
        <c:ser>
          <c:idx val="2"/>
          <c:order val="2"/>
          <c:tx>
            <c:strRef>
              <c:f>Academica!$M$2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CE4-440A-BC92-DE6E9499B7B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CE4-440A-BC92-DE6E9499B7B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CE4-440A-BC92-DE6E9499B7B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CE4-440A-BC92-DE6E9499B7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0.2</c:v>
                </c:pt>
                <c:pt idx="3">
                  <c:v>0.6</c:v>
                </c:pt>
              </c:numCache>
            </c:numRef>
          </c:val>
          <c:smooth val="0"/>
          <c:extLst>
            <c:ext xmlns:c16="http://schemas.microsoft.com/office/drawing/2014/chart" uri="{C3380CC4-5D6E-409C-BE32-E72D297353CC}">
              <c16:uniqueId val="{0000000C-6CE4-440A-BC92-DE6E9499B7B3}"/>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6CE4-440A-BC92-DE6E9499B7B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6CE4-440A-BC92-DE6E9499B7B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6CE4-440A-BC92-DE6E9499B7B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10-6CE4-440A-BC92-DE6E9499B7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CE4-440A-BC92-DE6E9499B7B3}"/>
            </c:ext>
          </c:extLst>
        </c:ser>
        <c:dLbls>
          <c:showLegendKey val="0"/>
          <c:showVal val="0"/>
          <c:showCatName val="0"/>
          <c:showSerName val="0"/>
          <c:showPercent val="0"/>
          <c:showBubbleSize val="0"/>
        </c:dLbls>
        <c:smooth val="0"/>
        <c:axId val="735115952"/>
        <c:axId val="1"/>
      </c:lineChart>
      <c:catAx>
        <c:axId val="73511595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15952"/>
        <c:crossesAt val="1"/>
        <c:crossBetween val="midCat"/>
      </c:valAx>
      <c:spPr>
        <a:solidFill>
          <a:srgbClr val="FFFFFF"/>
        </a:solidFill>
        <a:ln w="25400">
          <a:noFill/>
        </a:ln>
      </c:spPr>
    </c:plotArea>
    <c:legend>
      <c:legendPos val="r"/>
      <c:layout>
        <c:manualLayout>
          <c:xMode val="edge"/>
          <c:yMode val="edge"/>
          <c:x val="1.1129197792583621E-2"/>
          <c:y val="0.75495471516764634"/>
          <c:w val="0.88238188976377963"/>
          <c:h val="8.7326901038778604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layout>
        <c:manualLayout>
          <c:xMode val="edge"/>
          <c:yMode val="edge"/>
          <c:x val="0.19905103154240553"/>
          <c:y val="2.5210819235830816E-2"/>
        </c:manualLayout>
      </c:layout>
      <c:overlay val="0"/>
      <c:spPr>
        <a:noFill/>
        <a:ln w="25400">
          <a:noFill/>
        </a:ln>
      </c:spPr>
    </c:title>
    <c:autoTitleDeleted val="0"/>
    <c:plotArea>
      <c:layout>
        <c:manualLayout>
          <c:layoutTarget val="inner"/>
          <c:xMode val="edge"/>
          <c:yMode val="edge"/>
          <c:x val="4.7772249068248215E-2"/>
          <c:y val="0.43979106735089757"/>
          <c:w val="0.89971069078534149"/>
          <c:h val="0.2857241329286086"/>
        </c:manualLayout>
      </c:layout>
      <c:lineChart>
        <c:grouping val="standard"/>
        <c:varyColors val="0"/>
        <c:ser>
          <c:idx val="0"/>
          <c:order val="0"/>
          <c:tx>
            <c:strRef>
              <c:f>Academica!$C$2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682-4C61-82C4-C9CB3BD1853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682-4C61-82C4-C9CB3BD18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B682-4C61-82C4-C9CB3BD18536}"/>
            </c:ext>
          </c:extLst>
        </c:ser>
        <c:ser>
          <c:idx val="1"/>
          <c:order val="1"/>
          <c:tx>
            <c:strRef>
              <c:f>Academica!$H$2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682-4C61-82C4-C9CB3BD1853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682-4C61-82C4-C9CB3BD1853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682-4C61-82C4-C9CB3BD1853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682-4C61-82C4-C9CB3BD18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682-4C61-82C4-C9CB3BD18536}"/>
            </c:ext>
          </c:extLst>
        </c:ser>
        <c:ser>
          <c:idx val="2"/>
          <c:order val="2"/>
          <c:tx>
            <c:strRef>
              <c:f>Academica!$M$2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682-4C61-82C4-C9CB3BD1853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682-4C61-82C4-C9CB3BD1853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682-4C61-82C4-C9CB3BD1853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682-4C61-82C4-C9CB3BD18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682-4C61-82C4-C9CB3BD18536}"/>
            </c:ext>
          </c:extLst>
        </c:ser>
        <c:ser>
          <c:idx val="3"/>
          <c:order val="3"/>
          <c:spPr>
            <a:ln w="25400">
              <a:solidFill>
                <a:srgbClr val="666699"/>
              </a:solidFill>
              <a:prstDash val="solid"/>
            </a:ln>
          </c:spPr>
          <c:marker>
            <c:symbol val="none"/>
          </c:marker>
          <c:dLbls>
            <c:dLbl>
              <c:idx val="2"/>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B682-4C61-82C4-C9CB3BD18536}"/>
                </c:ext>
              </c:extLst>
            </c:dLbl>
            <c:dLbl>
              <c:idx val="3"/>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B682-4C61-82C4-C9CB3BD18536}"/>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682-4C61-82C4-C9CB3BD18536}"/>
            </c:ext>
          </c:extLst>
        </c:ser>
        <c:dLbls>
          <c:showLegendKey val="0"/>
          <c:showVal val="0"/>
          <c:showCatName val="0"/>
          <c:showSerName val="0"/>
          <c:showPercent val="0"/>
          <c:showBubbleSize val="0"/>
        </c:dLbls>
        <c:smooth val="0"/>
        <c:axId val="735125552"/>
        <c:axId val="1"/>
      </c:lineChart>
      <c:catAx>
        <c:axId val="73512555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25552"/>
        <c:crossesAt val="1"/>
        <c:crossBetween val="midCat"/>
      </c:valAx>
      <c:spPr>
        <a:solidFill>
          <a:srgbClr val="FFFFFF"/>
        </a:solidFill>
        <a:ln w="25400">
          <a:noFill/>
        </a:ln>
      </c:spPr>
    </c:plotArea>
    <c:legend>
      <c:legendPos val="r"/>
      <c:layout>
        <c:manualLayout>
          <c:xMode val="edge"/>
          <c:yMode val="edge"/>
          <c:x val="1.1146851025644266E-2"/>
          <c:y val="0.74792489174147359"/>
          <c:w val="0.88378664745558488"/>
          <c:h val="8.1235433806068347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layout>
        <c:manualLayout>
          <c:xMode val="edge"/>
          <c:yMode val="edge"/>
          <c:x val="0.29141062423376851"/>
          <c:y val="2.5496389222533621E-2"/>
        </c:manualLayout>
      </c:layout>
      <c:overlay val="0"/>
      <c:spPr>
        <a:noFill/>
        <a:ln w="25400">
          <a:noFill/>
        </a:ln>
      </c:spPr>
    </c:title>
    <c:autoTitleDeleted val="0"/>
    <c:plotArea>
      <c:layout>
        <c:manualLayout>
          <c:layoutTarget val="inner"/>
          <c:xMode val="edge"/>
          <c:yMode val="edge"/>
          <c:x val="5.89191071841728E-2"/>
          <c:y val="0.45610522140021459"/>
          <c:w val="0.89971069078534149"/>
          <c:h val="0.29179402362870865"/>
        </c:manualLayout>
      </c:layout>
      <c:lineChart>
        <c:grouping val="standard"/>
        <c:varyColors val="0"/>
        <c:ser>
          <c:idx val="0"/>
          <c:order val="0"/>
          <c:tx>
            <c:strRef>
              <c:f>Academica!$C$2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018-4C93-B594-1A2E4DB2D56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018-4C93-B594-1A2E4DB2D5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D018-4C93-B594-1A2E4DB2D561}"/>
            </c:ext>
          </c:extLst>
        </c:ser>
        <c:ser>
          <c:idx val="1"/>
          <c:order val="1"/>
          <c:tx>
            <c:strRef>
              <c:f>Academica!$H$2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018-4C93-B594-1A2E4DB2D56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018-4C93-B594-1A2E4DB2D56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018-4C93-B594-1A2E4DB2D56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018-4C93-B594-1A2E4DB2D5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018-4C93-B594-1A2E4DB2D561}"/>
            </c:ext>
          </c:extLst>
        </c:ser>
        <c:ser>
          <c:idx val="2"/>
          <c:order val="2"/>
          <c:tx>
            <c:strRef>
              <c:f>Academica!$M$2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018-4C93-B594-1A2E4DB2D56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018-4C93-B594-1A2E4DB2D56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018-4C93-B594-1A2E4DB2D56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018-4C93-B594-1A2E4DB2D56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D018-4C93-B594-1A2E4DB2D561}"/>
            </c:ext>
          </c:extLst>
        </c:ser>
        <c:ser>
          <c:idx val="3"/>
          <c:order val="3"/>
          <c:spPr>
            <a:ln w="25400">
              <a:solidFill>
                <a:srgbClr val="666699"/>
              </a:solidFill>
              <a:prstDash val="solid"/>
            </a:ln>
          </c:spPr>
          <c:marker>
            <c:symbol val="none"/>
          </c:marker>
          <c:dLbls>
            <c:dLbl>
              <c:idx val="0"/>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D018-4C93-B594-1A2E4DB2D561}"/>
                </c:ext>
              </c:extLst>
            </c:dLbl>
            <c:dLbl>
              <c:idx val="1"/>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D018-4C93-B594-1A2E4DB2D561}"/>
                </c:ext>
              </c:extLst>
            </c:dLbl>
            <c:dLbl>
              <c:idx val="2"/>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D018-4C93-B594-1A2E4DB2D561}"/>
                </c:ext>
              </c:extLst>
            </c:dLbl>
            <c:dLbl>
              <c:idx val="3"/>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10-D018-4C93-B594-1A2E4DB2D56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018-4C93-B594-1A2E4DB2D561}"/>
            </c:ext>
          </c:extLst>
        </c:ser>
        <c:dLbls>
          <c:showLegendKey val="0"/>
          <c:showVal val="0"/>
          <c:showCatName val="0"/>
          <c:showSerName val="0"/>
          <c:showPercent val="0"/>
          <c:showBubbleSize val="0"/>
        </c:dLbls>
        <c:smooth val="0"/>
        <c:axId val="735113552"/>
        <c:axId val="1"/>
      </c:lineChart>
      <c:catAx>
        <c:axId val="73511355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13552"/>
        <c:crossesAt val="1"/>
        <c:crossBetween val="midCat"/>
      </c:valAx>
      <c:spPr>
        <a:solidFill>
          <a:srgbClr val="FFFFFF"/>
        </a:solidFill>
        <a:ln w="25400">
          <a:noFill/>
        </a:ln>
      </c:spPr>
    </c:plotArea>
    <c:legend>
      <c:legendPos val="r"/>
      <c:layout>
        <c:manualLayout>
          <c:xMode val="edge"/>
          <c:yMode val="edge"/>
          <c:x val="1.1146851025644266E-2"/>
          <c:y val="0.70540504470839449"/>
          <c:w val="0.88378664745558488"/>
          <c:h val="8.7821596452985706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Academico</a:t>
            </a:r>
          </a:p>
        </c:rich>
      </c:tx>
      <c:layout>
        <c:manualLayout>
          <c:xMode val="edge"/>
          <c:yMode val="edge"/>
          <c:x val="0.18537180702535033"/>
          <c:y val="2.2727948666473347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638353541360659"/>
          <c:w val="0.9024681665018891"/>
          <c:h val="0.2017108527427057"/>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9FA-4136-8BC3-068BDFA4551B}"/>
              </c:ext>
            </c:extLst>
          </c:dPt>
          <c:dPt>
            <c:idx val="1"/>
            <c:invertIfNegative val="0"/>
            <c:bubble3D val="0"/>
            <c:spPr>
              <a:solidFill>
                <a:srgbClr val="C00000"/>
              </a:solidFill>
              <a:ln w="25400">
                <a:noFill/>
              </a:ln>
            </c:spPr>
            <c:extLst>
              <c:ext xmlns:c16="http://schemas.microsoft.com/office/drawing/2014/chart" uri="{C3380CC4-5D6E-409C-BE32-E72D297353CC}">
                <c16:uniqueId val="{00000001-D9FA-4136-8BC3-068BDFA4551B}"/>
              </c:ext>
            </c:extLst>
          </c:dPt>
          <c:dPt>
            <c:idx val="2"/>
            <c:invertIfNegative val="0"/>
            <c:bubble3D val="0"/>
            <c:spPr>
              <a:solidFill>
                <a:srgbClr val="E46C0A"/>
              </a:solidFill>
              <a:ln w="25400">
                <a:noFill/>
              </a:ln>
            </c:spPr>
            <c:extLst>
              <c:ext xmlns:c16="http://schemas.microsoft.com/office/drawing/2014/chart" uri="{C3380CC4-5D6E-409C-BE32-E72D297353CC}">
                <c16:uniqueId val="{00000002-D9FA-4136-8BC3-068BDFA4551B}"/>
              </c:ext>
            </c:extLst>
          </c:dPt>
          <c:dPt>
            <c:idx val="3"/>
            <c:invertIfNegative val="0"/>
            <c:bubble3D val="0"/>
            <c:spPr>
              <a:solidFill>
                <a:srgbClr val="4F6228"/>
              </a:solidFill>
              <a:ln w="25400">
                <a:noFill/>
              </a:ln>
            </c:spPr>
            <c:extLst>
              <c:ext xmlns:c16="http://schemas.microsoft.com/office/drawing/2014/chart" uri="{C3380CC4-5D6E-409C-BE32-E72D297353CC}">
                <c16:uniqueId val="{00000003-D9FA-4136-8BC3-068BDFA4551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D9FA-4136-8BC3-068BDFA4551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D9FA-4136-8BC3-068BDFA4551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D9FA-4136-8BC3-068BDFA4551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D9FA-4136-8BC3-068BDFA455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D9FA-4136-8BC3-068BDFA4551B}"/>
            </c:ext>
          </c:extLst>
        </c:ser>
        <c:dLbls>
          <c:showLegendKey val="0"/>
          <c:showVal val="0"/>
          <c:showCatName val="0"/>
          <c:showSerName val="0"/>
          <c:showPercent val="0"/>
          <c:showBubbleSize val="0"/>
        </c:dLbls>
        <c:gapWidth val="150"/>
        <c:shape val="box"/>
        <c:axId val="735127472"/>
        <c:axId val="1"/>
        <c:axId val="0"/>
      </c:bar3DChart>
      <c:catAx>
        <c:axId val="7351274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27472"/>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Academico</a:t>
            </a:r>
          </a:p>
        </c:rich>
      </c:tx>
      <c:layout>
        <c:manualLayout>
          <c:xMode val="edge"/>
          <c:yMode val="edge"/>
          <c:x val="0.18628027100060771"/>
          <c:y val="2.2727948666473347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63638353541360659"/>
          <c:w val="0.90198891803358638"/>
          <c:h val="0.2017108527427057"/>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C66-4D75-BA62-B83F8934EAD8}"/>
              </c:ext>
            </c:extLst>
          </c:dPt>
          <c:dPt>
            <c:idx val="1"/>
            <c:invertIfNegative val="0"/>
            <c:bubble3D val="0"/>
            <c:spPr>
              <a:solidFill>
                <a:srgbClr val="C00000"/>
              </a:solidFill>
              <a:ln w="25400">
                <a:noFill/>
              </a:ln>
            </c:spPr>
            <c:extLst>
              <c:ext xmlns:c16="http://schemas.microsoft.com/office/drawing/2014/chart" uri="{C3380CC4-5D6E-409C-BE32-E72D297353CC}">
                <c16:uniqueId val="{00000001-BC66-4D75-BA62-B83F8934EAD8}"/>
              </c:ext>
            </c:extLst>
          </c:dPt>
          <c:dPt>
            <c:idx val="2"/>
            <c:invertIfNegative val="0"/>
            <c:bubble3D val="0"/>
            <c:spPr>
              <a:solidFill>
                <a:srgbClr val="E46C0A"/>
              </a:solidFill>
              <a:ln w="25400">
                <a:noFill/>
              </a:ln>
            </c:spPr>
            <c:extLst>
              <c:ext xmlns:c16="http://schemas.microsoft.com/office/drawing/2014/chart" uri="{C3380CC4-5D6E-409C-BE32-E72D297353CC}">
                <c16:uniqueId val="{00000002-BC66-4D75-BA62-B83F8934EAD8}"/>
              </c:ext>
            </c:extLst>
          </c:dPt>
          <c:dPt>
            <c:idx val="3"/>
            <c:invertIfNegative val="0"/>
            <c:bubble3D val="0"/>
            <c:spPr>
              <a:solidFill>
                <a:srgbClr val="4F6228"/>
              </a:solidFill>
              <a:ln w="25400">
                <a:noFill/>
              </a:ln>
            </c:spPr>
            <c:extLst>
              <c:ext xmlns:c16="http://schemas.microsoft.com/office/drawing/2014/chart" uri="{C3380CC4-5D6E-409C-BE32-E72D297353CC}">
                <c16:uniqueId val="{00000003-BC66-4D75-BA62-B83F8934EAD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BC66-4D75-BA62-B83F8934EAD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BC66-4D75-BA62-B83F8934EAD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BC66-4D75-BA62-B83F8934EAD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BC66-4D75-BA62-B83F8934EA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BC66-4D75-BA62-B83F8934EAD8}"/>
            </c:ext>
          </c:extLst>
        </c:ser>
        <c:dLbls>
          <c:showLegendKey val="0"/>
          <c:showVal val="0"/>
          <c:showCatName val="0"/>
          <c:showSerName val="0"/>
          <c:showPercent val="0"/>
          <c:showBubbleSize val="0"/>
        </c:dLbls>
        <c:gapWidth val="150"/>
        <c:shape val="box"/>
        <c:axId val="735128912"/>
        <c:axId val="1"/>
        <c:axId val="0"/>
      </c:bar3DChart>
      <c:catAx>
        <c:axId val="73512891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28912"/>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layout>
        <c:manualLayout>
          <c:xMode val="edge"/>
          <c:yMode val="edge"/>
          <c:x val="0.18873140857392826"/>
          <c:y val="2.542456840782226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63278895472557006"/>
          <c:w val="0.90198891803358638"/>
          <c:h val="0.20622140042395812"/>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776-4611-883C-C7FA2A8ED48B}"/>
              </c:ext>
            </c:extLst>
          </c:dPt>
          <c:dPt>
            <c:idx val="1"/>
            <c:invertIfNegative val="0"/>
            <c:bubble3D val="0"/>
            <c:spPr>
              <a:solidFill>
                <a:srgbClr val="C00000"/>
              </a:solidFill>
              <a:ln w="25400">
                <a:noFill/>
              </a:ln>
            </c:spPr>
            <c:extLst>
              <c:ext xmlns:c16="http://schemas.microsoft.com/office/drawing/2014/chart" uri="{C3380CC4-5D6E-409C-BE32-E72D297353CC}">
                <c16:uniqueId val="{00000001-3776-4611-883C-C7FA2A8ED48B}"/>
              </c:ext>
            </c:extLst>
          </c:dPt>
          <c:dPt>
            <c:idx val="2"/>
            <c:invertIfNegative val="0"/>
            <c:bubble3D val="0"/>
            <c:spPr>
              <a:solidFill>
                <a:srgbClr val="E46C0A"/>
              </a:solidFill>
              <a:ln w="25400">
                <a:noFill/>
              </a:ln>
            </c:spPr>
            <c:extLst>
              <c:ext xmlns:c16="http://schemas.microsoft.com/office/drawing/2014/chart" uri="{C3380CC4-5D6E-409C-BE32-E72D297353CC}">
                <c16:uniqueId val="{00000002-3776-4611-883C-C7FA2A8ED48B}"/>
              </c:ext>
            </c:extLst>
          </c:dPt>
          <c:dPt>
            <c:idx val="3"/>
            <c:invertIfNegative val="0"/>
            <c:bubble3D val="0"/>
            <c:spPr>
              <a:solidFill>
                <a:srgbClr val="4F6228"/>
              </a:solidFill>
              <a:ln w="25400">
                <a:noFill/>
              </a:ln>
            </c:spPr>
            <c:extLst>
              <c:ext xmlns:c16="http://schemas.microsoft.com/office/drawing/2014/chart" uri="{C3380CC4-5D6E-409C-BE32-E72D297353CC}">
                <c16:uniqueId val="{00000003-3776-4611-883C-C7FA2A8ED48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776-4611-883C-C7FA2A8ED48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776-4611-883C-C7FA2A8ED48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3776-4611-883C-C7FA2A8ED48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776-4611-883C-C7FA2A8ED48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3776-4611-883C-C7FA2A8ED48B}"/>
            </c:ext>
          </c:extLst>
        </c:ser>
        <c:dLbls>
          <c:showLegendKey val="0"/>
          <c:showVal val="0"/>
          <c:showCatName val="0"/>
          <c:showSerName val="0"/>
          <c:showPercent val="0"/>
          <c:showBubbleSize val="0"/>
        </c:dLbls>
        <c:gapWidth val="150"/>
        <c:shape val="box"/>
        <c:axId val="735129872"/>
        <c:axId val="1"/>
        <c:axId val="0"/>
      </c:bar3DChart>
      <c:catAx>
        <c:axId val="7351298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29872"/>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layout>
        <c:manualLayout>
          <c:xMode val="edge"/>
          <c:yMode val="edge"/>
          <c:x val="0.18631168294974362"/>
          <c:y val="2.5352782447137928E-2"/>
        </c:manualLayout>
      </c:layout>
      <c:overlay val="0"/>
      <c:spPr>
        <a:noFill/>
        <a:ln w="25400">
          <a:noFill/>
        </a:ln>
      </c:spPr>
    </c:title>
    <c:autoTitleDeleted val="0"/>
    <c:plotArea>
      <c:layout>
        <c:manualLayout>
          <c:layoutTarget val="inner"/>
          <c:xMode val="edge"/>
          <c:yMode val="edge"/>
          <c:x val="4.7772249068248215E-2"/>
          <c:y val="0.43381722446962917"/>
          <c:w val="0.89971069078534149"/>
          <c:h val="0.32395442087017762"/>
        </c:manualLayout>
      </c:layout>
      <c:lineChart>
        <c:grouping val="standard"/>
        <c:varyColors val="0"/>
        <c:ser>
          <c:idx val="0"/>
          <c:order val="0"/>
          <c:tx>
            <c:strRef>
              <c:f>Academica!$C$2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934-400A-B54D-32B4116A610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934-400A-B54D-32B4116A61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0934-400A-B54D-32B4116A610B}"/>
            </c:ext>
          </c:extLst>
        </c:ser>
        <c:ser>
          <c:idx val="1"/>
          <c:order val="1"/>
          <c:tx>
            <c:strRef>
              <c:f>Academica!$H$2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934-400A-B54D-32B4116A610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934-400A-B54D-32B4116A610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934-400A-B54D-32B4116A610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934-400A-B54D-32B4116A61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0.16666666666666666</c:v>
                </c:pt>
                <c:pt idx="2">
                  <c:v>0.5</c:v>
                </c:pt>
                <c:pt idx="3">
                  <c:v>0</c:v>
                </c:pt>
              </c:numCache>
            </c:numRef>
          </c:val>
          <c:smooth val="0"/>
          <c:extLst>
            <c:ext xmlns:c16="http://schemas.microsoft.com/office/drawing/2014/chart" uri="{C3380CC4-5D6E-409C-BE32-E72D297353CC}">
              <c16:uniqueId val="{00000007-0934-400A-B54D-32B4116A610B}"/>
            </c:ext>
          </c:extLst>
        </c:ser>
        <c:ser>
          <c:idx val="2"/>
          <c:order val="2"/>
          <c:tx>
            <c:strRef>
              <c:f>Academica!$M$2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934-400A-B54D-32B4116A610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934-400A-B54D-32B4116A610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934-400A-B54D-32B4116A610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934-400A-B54D-32B4116A61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0.33333333333333331</c:v>
                </c:pt>
                <c:pt idx="2">
                  <c:v>0.5</c:v>
                </c:pt>
                <c:pt idx="3">
                  <c:v>0</c:v>
                </c:pt>
              </c:numCache>
            </c:numRef>
          </c:val>
          <c:smooth val="0"/>
          <c:extLst>
            <c:ext xmlns:c16="http://schemas.microsoft.com/office/drawing/2014/chart" uri="{C3380CC4-5D6E-409C-BE32-E72D297353CC}">
              <c16:uniqueId val="{0000000C-0934-400A-B54D-32B4116A610B}"/>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934-400A-B54D-32B4116A610B}"/>
            </c:ext>
          </c:extLst>
        </c:ser>
        <c:dLbls>
          <c:showLegendKey val="0"/>
          <c:showVal val="0"/>
          <c:showCatName val="0"/>
          <c:showSerName val="0"/>
          <c:showPercent val="0"/>
          <c:showBubbleSize val="0"/>
        </c:dLbls>
        <c:smooth val="0"/>
        <c:axId val="735132752"/>
        <c:axId val="1"/>
      </c:lineChart>
      <c:catAx>
        <c:axId val="73513275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32752"/>
        <c:crossesAt val="1"/>
        <c:crossBetween val="midCat"/>
      </c:valAx>
      <c:spPr>
        <a:solidFill>
          <a:srgbClr val="FFFFFF"/>
        </a:solidFill>
        <a:ln w="25400">
          <a:noFill/>
        </a:ln>
      </c:spPr>
    </c:plotArea>
    <c:legend>
      <c:legendPos val="r"/>
      <c:layout>
        <c:manualLayout>
          <c:xMode val="edge"/>
          <c:yMode val="edge"/>
          <c:x val="1.1146851025644266E-2"/>
          <c:y val="0.70424887198089003"/>
          <c:w val="0.88378664745558488"/>
          <c:h val="8.1692913385826738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Pedagogico</a:t>
            </a:r>
          </a:p>
        </c:rich>
      </c:tx>
      <c:layout>
        <c:manualLayout>
          <c:xMode val="edge"/>
          <c:yMode val="edge"/>
          <c:x val="0.28118252459821835"/>
          <c:y val="2.5281874976895494E-2"/>
        </c:manualLayout>
      </c:layout>
      <c:overlay val="0"/>
      <c:spPr>
        <a:noFill/>
        <a:ln w="25400">
          <a:noFill/>
        </a:ln>
      </c:spPr>
    </c:title>
    <c:autoTitleDeleted val="0"/>
    <c:view3D>
      <c:rotX val="17"/>
      <c:hPercent val="35"/>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45624091952006E-2"/>
          <c:y val="0.58709853969727743"/>
          <c:w val="0.90222909996331058"/>
          <c:h val="0.26124480474567846"/>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CFB-4A71-8D0C-ACCE69A7844D}"/>
              </c:ext>
            </c:extLst>
          </c:dPt>
          <c:dPt>
            <c:idx val="1"/>
            <c:invertIfNegative val="0"/>
            <c:bubble3D val="0"/>
            <c:spPr>
              <a:solidFill>
                <a:srgbClr val="C00000"/>
              </a:solidFill>
              <a:ln w="25400">
                <a:noFill/>
              </a:ln>
            </c:spPr>
            <c:extLst>
              <c:ext xmlns:c16="http://schemas.microsoft.com/office/drawing/2014/chart" uri="{C3380CC4-5D6E-409C-BE32-E72D297353CC}">
                <c16:uniqueId val="{00000001-1CFB-4A71-8D0C-ACCE69A7844D}"/>
              </c:ext>
            </c:extLst>
          </c:dPt>
          <c:dPt>
            <c:idx val="2"/>
            <c:invertIfNegative val="0"/>
            <c:bubble3D val="0"/>
            <c:spPr>
              <a:solidFill>
                <a:srgbClr val="E46C0A"/>
              </a:solidFill>
              <a:ln w="25400">
                <a:noFill/>
              </a:ln>
            </c:spPr>
            <c:extLst>
              <c:ext xmlns:c16="http://schemas.microsoft.com/office/drawing/2014/chart" uri="{C3380CC4-5D6E-409C-BE32-E72D297353CC}">
                <c16:uniqueId val="{00000002-1CFB-4A71-8D0C-ACCE69A7844D}"/>
              </c:ext>
            </c:extLst>
          </c:dPt>
          <c:dPt>
            <c:idx val="3"/>
            <c:invertIfNegative val="0"/>
            <c:bubble3D val="0"/>
            <c:spPr>
              <a:solidFill>
                <a:srgbClr val="4F6228"/>
              </a:solidFill>
              <a:ln w="25400">
                <a:noFill/>
              </a:ln>
            </c:spPr>
            <c:extLst>
              <c:ext xmlns:c16="http://schemas.microsoft.com/office/drawing/2014/chart" uri="{C3380CC4-5D6E-409C-BE32-E72D297353CC}">
                <c16:uniqueId val="{00000003-1CFB-4A71-8D0C-ACCE69A7844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1CFB-4A71-8D0C-ACCE69A7844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1CFB-4A71-8D0C-ACCE69A7844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1CFB-4A71-8D0C-ACCE69A7844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1CFB-4A71-8D0C-ACCE69A784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1CFB-4A71-8D0C-ACCE69A7844D}"/>
            </c:ext>
          </c:extLst>
        </c:ser>
        <c:dLbls>
          <c:showLegendKey val="0"/>
          <c:showVal val="0"/>
          <c:showCatName val="0"/>
          <c:showSerName val="0"/>
          <c:showPercent val="0"/>
          <c:showBubbleSize val="0"/>
        </c:dLbls>
        <c:gapWidth val="150"/>
        <c:shape val="box"/>
        <c:axId val="735138992"/>
        <c:axId val="1"/>
        <c:axId val="0"/>
      </c:bar3DChart>
      <c:catAx>
        <c:axId val="73513899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38992"/>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Practicas Pedagogicas</a:t>
            </a:r>
          </a:p>
        </c:rich>
      </c:tx>
      <c:layout>
        <c:manualLayout>
          <c:xMode val="edge"/>
          <c:yMode val="edge"/>
          <c:x val="0.37074361405070066"/>
          <c:y val="2.247264737975169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485296637121857"/>
          <c:w val="0.9024681665018891"/>
          <c:h val="0.21349037807173721"/>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D7A-463A-BF8A-C5E5D5454141}"/>
              </c:ext>
            </c:extLst>
          </c:dPt>
          <c:dPt>
            <c:idx val="1"/>
            <c:invertIfNegative val="0"/>
            <c:bubble3D val="0"/>
            <c:spPr>
              <a:solidFill>
                <a:srgbClr val="C00000"/>
              </a:solidFill>
              <a:ln w="25400">
                <a:noFill/>
              </a:ln>
            </c:spPr>
            <c:extLst>
              <c:ext xmlns:c16="http://schemas.microsoft.com/office/drawing/2014/chart" uri="{C3380CC4-5D6E-409C-BE32-E72D297353CC}">
                <c16:uniqueId val="{00000001-4D7A-463A-BF8A-C5E5D5454141}"/>
              </c:ext>
            </c:extLst>
          </c:dPt>
          <c:dPt>
            <c:idx val="2"/>
            <c:invertIfNegative val="0"/>
            <c:bubble3D val="0"/>
            <c:spPr>
              <a:solidFill>
                <a:srgbClr val="E46C0A"/>
              </a:solidFill>
              <a:ln w="25400">
                <a:noFill/>
              </a:ln>
            </c:spPr>
            <c:extLst>
              <c:ext xmlns:c16="http://schemas.microsoft.com/office/drawing/2014/chart" uri="{C3380CC4-5D6E-409C-BE32-E72D297353CC}">
                <c16:uniqueId val="{00000002-4D7A-463A-BF8A-C5E5D5454141}"/>
              </c:ext>
            </c:extLst>
          </c:dPt>
          <c:dPt>
            <c:idx val="3"/>
            <c:invertIfNegative val="0"/>
            <c:bubble3D val="0"/>
            <c:spPr>
              <a:solidFill>
                <a:srgbClr val="4F6228"/>
              </a:solidFill>
              <a:ln w="25400">
                <a:noFill/>
              </a:ln>
            </c:spPr>
            <c:extLst>
              <c:ext xmlns:c16="http://schemas.microsoft.com/office/drawing/2014/chart" uri="{C3380CC4-5D6E-409C-BE32-E72D297353CC}">
                <c16:uniqueId val="{00000003-4D7A-463A-BF8A-C5E5D5454141}"/>
              </c:ext>
            </c:extLst>
          </c:dPt>
          <c:dLbls>
            <c:dLbl>
              <c:idx val="0"/>
              <c:spPr>
                <a:noFill/>
                <a:ln w="25400">
                  <a:noFill/>
                </a:ln>
              </c:spPr>
              <c:txPr>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D7A-463A-BF8A-C5E5D5454141}"/>
                </c:ext>
              </c:extLst>
            </c:dLbl>
            <c:dLbl>
              <c:idx val="1"/>
              <c:spPr>
                <a:noFill/>
                <a:ln w="25400">
                  <a:noFill/>
                </a:ln>
              </c:spPr>
              <c:txPr>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D7A-463A-BF8A-C5E5D5454141}"/>
                </c:ext>
              </c:extLst>
            </c:dLbl>
            <c:dLbl>
              <c:idx val="2"/>
              <c:spPr>
                <a:noFill/>
                <a:ln w="25400">
                  <a:noFill/>
                </a:ln>
              </c:spPr>
              <c:txPr>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D7A-463A-BF8A-C5E5D5454141}"/>
                </c:ext>
              </c:extLst>
            </c:dLbl>
            <c:dLbl>
              <c:idx val="3"/>
              <c:spPr>
                <a:noFill/>
                <a:ln w="25400">
                  <a:noFill/>
                </a:ln>
              </c:spPr>
              <c:txPr>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D7A-463A-BF8A-C5E5D54541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D7A-463A-BF8A-C5E5D5454141}"/>
            </c:ext>
          </c:extLst>
        </c:ser>
        <c:dLbls>
          <c:showLegendKey val="0"/>
          <c:showVal val="0"/>
          <c:showCatName val="0"/>
          <c:showSerName val="0"/>
          <c:showPercent val="0"/>
          <c:showBubbleSize val="0"/>
        </c:dLbls>
        <c:gapWidth val="150"/>
        <c:shape val="box"/>
        <c:axId val="735138032"/>
        <c:axId val="1"/>
        <c:axId val="0"/>
      </c:bar3DChart>
      <c:catAx>
        <c:axId val="7351380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38032"/>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Gestion de aula</a:t>
            </a:r>
          </a:p>
        </c:rich>
      </c:tx>
      <c:layout>
        <c:manualLayout>
          <c:xMode val="edge"/>
          <c:yMode val="edge"/>
          <c:x val="0.19903580206508414"/>
          <c:y val="2.5641627893104271E-2"/>
        </c:manualLayout>
      </c:layout>
      <c:overlay val="0"/>
      <c:spPr>
        <a:noFill/>
        <a:ln w="25400">
          <a:noFill/>
        </a:ln>
      </c:spPr>
    </c:title>
    <c:autoTitleDeleted val="0"/>
    <c:view3D>
      <c:rotX val="17"/>
      <c:hPercent val="33"/>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118044352508956E-2"/>
          <c:y val="0.58976167330258378"/>
          <c:w val="0.90294276311228061"/>
          <c:h val="0.25356902861801911"/>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C7EF-403F-A60C-501DCA92EAFD}"/>
              </c:ext>
            </c:extLst>
          </c:dPt>
          <c:dPt>
            <c:idx val="3"/>
            <c:invertIfNegative val="0"/>
            <c:bubble3D val="0"/>
            <c:spPr>
              <a:solidFill>
                <a:srgbClr val="4F6228"/>
              </a:solidFill>
              <a:ln w="25400">
                <a:noFill/>
              </a:ln>
            </c:spPr>
            <c:extLst>
              <c:ext xmlns:c16="http://schemas.microsoft.com/office/drawing/2014/chart" uri="{C3380CC4-5D6E-409C-BE32-E72D297353CC}">
                <c16:uniqueId val="{00000001-C7EF-403F-A60C-501DCA92EAFD}"/>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C7EF-403F-A60C-501DCA92EAF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C7EF-403F-A60C-501DCA92EA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7EF-403F-A60C-501DCA92EAFD}"/>
            </c:ext>
          </c:extLst>
        </c:ser>
        <c:dLbls>
          <c:showLegendKey val="0"/>
          <c:showVal val="0"/>
          <c:showCatName val="0"/>
          <c:showSerName val="0"/>
          <c:showPercent val="0"/>
          <c:showBubbleSize val="0"/>
        </c:dLbls>
        <c:gapWidth val="150"/>
        <c:shape val="box"/>
        <c:axId val="735110672"/>
        <c:axId val="1"/>
        <c:axId val="0"/>
      </c:bar3DChart>
      <c:catAx>
        <c:axId val="73511067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10672"/>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layout>
        <c:manualLayout>
          <c:xMode val="edge"/>
          <c:yMode val="edge"/>
          <c:x val="0.26342322995866307"/>
          <c:y val="2.5140397953049162E-2"/>
        </c:manualLayout>
      </c:layout>
      <c:overlay val="0"/>
      <c:spPr>
        <a:noFill/>
        <a:ln w="25400">
          <a:noFill/>
        </a:ln>
      </c:spPr>
    </c:title>
    <c:autoTitleDeleted val="0"/>
    <c:view3D>
      <c:rotX val="17"/>
      <c:hPercent val="35"/>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58381938687861723"/>
          <c:w val="0.9024681665018891"/>
          <c:h val="0.25419887179882378"/>
        </c:manualLayout>
      </c:layout>
      <c:bar3DChart>
        <c:barDir val="col"/>
        <c:grouping val="clustered"/>
        <c:varyColors val="0"/>
        <c:ser>
          <c:idx val="0"/>
          <c:order val="0"/>
          <c:tx>
            <c:strRef>
              <c:f>Directiva!$B$5</c:f>
              <c:strCache>
                <c:ptCount val="1"/>
                <c:pt idx="0">
                  <c:v>Gestión Estratégica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629-40D5-A906-22E4ABB4A13D}"/>
              </c:ext>
            </c:extLst>
          </c:dPt>
          <c:dPt>
            <c:idx val="1"/>
            <c:invertIfNegative val="0"/>
            <c:bubble3D val="0"/>
            <c:spPr>
              <a:solidFill>
                <a:srgbClr val="C00000"/>
              </a:solidFill>
              <a:ln w="25400">
                <a:noFill/>
              </a:ln>
            </c:spPr>
            <c:extLst>
              <c:ext xmlns:c16="http://schemas.microsoft.com/office/drawing/2014/chart" uri="{C3380CC4-5D6E-409C-BE32-E72D297353CC}">
                <c16:uniqueId val="{00000001-3629-40D5-A906-22E4ABB4A13D}"/>
              </c:ext>
            </c:extLst>
          </c:dPt>
          <c:dPt>
            <c:idx val="2"/>
            <c:invertIfNegative val="0"/>
            <c:bubble3D val="0"/>
            <c:spPr>
              <a:solidFill>
                <a:srgbClr val="E46C0A"/>
              </a:solidFill>
              <a:ln w="25400">
                <a:noFill/>
              </a:ln>
            </c:spPr>
            <c:extLst>
              <c:ext xmlns:c16="http://schemas.microsoft.com/office/drawing/2014/chart" uri="{C3380CC4-5D6E-409C-BE32-E72D297353CC}">
                <c16:uniqueId val="{00000002-3629-40D5-A906-22E4ABB4A13D}"/>
              </c:ext>
            </c:extLst>
          </c:dPt>
          <c:dPt>
            <c:idx val="3"/>
            <c:invertIfNegative val="0"/>
            <c:bubble3D val="0"/>
            <c:spPr>
              <a:solidFill>
                <a:srgbClr val="4F6228"/>
              </a:solidFill>
              <a:ln w="25400">
                <a:noFill/>
              </a:ln>
            </c:spPr>
            <c:extLst>
              <c:ext xmlns:c16="http://schemas.microsoft.com/office/drawing/2014/chart" uri="{C3380CC4-5D6E-409C-BE32-E72D297353CC}">
                <c16:uniqueId val="{00000003-3629-40D5-A906-22E4ABB4A13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629-40D5-A906-22E4ABB4A13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629-40D5-A906-22E4ABB4A13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3629-40D5-A906-22E4ABB4A13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629-40D5-A906-22E4ABB4A1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extLst>
            <c:ext xmlns:c16="http://schemas.microsoft.com/office/drawing/2014/chart" uri="{C3380CC4-5D6E-409C-BE32-E72D297353CC}">
              <c16:uniqueId val="{00000004-3629-40D5-A906-22E4ABB4A13D}"/>
            </c:ext>
          </c:extLst>
        </c:ser>
        <c:dLbls>
          <c:showLegendKey val="0"/>
          <c:showVal val="0"/>
          <c:showCatName val="0"/>
          <c:showSerName val="0"/>
          <c:showPercent val="0"/>
          <c:showBubbleSize val="0"/>
        </c:dLbls>
        <c:gapWidth val="150"/>
        <c:shape val="box"/>
        <c:axId val="740928912"/>
        <c:axId val="1"/>
        <c:axId val="0"/>
      </c:bar3DChart>
      <c:catAx>
        <c:axId val="74092891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28912"/>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Academico</a:t>
            </a:r>
          </a:p>
        </c:rich>
      </c:tx>
      <c:layout>
        <c:manualLayout>
          <c:xMode val="edge"/>
          <c:yMode val="edge"/>
          <c:x val="0.19371103002368606"/>
          <c:y val="2.2792889525172992E-2"/>
        </c:manualLayout>
      </c:layout>
      <c:overlay val="0"/>
      <c:spPr>
        <a:noFill/>
        <a:ln w="25400">
          <a:noFill/>
        </a:ln>
      </c:spPr>
    </c:title>
    <c:autoTitleDeleted val="0"/>
    <c:view3D>
      <c:rotX val="17"/>
      <c:hPercent val="2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006404696999487E-2"/>
          <c:y val="0.63819620685883449"/>
          <c:w val="0.90559975561462147"/>
          <c:h val="0.20798358527095945"/>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2AD-4463-857A-D5DC7CB6B9D0}"/>
              </c:ext>
            </c:extLst>
          </c:dPt>
          <c:dPt>
            <c:idx val="1"/>
            <c:invertIfNegative val="0"/>
            <c:bubble3D val="0"/>
            <c:spPr>
              <a:solidFill>
                <a:srgbClr val="C00000"/>
              </a:solidFill>
              <a:ln w="25400">
                <a:noFill/>
              </a:ln>
            </c:spPr>
            <c:extLst>
              <c:ext xmlns:c16="http://schemas.microsoft.com/office/drawing/2014/chart" uri="{C3380CC4-5D6E-409C-BE32-E72D297353CC}">
                <c16:uniqueId val="{00000001-52AD-4463-857A-D5DC7CB6B9D0}"/>
              </c:ext>
            </c:extLst>
          </c:dPt>
          <c:dPt>
            <c:idx val="2"/>
            <c:invertIfNegative val="0"/>
            <c:bubble3D val="0"/>
            <c:spPr>
              <a:solidFill>
                <a:srgbClr val="E46C0A"/>
              </a:solidFill>
              <a:ln w="25400">
                <a:noFill/>
              </a:ln>
            </c:spPr>
            <c:extLst>
              <c:ext xmlns:c16="http://schemas.microsoft.com/office/drawing/2014/chart" uri="{C3380CC4-5D6E-409C-BE32-E72D297353CC}">
                <c16:uniqueId val="{00000002-52AD-4463-857A-D5DC7CB6B9D0}"/>
              </c:ext>
            </c:extLst>
          </c:dPt>
          <c:dPt>
            <c:idx val="3"/>
            <c:invertIfNegative val="0"/>
            <c:bubble3D val="0"/>
            <c:spPr>
              <a:solidFill>
                <a:srgbClr val="4F6228"/>
              </a:solidFill>
              <a:ln w="25400">
                <a:noFill/>
              </a:ln>
            </c:spPr>
            <c:extLst>
              <c:ext xmlns:c16="http://schemas.microsoft.com/office/drawing/2014/chart" uri="{C3380CC4-5D6E-409C-BE32-E72D297353CC}">
                <c16:uniqueId val="{00000003-52AD-4463-857A-D5DC7CB6B9D0}"/>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2AD-4463-857A-D5DC7CB6B9D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2AD-4463-857A-D5DC7CB6B9D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52AD-4463-857A-D5DC7CB6B9D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2AD-4463-857A-D5DC7CB6B9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52AD-4463-857A-D5DC7CB6B9D0}"/>
            </c:ext>
          </c:extLst>
        </c:ser>
        <c:dLbls>
          <c:showLegendKey val="0"/>
          <c:showVal val="0"/>
          <c:showCatName val="0"/>
          <c:showSerName val="0"/>
          <c:showPercent val="0"/>
          <c:showBubbleSize val="0"/>
        </c:dLbls>
        <c:gapWidth val="150"/>
        <c:shape val="box"/>
        <c:axId val="735121232"/>
        <c:axId val="1"/>
        <c:axId val="0"/>
      </c:bar3DChart>
      <c:catAx>
        <c:axId val="735121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21232"/>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layout>
        <c:manualLayout>
          <c:xMode val="edge"/>
          <c:yMode val="edge"/>
          <c:x val="0.19512827440687561"/>
          <c:y val="2.5352921986446609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664086188400115"/>
          <c:w val="0.9024681665018891"/>
          <c:h val="0.20000664245028357"/>
        </c:manualLayout>
      </c:layout>
      <c:bar3DChart>
        <c:barDir val="col"/>
        <c:grouping val="clustered"/>
        <c:varyColors val="0"/>
        <c:ser>
          <c:idx val="0"/>
          <c:order val="0"/>
          <c:tx>
            <c:strRef>
              <c:f>Admon!$B$4</c:f>
              <c:strCache>
                <c:ptCount val="1"/>
                <c:pt idx="0">
                  <c:v>Apoyo a la gestion académica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8C0-4B2A-B603-20B00BB1F514}"/>
              </c:ext>
            </c:extLst>
          </c:dPt>
          <c:dPt>
            <c:idx val="1"/>
            <c:invertIfNegative val="0"/>
            <c:bubble3D val="0"/>
            <c:spPr>
              <a:solidFill>
                <a:srgbClr val="C00000"/>
              </a:solidFill>
              <a:ln w="25400">
                <a:noFill/>
              </a:ln>
            </c:spPr>
            <c:extLst>
              <c:ext xmlns:c16="http://schemas.microsoft.com/office/drawing/2014/chart" uri="{C3380CC4-5D6E-409C-BE32-E72D297353CC}">
                <c16:uniqueId val="{00000001-68C0-4B2A-B603-20B00BB1F514}"/>
              </c:ext>
            </c:extLst>
          </c:dPt>
          <c:dPt>
            <c:idx val="2"/>
            <c:invertIfNegative val="0"/>
            <c:bubble3D val="0"/>
            <c:spPr>
              <a:solidFill>
                <a:srgbClr val="E46C0A"/>
              </a:solidFill>
              <a:ln w="25400">
                <a:noFill/>
              </a:ln>
            </c:spPr>
            <c:extLst>
              <c:ext xmlns:c16="http://schemas.microsoft.com/office/drawing/2014/chart" uri="{C3380CC4-5D6E-409C-BE32-E72D297353CC}">
                <c16:uniqueId val="{00000002-68C0-4B2A-B603-20B00BB1F514}"/>
              </c:ext>
            </c:extLst>
          </c:dPt>
          <c:dPt>
            <c:idx val="3"/>
            <c:invertIfNegative val="0"/>
            <c:bubble3D val="0"/>
            <c:spPr>
              <a:solidFill>
                <a:srgbClr val="4F6228"/>
              </a:solidFill>
              <a:ln w="25400">
                <a:noFill/>
              </a:ln>
            </c:spPr>
            <c:extLst>
              <c:ext xmlns:c16="http://schemas.microsoft.com/office/drawing/2014/chart" uri="{C3380CC4-5D6E-409C-BE32-E72D297353CC}">
                <c16:uniqueId val="{00000003-68C0-4B2A-B603-20B00BB1F51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8C0-4B2A-B603-20B00BB1F51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8C0-4B2A-B603-20B00BB1F51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68C0-4B2A-B603-20B00BB1F51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8C0-4B2A-B603-20B00BB1F5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68C0-4B2A-B603-20B00BB1F514}"/>
            </c:ext>
          </c:extLst>
        </c:ser>
        <c:dLbls>
          <c:showLegendKey val="0"/>
          <c:showVal val="0"/>
          <c:showCatName val="0"/>
          <c:showSerName val="0"/>
          <c:showPercent val="0"/>
          <c:showBubbleSize val="0"/>
        </c:dLbls>
        <c:gapWidth val="150"/>
        <c:shape val="box"/>
        <c:axId val="735154352"/>
        <c:axId val="1"/>
        <c:axId val="0"/>
      </c:bar3DChart>
      <c:catAx>
        <c:axId val="73515435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54352"/>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a la gestión académica</a:t>
            </a:r>
          </a:p>
        </c:rich>
      </c:tx>
      <c:layout>
        <c:manualLayout>
          <c:xMode val="edge"/>
          <c:yMode val="edge"/>
          <c:x val="0.20588870356722652"/>
          <c:y val="2.5424470246303954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63561390541630924"/>
          <c:w val="0.90198891803358638"/>
          <c:h val="0.20057149904247984"/>
        </c:manualLayout>
      </c:layout>
      <c:bar3DChart>
        <c:barDir val="col"/>
        <c:grouping val="clustered"/>
        <c:varyColors val="0"/>
        <c:ser>
          <c:idx val="0"/>
          <c:order val="0"/>
          <c:tx>
            <c:strRef>
              <c:f>Admon!$B$4</c:f>
              <c:strCache>
                <c:ptCount val="1"/>
                <c:pt idx="0">
                  <c:v>Apoyo a la gestion académica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514-4604-9AFF-B64A79070D1F}"/>
              </c:ext>
            </c:extLst>
          </c:dPt>
          <c:dPt>
            <c:idx val="1"/>
            <c:invertIfNegative val="0"/>
            <c:bubble3D val="0"/>
            <c:spPr>
              <a:solidFill>
                <a:srgbClr val="C00000"/>
              </a:solidFill>
              <a:ln w="25400">
                <a:noFill/>
              </a:ln>
            </c:spPr>
            <c:extLst>
              <c:ext xmlns:c16="http://schemas.microsoft.com/office/drawing/2014/chart" uri="{C3380CC4-5D6E-409C-BE32-E72D297353CC}">
                <c16:uniqueId val="{00000001-6514-4604-9AFF-B64A79070D1F}"/>
              </c:ext>
            </c:extLst>
          </c:dPt>
          <c:dPt>
            <c:idx val="2"/>
            <c:invertIfNegative val="0"/>
            <c:bubble3D val="0"/>
            <c:spPr>
              <a:solidFill>
                <a:srgbClr val="E46C0A"/>
              </a:solidFill>
              <a:ln w="25400">
                <a:noFill/>
              </a:ln>
            </c:spPr>
            <c:extLst>
              <c:ext xmlns:c16="http://schemas.microsoft.com/office/drawing/2014/chart" uri="{C3380CC4-5D6E-409C-BE32-E72D297353CC}">
                <c16:uniqueId val="{00000002-6514-4604-9AFF-B64A79070D1F}"/>
              </c:ext>
            </c:extLst>
          </c:dPt>
          <c:dPt>
            <c:idx val="3"/>
            <c:invertIfNegative val="0"/>
            <c:bubble3D val="0"/>
            <c:spPr>
              <a:solidFill>
                <a:srgbClr val="4F6228"/>
              </a:solidFill>
              <a:ln w="25400">
                <a:noFill/>
              </a:ln>
            </c:spPr>
            <c:extLst>
              <c:ext xmlns:c16="http://schemas.microsoft.com/office/drawing/2014/chart" uri="{C3380CC4-5D6E-409C-BE32-E72D297353CC}">
                <c16:uniqueId val="{00000003-6514-4604-9AFF-B64A79070D1F}"/>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514-4604-9AFF-B64A79070D1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514-4604-9AFF-B64A79070D1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6514-4604-9AFF-B64A79070D1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514-4604-9AFF-B64A79070D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6514-4604-9AFF-B64A79070D1F}"/>
            </c:ext>
          </c:extLst>
        </c:ser>
        <c:dLbls>
          <c:showLegendKey val="0"/>
          <c:showVal val="0"/>
          <c:showCatName val="0"/>
          <c:showSerName val="0"/>
          <c:showPercent val="0"/>
          <c:showBubbleSize val="0"/>
        </c:dLbls>
        <c:gapWidth val="150"/>
        <c:shape val="box"/>
        <c:axId val="735149072"/>
        <c:axId val="1"/>
        <c:axId val="0"/>
      </c:bar3DChart>
      <c:catAx>
        <c:axId val="7351490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49072"/>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layout>
        <c:manualLayout>
          <c:xMode val="edge"/>
          <c:yMode val="edge"/>
          <c:x val="0.19656621626000456"/>
          <c:y val="2.5281874976895494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684475464072284E-2"/>
          <c:y val="0.63485296637121857"/>
          <c:w val="0.90174749975339608"/>
          <c:h val="0.20225404238375103"/>
        </c:manualLayout>
      </c:layout>
      <c:bar3DChart>
        <c:barDir val="col"/>
        <c:grouping val="clustered"/>
        <c:varyColors val="0"/>
        <c:ser>
          <c:idx val="0"/>
          <c:order val="0"/>
          <c:tx>
            <c:strRef>
              <c:f>Admon!$B$4</c:f>
              <c:strCache>
                <c:ptCount val="1"/>
                <c:pt idx="0">
                  <c:v>Apoyo a la gestion académica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86D-4A0A-980F-40ED4A60632A}"/>
              </c:ext>
            </c:extLst>
          </c:dPt>
          <c:dPt>
            <c:idx val="1"/>
            <c:invertIfNegative val="0"/>
            <c:bubble3D val="0"/>
            <c:spPr>
              <a:solidFill>
                <a:srgbClr val="C00000"/>
              </a:solidFill>
              <a:ln w="25400">
                <a:noFill/>
              </a:ln>
            </c:spPr>
            <c:extLst>
              <c:ext xmlns:c16="http://schemas.microsoft.com/office/drawing/2014/chart" uri="{C3380CC4-5D6E-409C-BE32-E72D297353CC}">
                <c16:uniqueId val="{00000001-486D-4A0A-980F-40ED4A60632A}"/>
              </c:ext>
            </c:extLst>
          </c:dPt>
          <c:dPt>
            <c:idx val="2"/>
            <c:invertIfNegative val="0"/>
            <c:bubble3D val="0"/>
            <c:spPr>
              <a:solidFill>
                <a:srgbClr val="E46C0A"/>
              </a:solidFill>
              <a:ln w="25400">
                <a:noFill/>
              </a:ln>
            </c:spPr>
            <c:extLst>
              <c:ext xmlns:c16="http://schemas.microsoft.com/office/drawing/2014/chart" uri="{C3380CC4-5D6E-409C-BE32-E72D297353CC}">
                <c16:uniqueId val="{00000002-486D-4A0A-980F-40ED4A60632A}"/>
              </c:ext>
            </c:extLst>
          </c:dPt>
          <c:dPt>
            <c:idx val="3"/>
            <c:invertIfNegative val="0"/>
            <c:bubble3D val="0"/>
            <c:spPr>
              <a:solidFill>
                <a:srgbClr val="4F6228"/>
              </a:solidFill>
              <a:ln w="25400">
                <a:noFill/>
              </a:ln>
            </c:spPr>
            <c:extLst>
              <c:ext xmlns:c16="http://schemas.microsoft.com/office/drawing/2014/chart" uri="{C3380CC4-5D6E-409C-BE32-E72D297353CC}">
                <c16:uniqueId val="{00000003-486D-4A0A-980F-40ED4A60632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86D-4A0A-980F-40ED4A60632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86D-4A0A-980F-40ED4A60632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86D-4A0A-980F-40ED4A60632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86D-4A0A-980F-40ED4A6063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486D-4A0A-980F-40ED4A60632A}"/>
            </c:ext>
          </c:extLst>
        </c:ser>
        <c:dLbls>
          <c:showLegendKey val="0"/>
          <c:showVal val="0"/>
          <c:showCatName val="0"/>
          <c:showSerName val="0"/>
          <c:showPercent val="0"/>
          <c:showBubbleSize val="0"/>
        </c:dLbls>
        <c:gapWidth val="150"/>
        <c:shape val="box"/>
        <c:axId val="735171152"/>
        <c:axId val="1"/>
        <c:axId val="0"/>
      </c:bar3DChart>
      <c:catAx>
        <c:axId val="73517115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71152"/>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layout>
        <c:manualLayout>
          <c:xMode val="edge"/>
          <c:yMode val="edge"/>
          <c:x val="0.23415386495805671"/>
          <c:y val="2.4862801240753997E-2"/>
        </c:manualLayout>
      </c:layout>
      <c:overlay val="0"/>
      <c:spPr>
        <a:noFill/>
        <a:ln w="25400">
          <a:noFill/>
        </a:ln>
      </c:spPr>
    </c:title>
    <c:autoTitleDeleted val="0"/>
    <c:view3D>
      <c:rotX val="17"/>
      <c:hPercent val="13"/>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81494362312364521"/>
          <c:w val="0.9024681665018891"/>
          <c:h val="2.7625207563513401E-2"/>
        </c:manualLayout>
      </c:layout>
      <c:bar3DChart>
        <c:barDir val="col"/>
        <c:grouping val="clustered"/>
        <c:varyColors val="0"/>
        <c:ser>
          <c:idx val="0"/>
          <c:order val="0"/>
          <c:tx>
            <c:strRef>
              <c:f>Admon!$B$5</c:f>
              <c:strCache>
                <c:ptCount val="1"/>
                <c:pt idx="0">
                  <c:v>Administración de la planta fisica y de los recursos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770-4420-89B0-1741745F804A}"/>
              </c:ext>
            </c:extLst>
          </c:dPt>
          <c:dPt>
            <c:idx val="1"/>
            <c:invertIfNegative val="0"/>
            <c:bubble3D val="0"/>
            <c:spPr>
              <a:solidFill>
                <a:srgbClr val="C00000"/>
              </a:solidFill>
              <a:ln w="25400">
                <a:noFill/>
              </a:ln>
            </c:spPr>
            <c:extLst>
              <c:ext xmlns:c16="http://schemas.microsoft.com/office/drawing/2014/chart" uri="{C3380CC4-5D6E-409C-BE32-E72D297353CC}">
                <c16:uniqueId val="{00000001-4770-4420-89B0-1741745F804A}"/>
              </c:ext>
            </c:extLst>
          </c:dPt>
          <c:dPt>
            <c:idx val="2"/>
            <c:invertIfNegative val="0"/>
            <c:bubble3D val="0"/>
            <c:spPr>
              <a:solidFill>
                <a:srgbClr val="E46C0A"/>
              </a:solidFill>
              <a:ln w="25400">
                <a:noFill/>
              </a:ln>
            </c:spPr>
            <c:extLst>
              <c:ext xmlns:c16="http://schemas.microsoft.com/office/drawing/2014/chart" uri="{C3380CC4-5D6E-409C-BE32-E72D297353CC}">
                <c16:uniqueId val="{00000002-4770-4420-89B0-1741745F804A}"/>
              </c:ext>
            </c:extLst>
          </c:dPt>
          <c:dPt>
            <c:idx val="3"/>
            <c:invertIfNegative val="0"/>
            <c:bubble3D val="0"/>
            <c:spPr>
              <a:solidFill>
                <a:srgbClr val="4F6228"/>
              </a:solidFill>
              <a:ln w="25400">
                <a:noFill/>
              </a:ln>
            </c:spPr>
            <c:extLst>
              <c:ext xmlns:c16="http://schemas.microsoft.com/office/drawing/2014/chart" uri="{C3380CC4-5D6E-409C-BE32-E72D297353CC}">
                <c16:uniqueId val="{00000003-4770-4420-89B0-1741745F804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770-4420-89B0-1741745F804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770-4420-89B0-1741745F804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770-4420-89B0-1741745F804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770-4420-89B0-1741745F80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0.14285714285714285</c:v>
                </c:pt>
                <c:pt idx="2">
                  <c:v>0</c:v>
                </c:pt>
                <c:pt idx="3">
                  <c:v>0</c:v>
                </c:pt>
              </c:numCache>
            </c:numRef>
          </c:val>
          <c:extLst>
            <c:ext xmlns:c16="http://schemas.microsoft.com/office/drawing/2014/chart" uri="{C3380CC4-5D6E-409C-BE32-E72D297353CC}">
              <c16:uniqueId val="{00000004-4770-4420-89B0-1741745F804A}"/>
            </c:ext>
          </c:extLst>
        </c:ser>
        <c:dLbls>
          <c:showLegendKey val="0"/>
          <c:showVal val="0"/>
          <c:showCatName val="0"/>
          <c:showSerName val="0"/>
          <c:showPercent val="0"/>
          <c:showBubbleSize val="0"/>
        </c:dLbls>
        <c:gapWidth val="150"/>
        <c:shape val="box"/>
        <c:axId val="735150032"/>
        <c:axId val="1"/>
        <c:axId val="0"/>
      </c:bar3DChart>
      <c:catAx>
        <c:axId val="7351500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2"/>
        <c:tickMarkSkip val="1"/>
        <c:noMultiLvlLbl val="0"/>
      </c:catAx>
      <c:valAx>
        <c:axId val="1"/>
        <c:scaling>
          <c:orientation val="minMax"/>
        </c:scaling>
        <c:delete val="1"/>
        <c:axPos val="l"/>
        <c:numFmt formatCode="0%" sourceLinked="1"/>
        <c:majorTickMark val="out"/>
        <c:minorTickMark val="none"/>
        <c:tickLblPos val="nextTo"/>
        <c:crossAx val="735150032"/>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layout>
        <c:manualLayout>
          <c:xMode val="edge"/>
          <c:yMode val="edge"/>
          <c:x val="0.23415394635867076"/>
          <c:y val="2.4658290664486611E-2"/>
        </c:manualLayout>
      </c:layout>
      <c:overlay val="0"/>
      <c:spPr>
        <a:noFill/>
        <a:ln w="25400">
          <a:noFill/>
        </a:ln>
      </c:spPr>
    </c:title>
    <c:autoTitleDeleted val="0"/>
    <c:view3D>
      <c:rotX val="17"/>
      <c:hPercent val="14"/>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81098679516114458"/>
          <c:w val="0.9024681665018891"/>
          <c:h val="3.2877843047073439E-2"/>
        </c:manualLayout>
      </c:layout>
      <c:bar3DChart>
        <c:barDir val="col"/>
        <c:grouping val="clustered"/>
        <c:varyColors val="0"/>
        <c:ser>
          <c:idx val="0"/>
          <c:order val="0"/>
          <c:tx>
            <c:strRef>
              <c:f>Admon!$B$5</c:f>
              <c:strCache>
                <c:ptCount val="1"/>
                <c:pt idx="0">
                  <c:v>Administración de la planta fisica y de los recursos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B82-4064-911B-0615686BC982}"/>
              </c:ext>
            </c:extLst>
          </c:dPt>
          <c:dPt>
            <c:idx val="1"/>
            <c:invertIfNegative val="0"/>
            <c:bubble3D val="0"/>
            <c:spPr>
              <a:solidFill>
                <a:srgbClr val="C00000"/>
              </a:solidFill>
              <a:ln w="25400">
                <a:noFill/>
              </a:ln>
            </c:spPr>
            <c:extLst>
              <c:ext xmlns:c16="http://schemas.microsoft.com/office/drawing/2014/chart" uri="{C3380CC4-5D6E-409C-BE32-E72D297353CC}">
                <c16:uniqueId val="{00000001-9B82-4064-911B-0615686BC982}"/>
              </c:ext>
            </c:extLst>
          </c:dPt>
          <c:dPt>
            <c:idx val="2"/>
            <c:invertIfNegative val="0"/>
            <c:bubble3D val="0"/>
            <c:spPr>
              <a:solidFill>
                <a:srgbClr val="E46C0A"/>
              </a:solidFill>
              <a:ln w="25400">
                <a:noFill/>
              </a:ln>
            </c:spPr>
            <c:extLst>
              <c:ext xmlns:c16="http://schemas.microsoft.com/office/drawing/2014/chart" uri="{C3380CC4-5D6E-409C-BE32-E72D297353CC}">
                <c16:uniqueId val="{00000002-9B82-4064-911B-0615686BC982}"/>
              </c:ext>
            </c:extLst>
          </c:dPt>
          <c:dPt>
            <c:idx val="3"/>
            <c:invertIfNegative val="0"/>
            <c:bubble3D val="0"/>
            <c:spPr>
              <a:solidFill>
                <a:srgbClr val="4F6228"/>
              </a:solidFill>
              <a:ln w="25400">
                <a:noFill/>
              </a:ln>
            </c:spPr>
            <c:extLst>
              <c:ext xmlns:c16="http://schemas.microsoft.com/office/drawing/2014/chart" uri="{C3380CC4-5D6E-409C-BE32-E72D297353CC}">
                <c16:uniqueId val="{00000003-9B82-4064-911B-0615686BC982}"/>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B82-4064-911B-0615686BC98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B82-4064-911B-0615686BC98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9B82-4064-911B-0615686BC98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B82-4064-911B-0615686BC98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0.8571428571428571</c:v>
                </c:pt>
                <c:pt idx="1">
                  <c:v>0.14285714285714285</c:v>
                </c:pt>
                <c:pt idx="2">
                  <c:v>#N/A</c:v>
                </c:pt>
                <c:pt idx="3">
                  <c:v>0</c:v>
                </c:pt>
              </c:numCache>
            </c:numRef>
          </c:val>
          <c:extLst>
            <c:ext xmlns:c16="http://schemas.microsoft.com/office/drawing/2014/chart" uri="{C3380CC4-5D6E-409C-BE32-E72D297353CC}">
              <c16:uniqueId val="{00000004-9B82-4064-911B-0615686BC982}"/>
            </c:ext>
          </c:extLst>
        </c:ser>
        <c:dLbls>
          <c:showLegendKey val="0"/>
          <c:showVal val="0"/>
          <c:showCatName val="0"/>
          <c:showSerName val="0"/>
          <c:showPercent val="0"/>
          <c:showBubbleSize val="0"/>
        </c:dLbls>
        <c:gapWidth val="150"/>
        <c:shape val="box"/>
        <c:axId val="735158672"/>
        <c:axId val="1"/>
        <c:axId val="0"/>
      </c:bar3DChart>
      <c:catAx>
        <c:axId val="7351586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2"/>
        <c:tickMarkSkip val="1"/>
        <c:noMultiLvlLbl val="0"/>
      </c:catAx>
      <c:valAx>
        <c:axId val="1"/>
        <c:scaling>
          <c:orientation val="minMax"/>
        </c:scaling>
        <c:delete val="1"/>
        <c:axPos val="l"/>
        <c:numFmt formatCode="0%" sourceLinked="1"/>
        <c:majorTickMark val="out"/>
        <c:minorTickMark val="none"/>
        <c:tickLblPos val="nextTo"/>
        <c:crossAx val="735158672"/>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layout>
        <c:manualLayout>
          <c:xMode val="edge"/>
          <c:yMode val="edge"/>
          <c:x val="0.23415386495805671"/>
          <c:y val="2.4658290664486611E-2"/>
        </c:manualLayout>
      </c:layout>
      <c:overlay val="0"/>
      <c:spPr>
        <a:noFill/>
        <a:ln w="25400">
          <a:noFill/>
        </a:ln>
      </c:spPr>
    </c:title>
    <c:autoTitleDeleted val="0"/>
    <c:view3D>
      <c:rotX val="17"/>
      <c:hPercent val="14"/>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81098679516114458"/>
          <c:w val="0.9024681665018891"/>
          <c:h val="3.2877843047073439E-2"/>
        </c:manualLayout>
      </c:layout>
      <c:bar3DChart>
        <c:barDir val="col"/>
        <c:grouping val="clustered"/>
        <c:varyColors val="0"/>
        <c:ser>
          <c:idx val="0"/>
          <c:order val="0"/>
          <c:tx>
            <c:strRef>
              <c:f>Admon!$B$5</c:f>
              <c:strCache>
                <c:ptCount val="1"/>
                <c:pt idx="0">
                  <c:v>Administración de la planta fisica y de los recursos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A87-40EC-AAC0-6BBD9CB2D718}"/>
              </c:ext>
            </c:extLst>
          </c:dPt>
          <c:dPt>
            <c:idx val="1"/>
            <c:invertIfNegative val="0"/>
            <c:bubble3D val="0"/>
            <c:spPr>
              <a:solidFill>
                <a:srgbClr val="C00000"/>
              </a:solidFill>
              <a:ln w="25400">
                <a:noFill/>
              </a:ln>
            </c:spPr>
            <c:extLst>
              <c:ext xmlns:c16="http://schemas.microsoft.com/office/drawing/2014/chart" uri="{C3380CC4-5D6E-409C-BE32-E72D297353CC}">
                <c16:uniqueId val="{00000001-FA87-40EC-AAC0-6BBD9CB2D718}"/>
              </c:ext>
            </c:extLst>
          </c:dPt>
          <c:dPt>
            <c:idx val="2"/>
            <c:invertIfNegative val="0"/>
            <c:bubble3D val="0"/>
            <c:spPr>
              <a:solidFill>
                <a:srgbClr val="E46C0A"/>
              </a:solidFill>
              <a:ln w="25400">
                <a:noFill/>
              </a:ln>
            </c:spPr>
            <c:extLst>
              <c:ext xmlns:c16="http://schemas.microsoft.com/office/drawing/2014/chart" uri="{C3380CC4-5D6E-409C-BE32-E72D297353CC}">
                <c16:uniqueId val="{00000002-FA87-40EC-AAC0-6BBD9CB2D718}"/>
              </c:ext>
            </c:extLst>
          </c:dPt>
          <c:dPt>
            <c:idx val="3"/>
            <c:invertIfNegative val="0"/>
            <c:bubble3D val="0"/>
            <c:spPr>
              <a:solidFill>
                <a:srgbClr val="4F6228"/>
              </a:solidFill>
              <a:ln w="25400">
                <a:noFill/>
              </a:ln>
            </c:spPr>
            <c:extLst>
              <c:ext xmlns:c16="http://schemas.microsoft.com/office/drawing/2014/chart" uri="{C3380CC4-5D6E-409C-BE32-E72D297353CC}">
                <c16:uniqueId val="{00000003-FA87-40EC-AAC0-6BBD9CB2D71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FA87-40EC-AAC0-6BBD9CB2D71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FA87-40EC-AAC0-6BBD9CB2D71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FA87-40EC-AAC0-6BBD9CB2D71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FA87-40EC-AAC0-6BBD9CB2D7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FA87-40EC-AAC0-6BBD9CB2D718}"/>
            </c:ext>
          </c:extLst>
        </c:ser>
        <c:dLbls>
          <c:showLegendKey val="0"/>
          <c:showVal val="0"/>
          <c:showCatName val="0"/>
          <c:showSerName val="0"/>
          <c:showPercent val="0"/>
          <c:showBubbleSize val="0"/>
        </c:dLbls>
        <c:gapWidth val="150"/>
        <c:shape val="box"/>
        <c:axId val="735160112"/>
        <c:axId val="1"/>
        <c:axId val="0"/>
      </c:bar3DChart>
      <c:catAx>
        <c:axId val="73516011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2"/>
        <c:tickMarkSkip val="1"/>
        <c:noMultiLvlLbl val="0"/>
      </c:catAx>
      <c:valAx>
        <c:axId val="1"/>
        <c:scaling>
          <c:orientation val="minMax"/>
        </c:scaling>
        <c:delete val="1"/>
        <c:axPos val="l"/>
        <c:numFmt formatCode="0%" sourceLinked="1"/>
        <c:majorTickMark val="out"/>
        <c:minorTickMark val="none"/>
        <c:tickLblPos val="nextTo"/>
        <c:crossAx val="735160112"/>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layout>
        <c:manualLayout>
          <c:xMode val="edge"/>
          <c:yMode val="edge"/>
          <c:x val="0.27561853481550097"/>
          <c:y val="2.5568927463612504E-2"/>
        </c:manualLayout>
      </c:layout>
      <c:overlay val="0"/>
      <c:spPr>
        <a:noFill/>
        <a:ln w="25400">
          <a:noFill/>
        </a:ln>
      </c:spPr>
    </c:title>
    <c:autoTitleDeleted val="0"/>
    <c:view3D>
      <c:rotX val="17"/>
      <c:hPercent val="1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82388939852654441"/>
          <c:w val="0.9024681665018891"/>
          <c:h val="1.4204989629768008E-2"/>
        </c:manualLayout>
      </c:layout>
      <c:bar3DChart>
        <c:barDir val="col"/>
        <c:grouping val="clustered"/>
        <c:varyColors val="0"/>
        <c:ser>
          <c:idx val="0"/>
          <c:order val="0"/>
          <c:tx>
            <c:strRef>
              <c:f>Admon!$B$6</c:f>
              <c:strCache>
                <c:ptCount val="1"/>
                <c:pt idx="0">
                  <c:v>Administración de servicios complementarios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AF5-4A1F-9B18-B99B0A48292D}"/>
              </c:ext>
            </c:extLst>
          </c:dPt>
          <c:dPt>
            <c:idx val="1"/>
            <c:invertIfNegative val="0"/>
            <c:bubble3D val="0"/>
            <c:spPr>
              <a:solidFill>
                <a:srgbClr val="C00000"/>
              </a:solidFill>
              <a:ln w="25400">
                <a:noFill/>
              </a:ln>
            </c:spPr>
            <c:extLst>
              <c:ext xmlns:c16="http://schemas.microsoft.com/office/drawing/2014/chart" uri="{C3380CC4-5D6E-409C-BE32-E72D297353CC}">
                <c16:uniqueId val="{00000001-DAF5-4A1F-9B18-B99B0A48292D}"/>
              </c:ext>
            </c:extLst>
          </c:dPt>
          <c:dPt>
            <c:idx val="2"/>
            <c:invertIfNegative val="0"/>
            <c:bubble3D val="0"/>
            <c:spPr>
              <a:solidFill>
                <a:srgbClr val="E46C0A"/>
              </a:solidFill>
              <a:ln w="25400">
                <a:noFill/>
              </a:ln>
            </c:spPr>
            <c:extLst>
              <c:ext xmlns:c16="http://schemas.microsoft.com/office/drawing/2014/chart" uri="{C3380CC4-5D6E-409C-BE32-E72D297353CC}">
                <c16:uniqueId val="{00000002-DAF5-4A1F-9B18-B99B0A48292D}"/>
              </c:ext>
            </c:extLst>
          </c:dPt>
          <c:dPt>
            <c:idx val="3"/>
            <c:invertIfNegative val="0"/>
            <c:bubble3D val="0"/>
            <c:spPr>
              <a:solidFill>
                <a:srgbClr val="4F6228"/>
              </a:solidFill>
              <a:ln w="25400">
                <a:noFill/>
              </a:ln>
            </c:spPr>
            <c:extLst>
              <c:ext xmlns:c16="http://schemas.microsoft.com/office/drawing/2014/chart" uri="{C3380CC4-5D6E-409C-BE32-E72D297353CC}">
                <c16:uniqueId val="{00000003-DAF5-4A1F-9B18-B99B0A48292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DAF5-4A1F-9B18-B99B0A48292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DAF5-4A1F-9B18-B99B0A48292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DAF5-4A1F-9B18-B99B0A48292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DAF5-4A1F-9B18-B99B0A4829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4-DAF5-4A1F-9B18-B99B0A48292D}"/>
            </c:ext>
          </c:extLst>
        </c:ser>
        <c:dLbls>
          <c:showLegendKey val="0"/>
          <c:showVal val="0"/>
          <c:showCatName val="0"/>
          <c:showSerName val="0"/>
          <c:showPercent val="0"/>
          <c:showBubbleSize val="0"/>
        </c:dLbls>
        <c:gapWidth val="150"/>
        <c:shape val="box"/>
        <c:axId val="735168752"/>
        <c:axId val="1"/>
        <c:axId val="0"/>
      </c:bar3DChart>
      <c:catAx>
        <c:axId val="73516875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4"/>
        <c:tickMarkSkip val="1"/>
        <c:noMultiLvlLbl val="0"/>
      </c:catAx>
      <c:valAx>
        <c:axId val="1"/>
        <c:scaling>
          <c:orientation val="minMax"/>
        </c:scaling>
        <c:delete val="1"/>
        <c:axPos val="l"/>
        <c:numFmt formatCode="0%" sourceLinked="1"/>
        <c:majorTickMark val="out"/>
        <c:minorTickMark val="none"/>
        <c:tickLblPos val="nextTo"/>
        <c:crossAx val="735168752"/>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layout>
        <c:manualLayout>
          <c:xMode val="edge"/>
          <c:yMode val="edge"/>
          <c:x val="0.27451837916812122"/>
          <c:y val="2.5568927463612504E-2"/>
        </c:manualLayout>
      </c:layout>
      <c:overlay val="0"/>
      <c:spPr>
        <a:noFill/>
        <a:ln w="25400">
          <a:noFill/>
        </a:ln>
      </c:spPr>
    </c:title>
    <c:autoTitleDeleted val="0"/>
    <c:view3D>
      <c:rotX val="17"/>
      <c:hPercent val="1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82388939852654441"/>
          <c:w val="0.90198891803358638"/>
          <c:h val="1.4204989629768008E-2"/>
        </c:manualLayout>
      </c:layout>
      <c:bar3DChart>
        <c:barDir val="col"/>
        <c:grouping val="clustered"/>
        <c:varyColors val="0"/>
        <c:ser>
          <c:idx val="0"/>
          <c:order val="0"/>
          <c:tx>
            <c:strRef>
              <c:f>Admon!$B$6</c:f>
              <c:strCache>
                <c:ptCount val="1"/>
                <c:pt idx="0">
                  <c:v>Administración de servicios complementarios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87A-454C-98F6-E44E2FA74F04}"/>
              </c:ext>
            </c:extLst>
          </c:dPt>
          <c:dPt>
            <c:idx val="1"/>
            <c:invertIfNegative val="0"/>
            <c:bubble3D val="0"/>
            <c:spPr>
              <a:solidFill>
                <a:srgbClr val="C00000"/>
              </a:solidFill>
              <a:ln w="25400">
                <a:noFill/>
              </a:ln>
            </c:spPr>
            <c:extLst>
              <c:ext xmlns:c16="http://schemas.microsoft.com/office/drawing/2014/chart" uri="{C3380CC4-5D6E-409C-BE32-E72D297353CC}">
                <c16:uniqueId val="{00000001-A87A-454C-98F6-E44E2FA74F04}"/>
              </c:ext>
            </c:extLst>
          </c:dPt>
          <c:dPt>
            <c:idx val="2"/>
            <c:invertIfNegative val="0"/>
            <c:bubble3D val="0"/>
            <c:spPr>
              <a:solidFill>
                <a:srgbClr val="E46C0A"/>
              </a:solidFill>
              <a:ln w="25400">
                <a:noFill/>
              </a:ln>
            </c:spPr>
            <c:extLst>
              <c:ext xmlns:c16="http://schemas.microsoft.com/office/drawing/2014/chart" uri="{C3380CC4-5D6E-409C-BE32-E72D297353CC}">
                <c16:uniqueId val="{00000002-A87A-454C-98F6-E44E2FA74F04}"/>
              </c:ext>
            </c:extLst>
          </c:dPt>
          <c:dPt>
            <c:idx val="3"/>
            <c:invertIfNegative val="0"/>
            <c:bubble3D val="0"/>
            <c:spPr>
              <a:solidFill>
                <a:srgbClr val="4F6228"/>
              </a:solidFill>
              <a:ln w="25400">
                <a:noFill/>
              </a:ln>
            </c:spPr>
            <c:extLst>
              <c:ext xmlns:c16="http://schemas.microsoft.com/office/drawing/2014/chart" uri="{C3380CC4-5D6E-409C-BE32-E72D297353CC}">
                <c16:uniqueId val="{00000003-A87A-454C-98F6-E44E2FA74F0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87A-454C-98F6-E44E2FA74F0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87A-454C-98F6-E44E2FA74F0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A87A-454C-98F6-E44E2FA74F0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87A-454C-98F6-E44E2FA74F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A87A-454C-98F6-E44E2FA74F04}"/>
            </c:ext>
          </c:extLst>
        </c:ser>
        <c:dLbls>
          <c:showLegendKey val="0"/>
          <c:showVal val="0"/>
          <c:showCatName val="0"/>
          <c:showSerName val="0"/>
          <c:showPercent val="0"/>
          <c:showBubbleSize val="0"/>
        </c:dLbls>
        <c:gapWidth val="150"/>
        <c:shape val="box"/>
        <c:axId val="735142832"/>
        <c:axId val="1"/>
        <c:axId val="0"/>
      </c:bar3DChart>
      <c:catAx>
        <c:axId val="7351428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4"/>
        <c:tickMarkSkip val="1"/>
        <c:noMultiLvlLbl val="0"/>
      </c:catAx>
      <c:valAx>
        <c:axId val="1"/>
        <c:scaling>
          <c:orientation val="minMax"/>
        </c:scaling>
        <c:delete val="1"/>
        <c:axPos val="l"/>
        <c:numFmt formatCode="0%" sourceLinked="1"/>
        <c:majorTickMark val="out"/>
        <c:minorTickMark val="none"/>
        <c:tickLblPos val="nextTo"/>
        <c:crossAx val="735142832"/>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layout>
        <c:manualLayout>
          <c:xMode val="edge"/>
          <c:yMode val="edge"/>
          <c:x val="0.26961619021760214"/>
          <c:y val="2.5496494241335977E-2"/>
        </c:manualLayout>
      </c:layout>
      <c:overlay val="0"/>
      <c:spPr>
        <a:noFill/>
        <a:ln w="25400">
          <a:noFill/>
        </a:ln>
      </c:spPr>
    </c:title>
    <c:autoTitleDeleted val="0"/>
    <c:view3D>
      <c:rotX val="17"/>
      <c:hPercent val="1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82438894054324485"/>
          <c:w val="0.90198891803358638"/>
          <c:h val="1.4164758428578091E-2"/>
        </c:manualLayout>
      </c:layout>
      <c:bar3DChart>
        <c:barDir val="col"/>
        <c:grouping val="clustered"/>
        <c:varyColors val="0"/>
        <c:ser>
          <c:idx val="0"/>
          <c:order val="0"/>
          <c:tx>
            <c:strRef>
              <c:f>Admon!$B$6</c:f>
              <c:strCache>
                <c:ptCount val="1"/>
                <c:pt idx="0">
                  <c:v>Administración de servicios complementarios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EC5-494D-AEFC-7C38F7734C4B}"/>
              </c:ext>
            </c:extLst>
          </c:dPt>
          <c:dPt>
            <c:idx val="1"/>
            <c:invertIfNegative val="0"/>
            <c:bubble3D val="0"/>
            <c:spPr>
              <a:solidFill>
                <a:srgbClr val="C00000"/>
              </a:solidFill>
              <a:ln w="25400">
                <a:noFill/>
              </a:ln>
            </c:spPr>
            <c:extLst>
              <c:ext xmlns:c16="http://schemas.microsoft.com/office/drawing/2014/chart" uri="{C3380CC4-5D6E-409C-BE32-E72D297353CC}">
                <c16:uniqueId val="{00000001-4EC5-494D-AEFC-7C38F7734C4B}"/>
              </c:ext>
            </c:extLst>
          </c:dPt>
          <c:dPt>
            <c:idx val="2"/>
            <c:invertIfNegative val="0"/>
            <c:bubble3D val="0"/>
            <c:spPr>
              <a:solidFill>
                <a:srgbClr val="E46C0A"/>
              </a:solidFill>
              <a:ln w="25400">
                <a:noFill/>
              </a:ln>
            </c:spPr>
            <c:extLst>
              <c:ext xmlns:c16="http://schemas.microsoft.com/office/drawing/2014/chart" uri="{C3380CC4-5D6E-409C-BE32-E72D297353CC}">
                <c16:uniqueId val="{00000002-4EC5-494D-AEFC-7C38F7734C4B}"/>
              </c:ext>
            </c:extLst>
          </c:dPt>
          <c:dPt>
            <c:idx val="3"/>
            <c:invertIfNegative val="0"/>
            <c:bubble3D val="0"/>
            <c:spPr>
              <a:solidFill>
                <a:srgbClr val="4F6228"/>
              </a:solidFill>
              <a:ln w="25400">
                <a:noFill/>
              </a:ln>
            </c:spPr>
            <c:extLst>
              <c:ext xmlns:c16="http://schemas.microsoft.com/office/drawing/2014/chart" uri="{C3380CC4-5D6E-409C-BE32-E72D297353CC}">
                <c16:uniqueId val="{00000003-4EC5-494D-AEFC-7C38F7734C4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EC5-494D-AEFC-7C38F7734C4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EC5-494D-AEFC-7C38F7734C4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EC5-494D-AEFC-7C38F7734C4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EC5-494D-AEFC-7C38F7734C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4EC5-494D-AEFC-7C38F7734C4B}"/>
            </c:ext>
          </c:extLst>
        </c:ser>
        <c:dLbls>
          <c:showLegendKey val="0"/>
          <c:showVal val="0"/>
          <c:showCatName val="0"/>
          <c:showSerName val="0"/>
          <c:showPercent val="0"/>
          <c:showBubbleSize val="0"/>
        </c:dLbls>
        <c:gapWidth val="150"/>
        <c:shape val="box"/>
        <c:axId val="735166832"/>
        <c:axId val="1"/>
        <c:axId val="0"/>
      </c:bar3DChart>
      <c:catAx>
        <c:axId val="7351668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4"/>
        <c:tickMarkSkip val="1"/>
        <c:noMultiLvlLbl val="0"/>
      </c:catAx>
      <c:valAx>
        <c:axId val="1"/>
        <c:scaling>
          <c:orientation val="minMax"/>
        </c:scaling>
        <c:delete val="1"/>
        <c:axPos val="l"/>
        <c:numFmt formatCode="0%" sourceLinked="1"/>
        <c:majorTickMark val="out"/>
        <c:minorTickMark val="none"/>
        <c:tickLblPos val="nextTo"/>
        <c:crossAx val="735166832"/>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layout>
        <c:manualLayout>
          <c:xMode val="edge"/>
          <c:yMode val="edge"/>
          <c:x val="0.26342313828418507"/>
          <c:y val="2.5140397953049162E-2"/>
        </c:manualLayout>
      </c:layout>
      <c:overlay val="0"/>
      <c:spPr>
        <a:noFill/>
        <a:ln w="25400">
          <a:noFill/>
        </a:ln>
      </c:spPr>
    </c:title>
    <c:autoTitleDeleted val="0"/>
    <c:view3D>
      <c:rotX val="17"/>
      <c:hPercent val="35"/>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58381938687861723"/>
          <c:w val="0.904907269654597"/>
          <c:h val="0.25419887179882378"/>
        </c:manualLayout>
      </c:layout>
      <c:bar3DChart>
        <c:barDir val="col"/>
        <c:grouping val="clustered"/>
        <c:varyColors val="0"/>
        <c:ser>
          <c:idx val="0"/>
          <c:order val="0"/>
          <c:tx>
            <c:strRef>
              <c:f>Directiva!$B$5</c:f>
              <c:strCache>
                <c:ptCount val="1"/>
                <c:pt idx="0">
                  <c:v>Gestión Estratégica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BBF-4223-9B3B-AFBD603D8477}"/>
              </c:ext>
            </c:extLst>
          </c:dPt>
          <c:dPt>
            <c:idx val="1"/>
            <c:invertIfNegative val="0"/>
            <c:bubble3D val="0"/>
            <c:spPr>
              <a:solidFill>
                <a:srgbClr val="C00000"/>
              </a:solidFill>
              <a:ln w="25400">
                <a:noFill/>
              </a:ln>
            </c:spPr>
            <c:extLst>
              <c:ext xmlns:c16="http://schemas.microsoft.com/office/drawing/2014/chart" uri="{C3380CC4-5D6E-409C-BE32-E72D297353CC}">
                <c16:uniqueId val="{00000001-8BBF-4223-9B3B-AFBD603D8477}"/>
              </c:ext>
            </c:extLst>
          </c:dPt>
          <c:dPt>
            <c:idx val="2"/>
            <c:invertIfNegative val="0"/>
            <c:bubble3D val="0"/>
            <c:spPr>
              <a:solidFill>
                <a:srgbClr val="E46C0A"/>
              </a:solidFill>
              <a:ln w="25400">
                <a:noFill/>
              </a:ln>
            </c:spPr>
            <c:extLst>
              <c:ext xmlns:c16="http://schemas.microsoft.com/office/drawing/2014/chart" uri="{C3380CC4-5D6E-409C-BE32-E72D297353CC}">
                <c16:uniqueId val="{00000002-8BBF-4223-9B3B-AFBD603D8477}"/>
              </c:ext>
            </c:extLst>
          </c:dPt>
          <c:dPt>
            <c:idx val="3"/>
            <c:invertIfNegative val="0"/>
            <c:bubble3D val="0"/>
            <c:spPr>
              <a:solidFill>
                <a:srgbClr val="4F6228"/>
              </a:solidFill>
              <a:ln w="25400">
                <a:noFill/>
              </a:ln>
            </c:spPr>
            <c:extLst>
              <c:ext xmlns:c16="http://schemas.microsoft.com/office/drawing/2014/chart" uri="{C3380CC4-5D6E-409C-BE32-E72D297353CC}">
                <c16:uniqueId val="{00000003-8BBF-4223-9B3B-AFBD603D847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8BBF-4223-9B3B-AFBD603D847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8BBF-4223-9B3B-AFBD603D847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8BBF-4223-9B3B-AFBD603D847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8BBF-4223-9B3B-AFBD603D84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extLst>
            <c:ext xmlns:c16="http://schemas.microsoft.com/office/drawing/2014/chart" uri="{C3380CC4-5D6E-409C-BE32-E72D297353CC}">
              <c16:uniqueId val="{00000004-8BBF-4223-9B3B-AFBD603D8477}"/>
            </c:ext>
          </c:extLst>
        </c:ser>
        <c:dLbls>
          <c:showLegendKey val="0"/>
          <c:showVal val="0"/>
          <c:showCatName val="0"/>
          <c:showSerName val="0"/>
          <c:showPercent val="0"/>
          <c:showBubbleSize val="0"/>
        </c:dLbls>
        <c:gapWidth val="150"/>
        <c:shape val="box"/>
        <c:axId val="740922672"/>
        <c:axId val="1"/>
        <c:axId val="0"/>
      </c:bar3DChart>
      <c:catAx>
        <c:axId val="7409226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22672"/>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layout>
        <c:manualLayout>
          <c:xMode val="edge"/>
          <c:yMode val="edge"/>
          <c:x val="0.10987616932498823"/>
          <c:y val="2.5281874976895494E-2"/>
        </c:manualLayout>
      </c:layout>
      <c:overlay val="0"/>
      <c:spPr>
        <a:noFill/>
        <a:ln w="25400">
          <a:noFill/>
        </a:ln>
      </c:spPr>
    </c:title>
    <c:autoTitleDeleted val="0"/>
    <c:plotArea>
      <c:layout>
        <c:manualLayout>
          <c:layoutTarget val="inner"/>
          <c:xMode val="edge"/>
          <c:yMode val="edge"/>
          <c:x val="4.7772249068248215E-2"/>
          <c:y val="0.44102617575345715"/>
          <c:w val="0.89971069078534149"/>
          <c:h val="0.28371747612165077"/>
        </c:manualLayout>
      </c:layout>
      <c:lineChart>
        <c:grouping val="standard"/>
        <c:varyColors val="0"/>
        <c:ser>
          <c:idx val="0"/>
          <c:order val="0"/>
          <c:tx>
            <c:strRef>
              <c:f>Admon!$C$2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C4E-4534-8BA9-F439962F55E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C4E-4534-8BA9-F439962F55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BC4E-4534-8BA9-F439962F55E3}"/>
            </c:ext>
          </c:extLst>
        </c:ser>
        <c:ser>
          <c:idx val="1"/>
          <c:order val="1"/>
          <c:tx>
            <c:strRef>
              <c:f>Admon!$H$2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C4E-4534-8BA9-F439962F55E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C4E-4534-8BA9-F439962F55E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C4E-4534-8BA9-F439962F55E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C4E-4534-8BA9-F439962F55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7-BC4E-4534-8BA9-F439962F55E3}"/>
            </c:ext>
          </c:extLst>
        </c:ser>
        <c:ser>
          <c:idx val="2"/>
          <c:order val="2"/>
          <c:tx>
            <c:strRef>
              <c:f>Admon!$M$2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C4E-4534-8BA9-F439962F55E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C4E-4534-8BA9-F439962F55E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C4E-4534-8BA9-F439962F55E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C4E-4534-8BA9-F439962F55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C4E-4534-8BA9-F439962F55E3}"/>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BC4E-4534-8BA9-F439962F55E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BC4E-4534-8BA9-F439962F55E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BC4E-4534-8BA9-F439962F55E3}"/>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C4E-4534-8BA9-F439962F55E3}"/>
            </c:ext>
          </c:extLst>
        </c:ser>
        <c:dLbls>
          <c:showLegendKey val="0"/>
          <c:showVal val="0"/>
          <c:showCatName val="0"/>
          <c:showSerName val="0"/>
          <c:showPercent val="0"/>
          <c:showBubbleSize val="0"/>
        </c:dLbls>
        <c:smooth val="0"/>
        <c:axId val="735161552"/>
        <c:axId val="1"/>
      </c:lineChart>
      <c:catAx>
        <c:axId val="73516155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61552"/>
        <c:crossesAt val="1"/>
        <c:crossBetween val="midCat"/>
      </c:valAx>
      <c:spPr>
        <a:solidFill>
          <a:srgbClr val="FFFFFF"/>
        </a:solidFill>
        <a:ln w="25400">
          <a:noFill/>
        </a:ln>
      </c:spPr>
    </c:plotArea>
    <c:legend>
      <c:legendPos val="r"/>
      <c:layout>
        <c:manualLayout>
          <c:xMode val="edge"/>
          <c:yMode val="edge"/>
          <c:x val="3.8217788882158966E-2"/>
          <c:y val="0.75564341429152349"/>
          <c:w val="0.832829640285349"/>
          <c:h val="8.7081438763816466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layout>
        <c:manualLayout>
          <c:xMode val="edge"/>
          <c:yMode val="edge"/>
          <c:x val="0.21656761053906726"/>
          <c:y val="2.4726207169309317E-2"/>
        </c:manualLayout>
      </c:layout>
      <c:overlay val="0"/>
      <c:spPr>
        <a:noFill/>
        <a:ln w="25400">
          <a:noFill/>
        </a:ln>
      </c:spPr>
    </c:title>
    <c:autoTitleDeleted val="0"/>
    <c:plotArea>
      <c:layout>
        <c:manualLayout>
          <c:layoutTarget val="inner"/>
          <c:xMode val="edge"/>
          <c:yMode val="edge"/>
          <c:x val="4.7772249068248215E-2"/>
          <c:y val="0.62639476431480956"/>
          <c:w val="0.89971069078534149"/>
          <c:h val="0.11538850921588599"/>
        </c:manualLayout>
      </c:layout>
      <c:lineChart>
        <c:grouping val="standard"/>
        <c:varyColors val="0"/>
        <c:ser>
          <c:idx val="0"/>
          <c:order val="0"/>
          <c:tx>
            <c:strRef>
              <c:f>Admon!$C$2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97F-4216-8064-AD39D84B584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97F-4216-8064-AD39D84B58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0.14285714285714285</c:v>
                </c:pt>
                <c:pt idx="2">
                  <c:v>0</c:v>
                </c:pt>
                <c:pt idx="3">
                  <c:v>0</c:v>
                </c:pt>
              </c:numCache>
            </c:numRef>
          </c:val>
          <c:smooth val="0"/>
          <c:extLst>
            <c:ext xmlns:c16="http://schemas.microsoft.com/office/drawing/2014/chart" uri="{C3380CC4-5D6E-409C-BE32-E72D297353CC}">
              <c16:uniqueId val="{00000002-C97F-4216-8064-AD39D84B5845}"/>
            </c:ext>
          </c:extLst>
        </c:ser>
        <c:ser>
          <c:idx val="1"/>
          <c:order val="1"/>
          <c:tx>
            <c:strRef>
              <c:f>Admon!$H$2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97F-4216-8064-AD39D84B584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97F-4216-8064-AD39D84B584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97F-4216-8064-AD39D84B584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97F-4216-8064-AD39D84B58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0.8571428571428571</c:v>
                </c:pt>
                <c:pt idx="1">
                  <c:v>0.14285714285714285</c:v>
                </c:pt>
                <c:pt idx="2">
                  <c:v>#N/A</c:v>
                </c:pt>
                <c:pt idx="3">
                  <c:v>0</c:v>
                </c:pt>
              </c:numCache>
            </c:numRef>
          </c:val>
          <c:smooth val="0"/>
          <c:extLst>
            <c:ext xmlns:c16="http://schemas.microsoft.com/office/drawing/2014/chart" uri="{C3380CC4-5D6E-409C-BE32-E72D297353CC}">
              <c16:uniqueId val="{00000007-C97F-4216-8064-AD39D84B5845}"/>
            </c:ext>
          </c:extLst>
        </c:ser>
        <c:ser>
          <c:idx val="2"/>
          <c:order val="2"/>
          <c:tx>
            <c:strRef>
              <c:f>Directiva!$M$2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97F-4216-8064-AD39D84B584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97F-4216-8064-AD39D84B584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97F-4216-8064-AD39D84B584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97F-4216-8064-AD39D84B58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C-C97F-4216-8064-AD39D84B5845}"/>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C97F-4216-8064-AD39D84B584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C97F-4216-8064-AD39D84B584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C97F-4216-8064-AD39D84B584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10-C97F-4216-8064-AD39D84B58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97F-4216-8064-AD39D84B5845}"/>
            </c:ext>
          </c:extLst>
        </c:ser>
        <c:dLbls>
          <c:showLegendKey val="0"/>
          <c:showVal val="0"/>
          <c:showCatName val="0"/>
          <c:showSerName val="0"/>
          <c:showPercent val="0"/>
          <c:showBubbleSize val="0"/>
        </c:dLbls>
        <c:smooth val="0"/>
        <c:axId val="735155312"/>
        <c:axId val="1"/>
      </c:lineChart>
      <c:catAx>
        <c:axId val="73515531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55312"/>
        <c:crossesAt val="1"/>
        <c:crossBetween val="midCat"/>
      </c:valAx>
      <c:spPr>
        <a:solidFill>
          <a:srgbClr val="FFFFFF"/>
        </a:solidFill>
        <a:ln w="25400">
          <a:noFill/>
        </a:ln>
      </c:spPr>
    </c:plotArea>
    <c:legend>
      <c:legendPos val="r"/>
      <c:layout>
        <c:manualLayout>
          <c:xMode val="edge"/>
          <c:yMode val="edge"/>
          <c:x val="3.8217788882158966E-2"/>
          <c:y val="0.755520080537878"/>
          <c:w val="0.832829640285349"/>
          <c:h val="7.9673174414842007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layout>
        <c:manualLayout>
          <c:xMode val="edge"/>
          <c:yMode val="edge"/>
          <c:x val="0.33175706271540339"/>
          <c:y val="2.5496494241335977E-2"/>
        </c:manualLayout>
      </c:layout>
      <c:overlay val="0"/>
      <c:spPr>
        <a:noFill/>
        <a:ln w="25400">
          <a:noFill/>
        </a:ln>
      </c:spPr>
    </c:title>
    <c:autoTitleDeleted val="0"/>
    <c:plotArea>
      <c:layout>
        <c:manualLayout>
          <c:layoutTarget val="inner"/>
          <c:xMode val="edge"/>
          <c:yMode val="edge"/>
          <c:x val="4.7620625066401148E-2"/>
          <c:y val="0.64024708097172967"/>
          <c:w val="0.90161716792386171"/>
          <c:h val="9.6320357314331015E-2"/>
        </c:manualLayout>
      </c:layout>
      <c:lineChart>
        <c:grouping val="standard"/>
        <c:varyColors val="0"/>
        <c:ser>
          <c:idx val="0"/>
          <c:order val="0"/>
          <c:tx>
            <c:strRef>
              <c:f>Admon!$C$2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8B3-4A1E-ADF2-FC6C259D415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8B3-4A1E-ADF2-FC6C259D41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A8B3-4A1E-ADF2-FC6C259D415F}"/>
            </c:ext>
          </c:extLst>
        </c:ser>
        <c:ser>
          <c:idx val="1"/>
          <c:order val="1"/>
          <c:tx>
            <c:strRef>
              <c:f>Admon!$H$2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8B3-4A1E-ADF2-FC6C259D415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8B3-4A1E-ADF2-FC6C259D415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8B3-4A1E-ADF2-FC6C259D415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8B3-4A1E-ADF2-FC6C259D41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A8B3-4A1E-ADF2-FC6C259D415F}"/>
            </c:ext>
          </c:extLst>
        </c:ser>
        <c:ser>
          <c:idx val="2"/>
          <c:order val="2"/>
          <c:tx>
            <c:strRef>
              <c:f>Admon!$M$2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8B3-4A1E-ADF2-FC6C259D415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8B3-4A1E-ADF2-FC6C259D415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8B3-4A1E-ADF2-FC6C259D415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8B3-4A1E-ADF2-FC6C259D41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A8B3-4A1E-ADF2-FC6C259D415F}"/>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A8B3-4A1E-ADF2-FC6C259D415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A8B3-4A1E-ADF2-FC6C259D41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8B3-4A1E-ADF2-FC6C259D415F}"/>
            </c:ext>
          </c:extLst>
        </c:ser>
        <c:dLbls>
          <c:showLegendKey val="0"/>
          <c:showVal val="0"/>
          <c:showCatName val="0"/>
          <c:showSerName val="0"/>
          <c:showPercent val="0"/>
          <c:showBubbleSize val="0"/>
        </c:dLbls>
        <c:smooth val="0"/>
        <c:axId val="735174992"/>
        <c:axId val="1"/>
      </c:lineChart>
      <c:catAx>
        <c:axId val="73517499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5174992"/>
        <c:crossesAt val="1"/>
        <c:crossBetween val="midCat"/>
      </c:valAx>
      <c:spPr>
        <a:solidFill>
          <a:srgbClr val="FFFFFF"/>
        </a:solidFill>
        <a:ln w="25400">
          <a:noFill/>
        </a:ln>
      </c:spPr>
    </c:plotArea>
    <c:legend>
      <c:legendPos val="r"/>
      <c:layout>
        <c:manualLayout>
          <c:xMode val="edge"/>
          <c:yMode val="edge"/>
          <c:x val="3.9683907323086208E-2"/>
          <c:y val="0.75073238012387256"/>
          <c:w val="0.83018624269410413"/>
          <c:h val="8.7821671016335423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layout>
        <c:manualLayout>
          <c:xMode val="edge"/>
          <c:yMode val="edge"/>
          <c:x val="0.27805761412176416"/>
          <c:y val="2.5568988720602558E-2"/>
        </c:manualLayout>
      </c:layout>
      <c:overlay val="0"/>
      <c:spPr>
        <a:noFill/>
        <a:ln w="25400">
          <a:noFill/>
        </a:ln>
      </c:spPr>
    </c:title>
    <c:autoTitleDeleted val="0"/>
    <c:view3D>
      <c:rotX val="17"/>
      <c:hPercent val="34"/>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58808657067239556"/>
          <c:w val="0.9024681665018891"/>
          <c:h val="0.2471668195579633"/>
        </c:manualLayout>
      </c:layout>
      <c:bar3DChart>
        <c:barDir val="col"/>
        <c:grouping val="clustered"/>
        <c:varyColors val="0"/>
        <c:ser>
          <c:idx val="0"/>
          <c:order val="0"/>
          <c:tx>
            <c:strRef>
              <c:f>Admon!$B$7</c:f>
              <c:strCache>
                <c:ptCount val="1"/>
                <c:pt idx="0">
                  <c:v>Talento Humano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DB7-43D1-B02D-729D2A729B06}"/>
              </c:ext>
            </c:extLst>
          </c:dPt>
          <c:dPt>
            <c:idx val="1"/>
            <c:invertIfNegative val="0"/>
            <c:bubble3D val="0"/>
            <c:spPr>
              <a:solidFill>
                <a:srgbClr val="C00000"/>
              </a:solidFill>
              <a:ln w="25400">
                <a:noFill/>
              </a:ln>
            </c:spPr>
            <c:extLst>
              <c:ext xmlns:c16="http://schemas.microsoft.com/office/drawing/2014/chart" uri="{C3380CC4-5D6E-409C-BE32-E72D297353CC}">
                <c16:uniqueId val="{00000001-CDB7-43D1-B02D-729D2A729B06}"/>
              </c:ext>
            </c:extLst>
          </c:dPt>
          <c:dPt>
            <c:idx val="2"/>
            <c:invertIfNegative val="0"/>
            <c:bubble3D val="0"/>
            <c:spPr>
              <a:solidFill>
                <a:srgbClr val="E46C0A"/>
              </a:solidFill>
              <a:ln w="25400">
                <a:noFill/>
              </a:ln>
            </c:spPr>
            <c:extLst>
              <c:ext xmlns:c16="http://schemas.microsoft.com/office/drawing/2014/chart" uri="{C3380CC4-5D6E-409C-BE32-E72D297353CC}">
                <c16:uniqueId val="{00000002-CDB7-43D1-B02D-729D2A729B06}"/>
              </c:ext>
            </c:extLst>
          </c:dPt>
          <c:dPt>
            <c:idx val="3"/>
            <c:invertIfNegative val="0"/>
            <c:bubble3D val="0"/>
            <c:spPr>
              <a:solidFill>
                <a:srgbClr val="4F6228"/>
              </a:solidFill>
              <a:ln w="25400">
                <a:noFill/>
              </a:ln>
            </c:spPr>
            <c:extLst>
              <c:ext xmlns:c16="http://schemas.microsoft.com/office/drawing/2014/chart" uri="{C3380CC4-5D6E-409C-BE32-E72D297353CC}">
                <c16:uniqueId val="{00000003-CDB7-43D1-B02D-729D2A729B06}"/>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CDB7-43D1-B02D-729D2A729B0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CDB7-43D1-B02D-729D2A729B0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CDB7-43D1-B02D-729D2A729B0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CDB7-43D1-B02D-729D2A729B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0.6</c:v>
                </c:pt>
                <c:pt idx="1">
                  <c:v>0.1</c:v>
                </c:pt>
                <c:pt idx="2">
                  <c:v>0.3</c:v>
                </c:pt>
                <c:pt idx="3">
                  <c:v>0</c:v>
                </c:pt>
              </c:numCache>
            </c:numRef>
          </c:val>
          <c:extLst>
            <c:ext xmlns:c16="http://schemas.microsoft.com/office/drawing/2014/chart" uri="{C3380CC4-5D6E-409C-BE32-E72D297353CC}">
              <c16:uniqueId val="{00000004-CDB7-43D1-B02D-729D2A729B06}"/>
            </c:ext>
          </c:extLst>
        </c:ser>
        <c:dLbls>
          <c:showLegendKey val="0"/>
          <c:showVal val="0"/>
          <c:showCatName val="0"/>
          <c:showSerName val="0"/>
          <c:showPercent val="0"/>
          <c:showBubbleSize val="0"/>
        </c:dLbls>
        <c:gapWidth val="150"/>
        <c:shape val="box"/>
        <c:axId val="738137888"/>
        <c:axId val="1"/>
        <c:axId val="0"/>
      </c:bar3DChart>
      <c:catAx>
        <c:axId val="7381378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37888"/>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layout>
        <c:manualLayout>
          <c:xMode val="edge"/>
          <c:yMode val="edge"/>
          <c:x val="0.27696947364338076"/>
          <c:y val="2.5568988720602558E-2"/>
        </c:manualLayout>
      </c:layout>
      <c:overlay val="0"/>
      <c:spPr>
        <a:noFill/>
        <a:ln w="25400">
          <a:noFill/>
        </a:ln>
      </c:spPr>
    </c:title>
    <c:autoTitleDeleted val="0"/>
    <c:view3D>
      <c:rotX val="17"/>
      <c:hPercent val="34"/>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58808657067239556"/>
          <c:w val="0.90198891803358638"/>
          <c:h val="0.2471668195579633"/>
        </c:manualLayout>
      </c:layout>
      <c:bar3DChart>
        <c:barDir val="col"/>
        <c:grouping val="clustered"/>
        <c:varyColors val="0"/>
        <c:ser>
          <c:idx val="0"/>
          <c:order val="0"/>
          <c:tx>
            <c:strRef>
              <c:f>Admon!$B$7</c:f>
              <c:strCache>
                <c:ptCount val="1"/>
                <c:pt idx="0">
                  <c:v>Talento Humano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DE9-4C03-B9CC-A4E89C80BBA1}"/>
              </c:ext>
            </c:extLst>
          </c:dPt>
          <c:dPt>
            <c:idx val="1"/>
            <c:invertIfNegative val="0"/>
            <c:bubble3D val="0"/>
            <c:spPr>
              <a:solidFill>
                <a:srgbClr val="C00000"/>
              </a:solidFill>
              <a:ln w="25400">
                <a:noFill/>
              </a:ln>
            </c:spPr>
            <c:extLst>
              <c:ext xmlns:c16="http://schemas.microsoft.com/office/drawing/2014/chart" uri="{C3380CC4-5D6E-409C-BE32-E72D297353CC}">
                <c16:uniqueId val="{00000001-ADE9-4C03-B9CC-A4E89C80BBA1}"/>
              </c:ext>
            </c:extLst>
          </c:dPt>
          <c:dPt>
            <c:idx val="2"/>
            <c:invertIfNegative val="0"/>
            <c:bubble3D val="0"/>
            <c:spPr>
              <a:solidFill>
                <a:srgbClr val="E46C0A"/>
              </a:solidFill>
              <a:ln w="25400">
                <a:noFill/>
              </a:ln>
            </c:spPr>
            <c:extLst>
              <c:ext xmlns:c16="http://schemas.microsoft.com/office/drawing/2014/chart" uri="{C3380CC4-5D6E-409C-BE32-E72D297353CC}">
                <c16:uniqueId val="{00000002-ADE9-4C03-B9CC-A4E89C80BBA1}"/>
              </c:ext>
            </c:extLst>
          </c:dPt>
          <c:dPt>
            <c:idx val="3"/>
            <c:invertIfNegative val="0"/>
            <c:bubble3D val="0"/>
            <c:spPr>
              <a:solidFill>
                <a:srgbClr val="4F6228"/>
              </a:solidFill>
              <a:ln w="25400">
                <a:noFill/>
              </a:ln>
            </c:spPr>
            <c:extLst>
              <c:ext xmlns:c16="http://schemas.microsoft.com/office/drawing/2014/chart" uri="{C3380CC4-5D6E-409C-BE32-E72D297353CC}">
                <c16:uniqueId val="{00000003-ADE9-4C03-B9CC-A4E89C80BBA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DE9-4C03-B9CC-A4E89C80BBA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DE9-4C03-B9CC-A4E89C80BBA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ADE9-4C03-B9CC-A4E89C80BBA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DE9-4C03-B9CC-A4E89C80BB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c:v>
                </c:pt>
                <c:pt idx="2">
                  <c:v>0.4</c:v>
                </c:pt>
                <c:pt idx="3">
                  <c:v>0.1</c:v>
                </c:pt>
              </c:numCache>
            </c:numRef>
          </c:val>
          <c:extLst>
            <c:ext xmlns:c16="http://schemas.microsoft.com/office/drawing/2014/chart" uri="{C3380CC4-5D6E-409C-BE32-E72D297353CC}">
              <c16:uniqueId val="{00000004-ADE9-4C03-B9CC-A4E89C80BBA1}"/>
            </c:ext>
          </c:extLst>
        </c:ser>
        <c:dLbls>
          <c:showLegendKey val="0"/>
          <c:showVal val="0"/>
          <c:showCatName val="0"/>
          <c:showSerName val="0"/>
          <c:showPercent val="0"/>
          <c:showBubbleSize val="0"/>
        </c:dLbls>
        <c:gapWidth val="150"/>
        <c:shape val="box"/>
        <c:axId val="738135968"/>
        <c:axId val="1"/>
        <c:axId val="0"/>
      </c:bar3DChart>
      <c:catAx>
        <c:axId val="73813596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35968"/>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layout>
        <c:manualLayout>
          <c:xMode val="edge"/>
          <c:yMode val="edge"/>
          <c:x val="0.2818716625938999"/>
          <c:y val="2.8249602602491593E-2"/>
        </c:manualLayout>
      </c:layout>
      <c:overlay val="0"/>
      <c:spPr>
        <a:noFill/>
        <a:ln w="25400">
          <a:noFill/>
        </a:ln>
      </c:spPr>
    </c:title>
    <c:autoTitleDeleted val="0"/>
    <c:view3D>
      <c:rotX val="17"/>
      <c:hPercent val="35"/>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58476479298300454"/>
          <c:w val="0.90198891803358638"/>
          <c:h val="0.25424556216652372"/>
        </c:manualLayout>
      </c:layout>
      <c:bar3DChart>
        <c:barDir val="col"/>
        <c:grouping val="clustered"/>
        <c:varyColors val="0"/>
        <c:ser>
          <c:idx val="0"/>
          <c:order val="0"/>
          <c:tx>
            <c:strRef>
              <c:f>Admon!$B$7</c:f>
              <c:strCache>
                <c:ptCount val="1"/>
                <c:pt idx="0">
                  <c:v>Talento Humano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B5E-4901-9A23-04E70D2FFA3A}"/>
              </c:ext>
            </c:extLst>
          </c:dPt>
          <c:dPt>
            <c:idx val="1"/>
            <c:invertIfNegative val="0"/>
            <c:bubble3D val="0"/>
            <c:spPr>
              <a:solidFill>
                <a:srgbClr val="C00000"/>
              </a:solidFill>
              <a:ln w="25400">
                <a:noFill/>
              </a:ln>
            </c:spPr>
            <c:extLst>
              <c:ext xmlns:c16="http://schemas.microsoft.com/office/drawing/2014/chart" uri="{C3380CC4-5D6E-409C-BE32-E72D297353CC}">
                <c16:uniqueId val="{00000001-5B5E-4901-9A23-04E70D2FFA3A}"/>
              </c:ext>
            </c:extLst>
          </c:dPt>
          <c:dPt>
            <c:idx val="2"/>
            <c:invertIfNegative val="0"/>
            <c:bubble3D val="0"/>
            <c:spPr>
              <a:solidFill>
                <a:srgbClr val="E46C0A"/>
              </a:solidFill>
              <a:ln w="25400">
                <a:noFill/>
              </a:ln>
            </c:spPr>
            <c:extLst>
              <c:ext xmlns:c16="http://schemas.microsoft.com/office/drawing/2014/chart" uri="{C3380CC4-5D6E-409C-BE32-E72D297353CC}">
                <c16:uniqueId val="{00000002-5B5E-4901-9A23-04E70D2FFA3A}"/>
              </c:ext>
            </c:extLst>
          </c:dPt>
          <c:dPt>
            <c:idx val="3"/>
            <c:invertIfNegative val="0"/>
            <c:bubble3D val="0"/>
            <c:spPr>
              <a:solidFill>
                <a:srgbClr val="4F6228"/>
              </a:solidFill>
              <a:ln w="25400">
                <a:noFill/>
              </a:ln>
            </c:spPr>
            <c:extLst>
              <c:ext xmlns:c16="http://schemas.microsoft.com/office/drawing/2014/chart" uri="{C3380CC4-5D6E-409C-BE32-E72D297353CC}">
                <c16:uniqueId val="{00000003-5B5E-4901-9A23-04E70D2FFA3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B5E-4901-9A23-04E70D2FFA3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B5E-4901-9A23-04E70D2FFA3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5B5E-4901-9A23-04E70D2FFA3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B5E-4901-9A23-04E70D2FFA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c:v>
                </c:pt>
                <c:pt idx="2">
                  <c:v>0.4</c:v>
                </c:pt>
                <c:pt idx="3">
                  <c:v>0.1</c:v>
                </c:pt>
              </c:numCache>
            </c:numRef>
          </c:val>
          <c:extLst>
            <c:ext xmlns:c16="http://schemas.microsoft.com/office/drawing/2014/chart" uri="{C3380CC4-5D6E-409C-BE32-E72D297353CC}">
              <c16:uniqueId val="{00000004-5B5E-4901-9A23-04E70D2FFA3A}"/>
            </c:ext>
          </c:extLst>
        </c:ser>
        <c:dLbls>
          <c:showLegendKey val="0"/>
          <c:showVal val="0"/>
          <c:showCatName val="0"/>
          <c:showSerName val="0"/>
          <c:showPercent val="0"/>
          <c:showBubbleSize val="0"/>
        </c:dLbls>
        <c:gapWidth val="150"/>
        <c:shape val="box"/>
        <c:axId val="738159968"/>
        <c:axId val="1"/>
        <c:axId val="0"/>
      </c:bar3DChart>
      <c:catAx>
        <c:axId val="73815996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59968"/>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layout>
        <c:manualLayout>
          <c:xMode val="edge"/>
          <c:yMode val="edge"/>
          <c:x val="0.26593226327478298"/>
          <c:y val="3.107463679716092E-2"/>
        </c:manualLayout>
      </c:layout>
      <c:overlay val="0"/>
      <c:spPr>
        <a:noFill/>
        <a:ln w="25400">
          <a:noFill/>
        </a:ln>
      </c:spPr>
    </c:title>
    <c:autoTitleDeleted val="0"/>
    <c:plotArea>
      <c:layout>
        <c:manualLayout>
          <c:layoutTarget val="inner"/>
          <c:xMode val="edge"/>
          <c:yMode val="edge"/>
          <c:x val="4.7772249068248215E-2"/>
          <c:y val="0.44069230775530782"/>
          <c:w val="0.89971069078534149"/>
          <c:h val="0.28249506907391525"/>
        </c:manualLayout>
      </c:layout>
      <c:lineChart>
        <c:grouping val="standard"/>
        <c:varyColors val="0"/>
        <c:ser>
          <c:idx val="0"/>
          <c:order val="0"/>
          <c:tx>
            <c:strRef>
              <c:f>Admon!$C$2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580-486A-8EAC-BC19AD830A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1-1580-486A-8EAC-BC19AD830A54}"/>
            </c:ext>
          </c:extLst>
        </c:ser>
        <c:ser>
          <c:idx val="1"/>
          <c:order val="1"/>
          <c:tx>
            <c:strRef>
              <c:f>Admon!$H$2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580-486A-8EAC-BC19AD830A5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580-486A-8EAC-BC19AD830A5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580-486A-8EAC-BC19AD830A5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580-486A-8EAC-BC19AD830A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c:v>
                </c:pt>
                <c:pt idx="2">
                  <c:v>0.4</c:v>
                </c:pt>
                <c:pt idx="3">
                  <c:v>0.1</c:v>
                </c:pt>
              </c:numCache>
            </c:numRef>
          </c:val>
          <c:smooth val="0"/>
          <c:extLst>
            <c:ext xmlns:c16="http://schemas.microsoft.com/office/drawing/2014/chart" uri="{C3380CC4-5D6E-409C-BE32-E72D297353CC}">
              <c16:uniqueId val="{00000006-1580-486A-8EAC-BC19AD830A54}"/>
            </c:ext>
          </c:extLst>
        </c:ser>
        <c:ser>
          <c:idx val="2"/>
          <c:order val="2"/>
          <c:tx>
            <c:strRef>
              <c:f>Admon!$M$2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580-486A-8EAC-BC19AD830A5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580-486A-8EAC-BC19AD830A5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580-486A-8EAC-BC19AD830A5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580-486A-8EAC-BC19AD830A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0.2</c:v>
                </c:pt>
                <c:pt idx="1">
                  <c:v>0.1</c:v>
                </c:pt>
                <c:pt idx="2">
                  <c:v>0.6</c:v>
                </c:pt>
                <c:pt idx="3">
                  <c:v>0.1</c:v>
                </c:pt>
              </c:numCache>
            </c:numRef>
          </c:val>
          <c:smooth val="0"/>
          <c:extLst>
            <c:ext xmlns:c16="http://schemas.microsoft.com/office/drawing/2014/chart" uri="{C3380CC4-5D6E-409C-BE32-E72D297353CC}">
              <c16:uniqueId val="{0000000B-1580-486A-8EAC-BC19AD830A54}"/>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C-1580-486A-8EAC-BC19AD830A5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1580-486A-8EAC-BC19AD830A5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1580-486A-8EAC-BC19AD830A5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1580-486A-8EAC-BC19AD830A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1580-486A-8EAC-BC19AD830A54}"/>
            </c:ext>
          </c:extLst>
        </c:ser>
        <c:dLbls>
          <c:showLegendKey val="0"/>
          <c:showVal val="0"/>
          <c:showCatName val="0"/>
          <c:showSerName val="0"/>
          <c:showPercent val="0"/>
          <c:showBubbleSize val="0"/>
        </c:dLbls>
        <c:smooth val="0"/>
        <c:axId val="738147008"/>
        <c:axId val="1"/>
      </c:lineChart>
      <c:catAx>
        <c:axId val="738147008"/>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47008"/>
        <c:crossesAt val="1"/>
        <c:crossBetween val="midCat"/>
      </c:valAx>
      <c:spPr>
        <a:solidFill>
          <a:srgbClr val="FFFFFF"/>
        </a:solidFill>
        <a:ln w="25400">
          <a:noFill/>
        </a:ln>
      </c:spPr>
    </c:plotArea>
    <c:legend>
      <c:legendPos val="r"/>
      <c:layout>
        <c:manualLayout>
          <c:xMode val="edge"/>
          <c:yMode val="edge"/>
          <c:x val="1.1146863853556767E-2"/>
          <c:y val="0.75426194965065985"/>
          <c:w val="0.88378655192139455"/>
          <c:h val="8.7573472330043312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layout>
        <c:manualLayout>
          <c:xMode val="edge"/>
          <c:yMode val="edge"/>
          <c:x val="0.1585417631619577"/>
          <c:y val="2.2792770561799434E-2"/>
        </c:manualLayout>
      </c:layout>
      <c:overlay val="0"/>
      <c:spPr>
        <a:noFill/>
        <a:ln w="25400">
          <a:noFill/>
        </a:ln>
      </c:spPr>
    </c:title>
    <c:autoTitleDeleted val="0"/>
    <c:view3D>
      <c:rotX val="17"/>
      <c:hPercent val="2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819620685883449"/>
          <c:w val="0.9024681665018891"/>
          <c:h val="0.19943631464338579"/>
        </c:manualLayout>
      </c:layout>
      <c:bar3DChart>
        <c:barDir val="col"/>
        <c:grouping val="clustered"/>
        <c:varyColors val="0"/>
        <c:ser>
          <c:idx val="0"/>
          <c:order val="0"/>
          <c:tx>
            <c:strRef>
              <c:f>Admon!$B$8</c:f>
              <c:strCache>
                <c:ptCount val="1"/>
                <c:pt idx="0">
                  <c:v>Apoyo Financiero y Contable</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8C5-400B-82B4-446F8C1F866A}"/>
              </c:ext>
            </c:extLst>
          </c:dPt>
          <c:dPt>
            <c:idx val="1"/>
            <c:invertIfNegative val="0"/>
            <c:bubble3D val="0"/>
            <c:spPr>
              <a:solidFill>
                <a:srgbClr val="C00000"/>
              </a:solidFill>
              <a:ln w="25400">
                <a:noFill/>
              </a:ln>
            </c:spPr>
            <c:extLst>
              <c:ext xmlns:c16="http://schemas.microsoft.com/office/drawing/2014/chart" uri="{C3380CC4-5D6E-409C-BE32-E72D297353CC}">
                <c16:uniqueId val="{00000001-B8C5-400B-82B4-446F8C1F866A}"/>
              </c:ext>
            </c:extLst>
          </c:dPt>
          <c:dPt>
            <c:idx val="2"/>
            <c:invertIfNegative val="0"/>
            <c:bubble3D val="0"/>
            <c:spPr>
              <a:solidFill>
                <a:srgbClr val="E46C0A"/>
              </a:solidFill>
              <a:ln w="25400">
                <a:noFill/>
              </a:ln>
            </c:spPr>
            <c:extLst>
              <c:ext xmlns:c16="http://schemas.microsoft.com/office/drawing/2014/chart" uri="{C3380CC4-5D6E-409C-BE32-E72D297353CC}">
                <c16:uniqueId val="{00000002-B8C5-400B-82B4-446F8C1F866A}"/>
              </c:ext>
            </c:extLst>
          </c:dPt>
          <c:dPt>
            <c:idx val="3"/>
            <c:invertIfNegative val="0"/>
            <c:bubble3D val="0"/>
            <c:spPr>
              <a:solidFill>
                <a:srgbClr val="4F6228"/>
              </a:solidFill>
              <a:ln w="25400">
                <a:noFill/>
              </a:ln>
            </c:spPr>
            <c:extLst>
              <c:ext xmlns:c16="http://schemas.microsoft.com/office/drawing/2014/chart" uri="{C3380CC4-5D6E-409C-BE32-E72D297353CC}">
                <c16:uniqueId val="{00000003-B8C5-400B-82B4-446F8C1F866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B8C5-400B-82B4-446F8C1F866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B8C5-400B-82B4-446F8C1F866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B8C5-400B-82B4-446F8C1F866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B8C5-400B-82B4-446F8C1F86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B8C5-400B-82B4-446F8C1F866A}"/>
            </c:ext>
          </c:extLst>
        </c:ser>
        <c:dLbls>
          <c:showLegendKey val="0"/>
          <c:showVal val="0"/>
          <c:showCatName val="0"/>
          <c:showSerName val="0"/>
          <c:showPercent val="0"/>
          <c:showBubbleSize val="0"/>
        </c:dLbls>
        <c:gapWidth val="150"/>
        <c:shape val="box"/>
        <c:axId val="738146048"/>
        <c:axId val="1"/>
        <c:axId val="0"/>
      </c:bar3DChart>
      <c:catAx>
        <c:axId val="73814604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46048"/>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layout>
        <c:manualLayout>
          <c:xMode val="edge"/>
          <c:yMode val="edge"/>
          <c:x val="0.15686778376840826"/>
          <c:y val="2.2792770561799434E-2"/>
        </c:manualLayout>
      </c:layout>
      <c:overlay val="0"/>
      <c:spPr>
        <a:noFill/>
        <a:ln w="25400">
          <a:noFill/>
        </a:ln>
      </c:spPr>
    </c:title>
    <c:autoTitleDeleted val="0"/>
    <c:view3D>
      <c:rotX val="17"/>
      <c:hPercent val="2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63819620685883449"/>
          <c:w val="0.90198891803358638"/>
          <c:h val="0.19943631464338579"/>
        </c:manualLayout>
      </c:layout>
      <c:bar3DChart>
        <c:barDir val="col"/>
        <c:grouping val="clustered"/>
        <c:varyColors val="0"/>
        <c:ser>
          <c:idx val="0"/>
          <c:order val="0"/>
          <c:tx>
            <c:strRef>
              <c:f>Admon!$B$8</c:f>
              <c:strCache>
                <c:ptCount val="1"/>
                <c:pt idx="0">
                  <c:v>Apoyo Financiero y Contable</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9E8-4DDC-9ED1-2594959F873E}"/>
              </c:ext>
            </c:extLst>
          </c:dPt>
          <c:dPt>
            <c:idx val="1"/>
            <c:invertIfNegative val="0"/>
            <c:bubble3D val="0"/>
            <c:spPr>
              <a:solidFill>
                <a:srgbClr val="C00000"/>
              </a:solidFill>
              <a:ln w="25400">
                <a:noFill/>
              </a:ln>
            </c:spPr>
            <c:extLst>
              <c:ext xmlns:c16="http://schemas.microsoft.com/office/drawing/2014/chart" uri="{C3380CC4-5D6E-409C-BE32-E72D297353CC}">
                <c16:uniqueId val="{00000001-C9E8-4DDC-9ED1-2594959F873E}"/>
              </c:ext>
            </c:extLst>
          </c:dPt>
          <c:dPt>
            <c:idx val="2"/>
            <c:invertIfNegative val="0"/>
            <c:bubble3D val="0"/>
            <c:spPr>
              <a:solidFill>
                <a:srgbClr val="E46C0A"/>
              </a:solidFill>
              <a:ln w="25400">
                <a:noFill/>
              </a:ln>
            </c:spPr>
            <c:extLst>
              <c:ext xmlns:c16="http://schemas.microsoft.com/office/drawing/2014/chart" uri="{C3380CC4-5D6E-409C-BE32-E72D297353CC}">
                <c16:uniqueId val="{00000002-C9E8-4DDC-9ED1-2594959F873E}"/>
              </c:ext>
            </c:extLst>
          </c:dPt>
          <c:dPt>
            <c:idx val="3"/>
            <c:invertIfNegative val="0"/>
            <c:bubble3D val="0"/>
            <c:spPr>
              <a:solidFill>
                <a:srgbClr val="4F6228"/>
              </a:solidFill>
              <a:ln w="25400">
                <a:noFill/>
              </a:ln>
            </c:spPr>
            <c:extLst>
              <c:ext xmlns:c16="http://schemas.microsoft.com/office/drawing/2014/chart" uri="{C3380CC4-5D6E-409C-BE32-E72D297353CC}">
                <c16:uniqueId val="{00000003-C9E8-4DDC-9ED1-2594959F873E}"/>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C9E8-4DDC-9ED1-2594959F873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C9E8-4DDC-9ED1-2594959F873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C9E8-4DDC-9ED1-2594959F873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C9E8-4DDC-9ED1-2594959F87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C9E8-4DDC-9ED1-2594959F873E}"/>
            </c:ext>
          </c:extLst>
        </c:ser>
        <c:dLbls>
          <c:showLegendKey val="0"/>
          <c:showVal val="0"/>
          <c:showCatName val="0"/>
          <c:showSerName val="0"/>
          <c:showPercent val="0"/>
          <c:showBubbleSize val="0"/>
        </c:dLbls>
        <c:gapWidth val="150"/>
        <c:shape val="box"/>
        <c:axId val="738159008"/>
        <c:axId val="1"/>
        <c:axId val="0"/>
      </c:bar3DChart>
      <c:catAx>
        <c:axId val="7381590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59008"/>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layout>
        <c:manualLayout>
          <c:xMode val="edge"/>
          <c:yMode val="edge"/>
          <c:x val="0.16545540303794545"/>
          <c:y val="2.2663633051534279E-2"/>
        </c:manualLayout>
      </c:layout>
      <c:overlay val="0"/>
      <c:spPr>
        <a:noFill/>
        <a:ln w="25400">
          <a:noFill/>
        </a:ln>
      </c:spPr>
    </c:title>
    <c:autoTitleDeleted val="0"/>
    <c:view3D>
      <c:rotX val="17"/>
      <c:hPercent val="2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230229998720847E-2"/>
          <c:y val="0.63741412928601415"/>
          <c:w val="0.9027060699750229"/>
          <c:h val="0.2011395696858089"/>
        </c:manualLayout>
      </c:layout>
      <c:bar3DChart>
        <c:barDir val="col"/>
        <c:grouping val="clustered"/>
        <c:varyColors val="0"/>
        <c:ser>
          <c:idx val="0"/>
          <c:order val="0"/>
          <c:tx>
            <c:strRef>
              <c:f>Admon!$B$8</c:f>
              <c:strCache>
                <c:ptCount val="1"/>
                <c:pt idx="0">
                  <c:v>Apoyo Financiero y Contable</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05CB-4BC8-B155-5D9E4AA31EE0}"/>
              </c:ext>
            </c:extLst>
          </c:dPt>
          <c:dPt>
            <c:idx val="1"/>
            <c:invertIfNegative val="0"/>
            <c:bubble3D val="0"/>
            <c:spPr>
              <a:solidFill>
                <a:srgbClr val="C00000"/>
              </a:solidFill>
              <a:ln w="25400">
                <a:noFill/>
              </a:ln>
            </c:spPr>
            <c:extLst>
              <c:ext xmlns:c16="http://schemas.microsoft.com/office/drawing/2014/chart" uri="{C3380CC4-5D6E-409C-BE32-E72D297353CC}">
                <c16:uniqueId val="{00000001-05CB-4BC8-B155-5D9E4AA31EE0}"/>
              </c:ext>
            </c:extLst>
          </c:dPt>
          <c:dPt>
            <c:idx val="2"/>
            <c:invertIfNegative val="0"/>
            <c:bubble3D val="0"/>
            <c:spPr>
              <a:solidFill>
                <a:srgbClr val="E46C0A"/>
              </a:solidFill>
              <a:ln w="25400">
                <a:noFill/>
              </a:ln>
            </c:spPr>
            <c:extLst>
              <c:ext xmlns:c16="http://schemas.microsoft.com/office/drawing/2014/chart" uri="{C3380CC4-5D6E-409C-BE32-E72D297353CC}">
                <c16:uniqueId val="{00000002-05CB-4BC8-B155-5D9E4AA31EE0}"/>
              </c:ext>
            </c:extLst>
          </c:dPt>
          <c:dPt>
            <c:idx val="3"/>
            <c:invertIfNegative val="0"/>
            <c:bubble3D val="0"/>
            <c:spPr>
              <a:solidFill>
                <a:srgbClr val="4F6228"/>
              </a:solidFill>
              <a:ln w="25400">
                <a:noFill/>
              </a:ln>
            </c:spPr>
            <c:extLst>
              <c:ext xmlns:c16="http://schemas.microsoft.com/office/drawing/2014/chart" uri="{C3380CC4-5D6E-409C-BE32-E72D297353CC}">
                <c16:uniqueId val="{00000003-05CB-4BC8-B155-5D9E4AA31EE0}"/>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05CB-4BC8-B155-5D9E4AA31EE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05CB-4BC8-B155-5D9E4AA31EE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05CB-4BC8-B155-5D9E4AA31EE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05CB-4BC8-B155-5D9E4AA31E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05CB-4BC8-B155-5D9E4AA31EE0}"/>
            </c:ext>
          </c:extLst>
        </c:ser>
        <c:dLbls>
          <c:showLegendKey val="0"/>
          <c:showVal val="0"/>
          <c:showCatName val="0"/>
          <c:showSerName val="0"/>
          <c:showPercent val="0"/>
          <c:showBubbleSize val="0"/>
        </c:dLbls>
        <c:gapWidth val="150"/>
        <c:shape val="box"/>
        <c:axId val="738148448"/>
        <c:axId val="1"/>
        <c:axId val="0"/>
      </c:bar3DChart>
      <c:catAx>
        <c:axId val="73814844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48448"/>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layout>
        <c:manualLayout>
          <c:xMode val="edge"/>
          <c:yMode val="edge"/>
          <c:x val="0.22927570634553032"/>
          <c:y val="2.3256419622804881E-2"/>
        </c:manualLayout>
      </c:layout>
      <c:overlay val="0"/>
      <c:spPr>
        <a:noFill/>
        <a:ln w="25400">
          <a:noFill/>
        </a:ln>
      </c:spPr>
    </c:title>
    <c:autoTitleDeleted val="0"/>
    <c:view3D>
      <c:rotX val="17"/>
      <c:hPercent val="4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54782168214520988"/>
          <c:w val="0.9024681665018891"/>
          <c:h val="0.30233555099523379"/>
        </c:manualLayout>
      </c:layout>
      <c:bar3DChart>
        <c:barDir val="col"/>
        <c:grouping val="clustered"/>
        <c:varyColors val="0"/>
        <c:ser>
          <c:idx val="0"/>
          <c:order val="0"/>
          <c:tx>
            <c:strRef>
              <c:f>Directiva!$B$6</c:f>
              <c:strCache>
                <c:ptCount val="1"/>
                <c:pt idx="0">
                  <c:v>Gobierno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4D4-4726-BF24-EB4D35D5FE01}"/>
              </c:ext>
            </c:extLst>
          </c:dPt>
          <c:dPt>
            <c:idx val="1"/>
            <c:invertIfNegative val="0"/>
            <c:bubble3D val="0"/>
            <c:spPr>
              <a:solidFill>
                <a:srgbClr val="C00000"/>
              </a:solidFill>
              <a:ln w="25400">
                <a:noFill/>
              </a:ln>
            </c:spPr>
            <c:extLst>
              <c:ext xmlns:c16="http://schemas.microsoft.com/office/drawing/2014/chart" uri="{C3380CC4-5D6E-409C-BE32-E72D297353CC}">
                <c16:uniqueId val="{00000001-44D4-4726-BF24-EB4D35D5FE01}"/>
              </c:ext>
            </c:extLst>
          </c:dPt>
          <c:dPt>
            <c:idx val="2"/>
            <c:invertIfNegative val="0"/>
            <c:bubble3D val="0"/>
            <c:spPr>
              <a:solidFill>
                <a:srgbClr val="E46C0A"/>
              </a:solidFill>
              <a:ln w="25400">
                <a:noFill/>
              </a:ln>
            </c:spPr>
            <c:extLst>
              <c:ext xmlns:c16="http://schemas.microsoft.com/office/drawing/2014/chart" uri="{C3380CC4-5D6E-409C-BE32-E72D297353CC}">
                <c16:uniqueId val="{00000002-44D4-4726-BF24-EB4D35D5FE01}"/>
              </c:ext>
            </c:extLst>
          </c:dPt>
          <c:dPt>
            <c:idx val="3"/>
            <c:invertIfNegative val="0"/>
            <c:bubble3D val="0"/>
            <c:spPr>
              <a:solidFill>
                <a:srgbClr val="4F6228"/>
              </a:solidFill>
              <a:ln w="25400">
                <a:noFill/>
              </a:ln>
            </c:spPr>
            <c:extLst>
              <c:ext xmlns:c16="http://schemas.microsoft.com/office/drawing/2014/chart" uri="{C3380CC4-5D6E-409C-BE32-E72D297353CC}">
                <c16:uniqueId val="{00000003-44D4-4726-BF24-EB4D35D5FE0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4D4-4726-BF24-EB4D35D5FE0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4D4-4726-BF24-EB4D35D5FE0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4D4-4726-BF24-EB4D35D5FE0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4D4-4726-BF24-EB4D35D5FE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44D4-4726-BF24-EB4D35D5FE01}"/>
            </c:ext>
          </c:extLst>
        </c:ser>
        <c:dLbls>
          <c:showLegendKey val="0"/>
          <c:showVal val="0"/>
          <c:showCatName val="0"/>
          <c:showSerName val="0"/>
          <c:showPercent val="0"/>
          <c:showBubbleSize val="0"/>
        </c:dLbls>
        <c:gapWidth val="150"/>
        <c:shape val="box"/>
        <c:axId val="740919792"/>
        <c:axId val="1"/>
        <c:axId val="0"/>
      </c:bar3DChart>
      <c:catAx>
        <c:axId val="74091979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19792"/>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layout>
        <c:manualLayout>
          <c:xMode val="edge"/>
          <c:yMode val="edge"/>
          <c:x val="0.121023033178545"/>
          <c:y val="2.5424470246303954E-2"/>
        </c:manualLayout>
      </c:layout>
      <c:overlay val="0"/>
      <c:spPr>
        <a:noFill/>
        <a:ln w="25400">
          <a:noFill/>
        </a:ln>
      </c:spPr>
    </c:title>
    <c:autoTitleDeleted val="0"/>
    <c:plotArea>
      <c:layout>
        <c:manualLayout>
          <c:layoutTarget val="inner"/>
          <c:xMode val="edge"/>
          <c:yMode val="edge"/>
          <c:x val="4.7772249068248215E-2"/>
          <c:y val="0.44069230775530782"/>
          <c:w val="0.89971069078534149"/>
          <c:h val="0.28249506907391525"/>
        </c:manualLayout>
      </c:layout>
      <c:lineChart>
        <c:grouping val="standard"/>
        <c:varyColors val="0"/>
        <c:ser>
          <c:idx val="0"/>
          <c:order val="0"/>
          <c:tx>
            <c:strRef>
              <c:f>Admon!$C$2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991-4806-9F29-CA6CCB66A96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991-4806-9F29-CA6CCB66A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E991-4806-9F29-CA6CCB66A96F}"/>
            </c:ext>
          </c:extLst>
        </c:ser>
        <c:ser>
          <c:idx val="1"/>
          <c:order val="1"/>
          <c:tx>
            <c:strRef>
              <c:f>Admon!$H$2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991-4806-9F29-CA6CCB66A96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991-4806-9F29-CA6CCB66A96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991-4806-9F29-CA6CCB66A96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991-4806-9F29-CA6CCB66A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E991-4806-9F29-CA6CCB66A96F}"/>
            </c:ext>
          </c:extLst>
        </c:ser>
        <c:ser>
          <c:idx val="2"/>
          <c:order val="2"/>
          <c:tx>
            <c:strRef>
              <c:f>Admon!$M$2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991-4806-9F29-CA6CCB66A96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991-4806-9F29-CA6CCB66A96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991-4806-9F29-CA6CCB66A96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991-4806-9F29-CA6CCB66A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C-E991-4806-9F29-CA6CCB66A96F}"/>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E991-4806-9F29-CA6CCB66A96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E991-4806-9F29-CA6CCB66A96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E991-4806-9F29-CA6CCB66A96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10-E991-4806-9F29-CA6CCB66A9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991-4806-9F29-CA6CCB66A96F}"/>
            </c:ext>
          </c:extLst>
        </c:ser>
        <c:dLbls>
          <c:showLegendKey val="0"/>
          <c:showVal val="0"/>
          <c:showCatName val="0"/>
          <c:showSerName val="0"/>
          <c:showPercent val="0"/>
          <c:showBubbleSize val="0"/>
        </c:dLbls>
        <c:smooth val="0"/>
        <c:axId val="738143168"/>
        <c:axId val="1"/>
      </c:lineChart>
      <c:catAx>
        <c:axId val="738143168"/>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43168"/>
        <c:crossesAt val="1"/>
        <c:crossBetween val="midCat"/>
      </c:valAx>
      <c:spPr>
        <a:solidFill>
          <a:srgbClr val="FFFFFF"/>
        </a:solidFill>
        <a:ln w="25400">
          <a:noFill/>
        </a:ln>
      </c:spPr>
    </c:plotArea>
    <c:legend>
      <c:legendPos val="r"/>
      <c:layout>
        <c:manualLayout>
          <c:xMode val="edge"/>
          <c:yMode val="edge"/>
          <c:x val="1.1146863853556767E-2"/>
          <c:y val="0.74578680842860745"/>
          <c:w val="0.88378655192139455"/>
          <c:h val="8.1923498969408426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layout>
        <c:manualLayout>
          <c:xMode val="edge"/>
          <c:yMode val="edge"/>
          <c:x val="0.2004951967210995"/>
          <c:y val="2.5281874976895494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45624091952006E-2"/>
          <c:y val="0.63485296637121857"/>
          <c:w val="0.90467416527486422"/>
          <c:h val="0.21068129414974068"/>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B43-496A-B907-B442264A25F4}"/>
              </c:ext>
            </c:extLst>
          </c:dPt>
          <c:dPt>
            <c:idx val="1"/>
            <c:invertIfNegative val="0"/>
            <c:bubble3D val="0"/>
            <c:spPr>
              <a:solidFill>
                <a:srgbClr val="C00000"/>
              </a:solidFill>
              <a:ln w="25400">
                <a:noFill/>
              </a:ln>
            </c:spPr>
            <c:extLst>
              <c:ext xmlns:c16="http://schemas.microsoft.com/office/drawing/2014/chart" uri="{C3380CC4-5D6E-409C-BE32-E72D297353CC}">
                <c16:uniqueId val="{00000001-FB43-496A-B907-B442264A25F4}"/>
              </c:ext>
            </c:extLst>
          </c:dPt>
          <c:dPt>
            <c:idx val="2"/>
            <c:invertIfNegative val="0"/>
            <c:bubble3D val="0"/>
            <c:spPr>
              <a:solidFill>
                <a:srgbClr val="E46C0A"/>
              </a:solidFill>
              <a:ln w="25400">
                <a:noFill/>
              </a:ln>
            </c:spPr>
            <c:extLst>
              <c:ext xmlns:c16="http://schemas.microsoft.com/office/drawing/2014/chart" uri="{C3380CC4-5D6E-409C-BE32-E72D297353CC}">
                <c16:uniqueId val="{00000002-FB43-496A-B907-B442264A25F4}"/>
              </c:ext>
            </c:extLst>
          </c:dPt>
          <c:dPt>
            <c:idx val="3"/>
            <c:invertIfNegative val="0"/>
            <c:bubble3D val="0"/>
            <c:spPr>
              <a:solidFill>
                <a:srgbClr val="4F6228"/>
              </a:solidFill>
              <a:ln w="25400">
                <a:noFill/>
              </a:ln>
            </c:spPr>
            <c:extLst>
              <c:ext xmlns:c16="http://schemas.microsoft.com/office/drawing/2014/chart" uri="{C3380CC4-5D6E-409C-BE32-E72D297353CC}">
                <c16:uniqueId val="{00000003-FB43-496A-B907-B442264A25F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FB43-496A-B907-B442264A25F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FB43-496A-B907-B442264A25F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FB43-496A-B907-B442264A25F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FB43-496A-B907-B442264A25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B43-496A-B907-B442264A25F4}"/>
            </c:ext>
          </c:extLst>
        </c:ser>
        <c:dLbls>
          <c:showLegendKey val="0"/>
          <c:showVal val="0"/>
          <c:showCatName val="0"/>
          <c:showSerName val="0"/>
          <c:showPercent val="0"/>
          <c:showBubbleSize val="0"/>
        </c:dLbls>
        <c:gapWidth val="150"/>
        <c:shape val="box"/>
        <c:axId val="738140768"/>
        <c:axId val="1"/>
        <c:axId val="0"/>
      </c:bar3DChart>
      <c:catAx>
        <c:axId val="73814076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40768"/>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layout>
        <c:manualLayout>
          <c:xMode val="edge"/>
          <c:yMode val="edge"/>
          <c:x val="0.24029930244049566"/>
          <c:y val="2.4726207169309317E-2"/>
        </c:manualLayout>
      </c:layout>
      <c:overlay val="0"/>
      <c:spPr>
        <a:noFill/>
        <a:ln w="25400">
          <a:noFill/>
        </a:ln>
      </c:spPr>
    </c:title>
    <c:autoTitleDeleted val="0"/>
    <c:view3D>
      <c:rotX val="17"/>
      <c:hPercent val="6"/>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118044352508956E-2"/>
          <c:y val="0.88739258277931354"/>
          <c:w val="0.90294276311228061"/>
          <c:h val="6.3188945522985193E-2"/>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7F3-4CDE-B703-6EF2EBF64FD0}"/>
              </c:ext>
            </c:extLst>
          </c:dPt>
          <c:dPt>
            <c:idx val="1"/>
            <c:invertIfNegative val="0"/>
            <c:bubble3D val="0"/>
            <c:spPr>
              <a:solidFill>
                <a:srgbClr val="C00000"/>
              </a:solidFill>
              <a:ln w="25400">
                <a:noFill/>
              </a:ln>
            </c:spPr>
            <c:extLst>
              <c:ext xmlns:c16="http://schemas.microsoft.com/office/drawing/2014/chart" uri="{C3380CC4-5D6E-409C-BE32-E72D297353CC}">
                <c16:uniqueId val="{00000001-F7F3-4CDE-B703-6EF2EBF64FD0}"/>
              </c:ext>
            </c:extLst>
          </c:dPt>
          <c:dPt>
            <c:idx val="2"/>
            <c:invertIfNegative val="0"/>
            <c:bubble3D val="0"/>
            <c:spPr>
              <a:solidFill>
                <a:srgbClr val="E46C0A"/>
              </a:solidFill>
              <a:ln w="25400">
                <a:noFill/>
              </a:ln>
            </c:spPr>
            <c:extLst>
              <c:ext xmlns:c16="http://schemas.microsoft.com/office/drawing/2014/chart" uri="{C3380CC4-5D6E-409C-BE32-E72D297353CC}">
                <c16:uniqueId val="{00000002-F7F3-4CDE-B703-6EF2EBF64FD0}"/>
              </c:ext>
            </c:extLst>
          </c:dPt>
          <c:dPt>
            <c:idx val="3"/>
            <c:invertIfNegative val="0"/>
            <c:bubble3D val="0"/>
            <c:spPr>
              <a:solidFill>
                <a:srgbClr val="4F6228"/>
              </a:solidFill>
              <a:ln w="25400">
                <a:noFill/>
              </a:ln>
            </c:spPr>
            <c:extLst>
              <c:ext xmlns:c16="http://schemas.microsoft.com/office/drawing/2014/chart" uri="{C3380CC4-5D6E-409C-BE32-E72D297353CC}">
                <c16:uniqueId val="{00000003-F7F3-4CDE-B703-6EF2EBF64FD0}"/>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F7F3-4CDE-B703-6EF2EBF64FD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F7F3-4CDE-B703-6EF2EBF64FD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F7F3-4CDE-B703-6EF2EBF64FD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F7F3-4CDE-B703-6EF2EBF64F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F7F3-4CDE-B703-6EF2EBF64FD0}"/>
            </c:ext>
          </c:extLst>
        </c:ser>
        <c:dLbls>
          <c:showLegendKey val="0"/>
          <c:showVal val="0"/>
          <c:showCatName val="0"/>
          <c:showSerName val="0"/>
          <c:showPercent val="0"/>
          <c:showBubbleSize val="0"/>
        </c:dLbls>
        <c:gapWidth val="150"/>
        <c:shape val="box"/>
        <c:axId val="738151328"/>
        <c:axId val="1"/>
        <c:axId val="0"/>
      </c:bar3DChart>
      <c:catAx>
        <c:axId val="73815132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51328"/>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layout>
        <c:manualLayout>
          <c:xMode val="edge"/>
          <c:yMode val="edge"/>
          <c:x val="0.27273557080117455"/>
          <c:y val="2.5568927463612504E-2"/>
        </c:manualLayout>
      </c:layout>
      <c:overlay val="0"/>
      <c:spPr>
        <a:noFill/>
        <a:ln w="25400">
          <a:noFill/>
        </a:ln>
      </c:spPr>
    </c:title>
    <c:autoTitleDeleted val="0"/>
    <c:view3D>
      <c:rotX val="17"/>
      <c:hPercent val="1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684475464072284E-2"/>
          <c:y val="0.82388939852654441"/>
          <c:w val="0.87963380084936194"/>
          <c:h val="0.11648091496409767"/>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8B28-4E9C-BAA7-96AFB22011FA}"/>
              </c:ext>
            </c:extLst>
          </c:dPt>
          <c:dPt>
            <c:idx val="3"/>
            <c:invertIfNegative val="0"/>
            <c:bubble3D val="0"/>
            <c:spPr>
              <a:solidFill>
                <a:srgbClr val="4F6228"/>
              </a:solidFill>
              <a:ln w="25400">
                <a:noFill/>
              </a:ln>
            </c:spPr>
            <c:extLst>
              <c:ext xmlns:c16="http://schemas.microsoft.com/office/drawing/2014/chart" uri="{C3380CC4-5D6E-409C-BE32-E72D297353CC}">
                <c16:uniqueId val="{00000001-8B28-4E9C-BAA7-96AFB22011FA}"/>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8B28-4E9C-BAA7-96AFB22011F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8B28-4E9C-BAA7-96AFB22011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8B28-4E9C-BAA7-96AFB22011FA}"/>
            </c:ext>
          </c:extLst>
        </c:ser>
        <c:dLbls>
          <c:showLegendKey val="0"/>
          <c:showVal val="0"/>
          <c:showCatName val="0"/>
          <c:showSerName val="0"/>
          <c:showPercent val="0"/>
          <c:showBubbleSize val="0"/>
        </c:dLbls>
        <c:gapWidth val="150"/>
        <c:shape val="box"/>
        <c:axId val="738152288"/>
        <c:axId val="1"/>
        <c:axId val="0"/>
      </c:bar3DChart>
      <c:catAx>
        <c:axId val="738152288"/>
        <c:scaling>
          <c:orientation val="minMax"/>
        </c:scaling>
        <c:delete val="1"/>
        <c:axPos val="b"/>
        <c:majorTickMark val="out"/>
        <c:minorTickMark val="none"/>
        <c:tickLblPos val="nextTo"/>
        <c:crossAx val="1"/>
        <c:crossesAt val="0"/>
        <c:auto val="1"/>
        <c:lblAlgn val="ctr"/>
        <c:lblOffset val="100"/>
        <c:noMultiLvlLbl val="0"/>
      </c:catAx>
      <c:valAx>
        <c:axId val="1"/>
        <c:scaling>
          <c:orientation val="minMax"/>
        </c:scaling>
        <c:delete val="1"/>
        <c:axPos val="l"/>
        <c:numFmt formatCode="0%" sourceLinked="1"/>
        <c:majorTickMark val="out"/>
        <c:minorTickMark val="none"/>
        <c:tickLblPos val="nextTo"/>
        <c:crossAx val="738152288"/>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layout>
        <c:manualLayout>
          <c:xMode val="edge"/>
          <c:yMode val="edge"/>
          <c:x val="0.28538076762143866"/>
          <c:y val="2.5788901387326583E-2"/>
        </c:manualLayout>
      </c:layout>
      <c:overlay val="0"/>
      <c:spPr>
        <a:noFill/>
        <a:ln w="25400">
          <a:noFill/>
        </a:ln>
      </c:spPr>
    </c:title>
    <c:autoTitleDeleted val="0"/>
    <c:view3D>
      <c:rotX val="17"/>
      <c:hPercent val="33"/>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5564993603486051E-2"/>
          <c:y val="0.59027826783938664"/>
          <c:w val="0.90410539939548629"/>
          <c:h val="0.25215770664983506"/>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7576-48DD-B04B-81AF6D66A711}"/>
              </c:ext>
            </c:extLst>
          </c:dPt>
          <c:dPt>
            <c:idx val="3"/>
            <c:invertIfNegative val="0"/>
            <c:bubble3D val="0"/>
            <c:spPr>
              <a:solidFill>
                <a:srgbClr val="4F6228"/>
              </a:solidFill>
              <a:ln w="25400">
                <a:noFill/>
              </a:ln>
            </c:spPr>
            <c:extLst>
              <c:ext xmlns:c16="http://schemas.microsoft.com/office/drawing/2014/chart" uri="{C3380CC4-5D6E-409C-BE32-E72D297353CC}">
                <c16:uniqueId val="{00000001-7576-48DD-B04B-81AF6D66A711}"/>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7576-48DD-B04B-81AF6D66A71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7576-48DD-B04B-81AF6D66A7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7576-48DD-B04B-81AF6D66A711}"/>
            </c:ext>
          </c:extLst>
        </c:ser>
        <c:dLbls>
          <c:showLegendKey val="0"/>
          <c:showVal val="0"/>
          <c:showCatName val="0"/>
          <c:showSerName val="0"/>
          <c:showPercent val="0"/>
          <c:showBubbleSize val="0"/>
        </c:dLbls>
        <c:gapWidth val="150"/>
        <c:shape val="box"/>
        <c:axId val="738157088"/>
        <c:axId val="1"/>
        <c:axId val="0"/>
      </c:bar3DChart>
      <c:catAx>
        <c:axId val="7381570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57088"/>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layout>
        <c:manualLayout>
          <c:xMode val="edge"/>
          <c:yMode val="edge"/>
          <c:x val="0.20714987065465737"/>
          <c:y val="2.2728018372703412E-2"/>
        </c:manualLayout>
      </c:layout>
      <c:overlay val="0"/>
      <c:spPr>
        <a:noFill/>
        <a:ln w="25400">
          <a:noFill/>
        </a:ln>
      </c:spPr>
    </c:title>
    <c:autoTitleDeleted val="0"/>
    <c:view3D>
      <c:rotX val="17"/>
      <c:hPercent val="2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5239603492233209E-2"/>
          <c:y val="0.63638353541360659"/>
          <c:w val="0.90241103808191492"/>
          <c:h val="0.21023384652056654"/>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AAD-4795-99DD-8AB4CB638DC9}"/>
              </c:ext>
            </c:extLst>
          </c:dPt>
          <c:dPt>
            <c:idx val="1"/>
            <c:invertIfNegative val="0"/>
            <c:bubble3D val="0"/>
            <c:spPr>
              <a:solidFill>
                <a:srgbClr val="C00000"/>
              </a:solidFill>
              <a:ln w="25400">
                <a:noFill/>
              </a:ln>
            </c:spPr>
            <c:extLst>
              <c:ext xmlns:c16="http://schemas.microsoft.com/office/drawing/2014/chart" uri="{C3380CC4-5D6E-409C-BE32-E72D297353CC}">
                <c16:uniqueId val="{00000001-1AAD-4795-99DD-8AB4CB638DC9}"/>
              </c:ext>
            </c:extLst>
          </c:dPt>
          <c:dPt>
            <c:idx val="2"/>
            <c:invertIfNegative val="0"/>
            <c:bubble3D val="0"/>
            <c:spPr>
              <a:solidFill>
                <a:srgbClr val="E46C0A"/>
              </a:solidFill>
              <a:ln w="25400">
                <a:noFill/>
              </a:ln>
            </c:spPr>
            <c:extLst>
              <c:ext xmlns:c16="http://schemas.microsoft.com/office/drawing/2014/chart" uri="{C3380CC4-5D6E-409C-BE32-E72D297353CC}">
                <c16:uniqueId val="{00000002-1AAD-4795-99DD-8AB4CB638DC9}"/>
              </c:ext>
            </c:extLst>
          </c:dPt>
          <c:dPt>
            <c:idx val="3"/>
            <c:invertIfNegative val="0"/>
            <c:bubble3D val="0"/>
            <c:spPr>
              <a:solidFill>
                <a:srgbClr val="4F6228"/>
              </a:solidFill>
              <a:ln w="25400">
                <a:noFill/>
              </a:ln>
            </c:spPr>
            <c:extLst>
              <c:ext xmlns:c16="http://schemas.microsoft.com/office/drawing/2014/chart" uri="{C3380CC4-5D6E-409C-BE32-E72D297353CC}">
                <c16:uniqueId val="{00000003-1AAD-4795-99DD-8AB4CB638DC9}"/>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1AAD-4795-99DD-8AB4CB638DC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1AAD-4795-99DD-8AB4CB638DC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1AAD-4795-99DD-8AB4CB638DC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1AAD-4795-99DD-8AB4CB638D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AD-4795-99DD-8AB4CB638DC9}"/>
            </c:ext>
          </c:extLst>
        </c:ser>
        <c:dLbls>
          <c:showLegendKey val="0"/>
          <c:showVal val="0"/>
          <c:showCatName val="0"/>
          <c:showSerName val="0"/>
          <c:showPercent val="0"/>
          <c:showBubbleSize val="0"/>
        </c:dLbls>
        <c:gapWidth val="150"/>
        <c:shape val="box"/>
        <c:axId val="738182048"/>
        <c:axId val="1"/>
        <c:axId val="0"/>
      </c:bar3DChart>
      <c:catAx>
        <c:axId val="73818204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82048"/>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layout>
        <c:manualLayout>
          <c:xMode val="edge"/>
          <c:yMode val="edge"/>
          <c:x val="9.0246796546009145E-2"/>
          <c:y val="2.5352921986446609E-2"/>
        </c:manualLayout>
      </c:layout>
      <c:overlay val="0"/>
      <c:spPr>
        <a:noFill/>
        <a:ln w="25400">
          <a:noFill/>
        </a:ln>
      </c:spPr>
    </c:title>
    <c:autoTitleDeleted val="0"/>
    <c:view3D>
      <c:rotX val="17"/>
      <c:hPercent val="4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43945121439780616"/>
          <c:w val="0.9024681665018891"/>
          <c:h val="0.39719628993647865"/>
        </c:manualLayout>
      </c:layout>
      <c:bar3DChart>
        <c:barDir val="col"/>
        <c:grouping val="clustered"/>
        <c:varyColors val="0"/>
        <c:ser>
          <c:idx val="0"/>
          <c:order val="0"/>
          <c:tx>
            <c:strRef>
              <c:f>Comunidad!$B$4</c:f>
              <c:strCache>
                <c:ptCount val="1"/>
                <c:pt idx="0">
                  <c:v>Accesibilidad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9E1-45C6-97F2-997C0FC14371}"/>
              </c:ext>
            </c:extLst>
          </c:dPt>
          <c:dPt>
            <c:idx val="1"/>
            <c:invertIfNegative val="0"/>
            <c:bubble3D val="0"/>
            <c:spPr>
              <a:solidFill>
                <a:srgbClr val="C00000"/>
              </a:solidFill>
              <a:ln w="25400">
                <a:noFill/>
              </a:ln>
            </c:spPr>
            <c:extLst>
              <c:ext xmlns:c16="http://schemas.microsoft.com/office/drawing/2014/chart" uri="{C3380CC4-5D6E-409C-BE32-E72D297353CC}">
                <c16:uniqueId val="{00000001-39E1-45C6-97F2-997C0FC14371}"/>
              </c:ext>
            </c:extLst>
          </c:dPt>
          <c:dPt>
            <c:idx val="2"/>
            <c:invertIfNegative val="0"/>
            <c:bubble3D val="0"/>
            <c:spPr>
              <a:solidFill>
                <a:srgbClr val="E46C0A"/>
              </a:solidFill>
              <a:ln w="25400">
                <a:noFill/>
              </a:ln>
            </c:spPr>
            <c:extLst>
              <c:ext xmlns:c16="http://schemas.microsoft.com/office/drawing/2014/chart" uri="{C3380CC4-5D6E-409C-BE32-E72D297353CC}">
                <c16:uniqueId val="{00000002-39E1-45C6-97F2-997C0FC14371}"/>
              </c:ext>
            </c:extLst>
          </c:dPt>
          <c:dPt>
            <c:idx val="3"/>
            <c:invertIfNegative val="0"/>
            <c:bubble3D val="0"/>
            <c:spPr>
              <a:solidFill>
                <a:srgbClr val="4F6228"/>
              </a:solidFill>
              <a:ln w="25400">
                <a:noFill/>
              </a:ln>
            </c:spPr>
            <c:extLst>
              <c:ext xmlns:c16="http://schemas.microsoft.com/office/drawing/2014/chart" uri="{C3380CC4-5D6E-409C-BE32-E72D297353CC}">
                <c16:uniqueId val="{00000003-39E1-45C6-97F2-997C0FC1437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9E1-45C6-97F2-997C0FC1437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9E1-45C6-97F2-997C0FC1437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39E1-45C6-97F2-997C0FC1437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9E1-45C6-97F2-997C0FC1437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39E1-45C6-97F2-997C0FC14371}"/>
            </c:ext>
          </c:extLst>
        </c:ser>
        <c:dLbls>
          <c:showLegendKey val="0"/>
          <c:showVal val="0"/>
          <c:showCatName val="0"/>
          <c:showSerName val="0"/>
          <c:showPercent val="0"/>
          <c:showBubbleSize val="0"/>
        </c:dLbls>
        <c:gapWidth val="150"/>
        <c:shape val="box"/>
        <c:axId val="738185408"/>
        <c:axId val="1"/>
        <c:axId val="0"/>
      </c:bar3DChart>
      <c:catAx>
        <c:axId val="7381854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85408"/>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layout>
        <c:manualLayout>
          <c:xMode val="edge"/>
          <c:yMode val="edge"/>
          <c:x val="8.5787013692253986E-2"/>
          <c:y val="2.5424470246303954E-2"/>
        </c:manualLayout>
      </c:layout>
      <c:overlay val="0"/>
      <c:spPr>
        <a:noFill/>
        <a:ln w="25400">
          <a:noFill/>
        </a:ln>
      </c:spPr>
    </c:title>
    <c:autoTitleDeleted val="0"/>
    <c:view3D>
      <c:rotX val="17"/>
      <c:hPercent val="4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44069230775530782"/>
          <c:w val="0.90198891803358638"/>
          <c:h val="0.39549309670348132"/>
        </c:manualLayout>
      </c:layout>
      <c:bar3DChart>
        <c:barDir val="col"/>
        <c:grouping val="clustered"/>
        <c:varyColors val="0"/>
        <c:ser>
          <c:idx val="0"/>
          <c:order val="0"/>
          <c:tx>
            <c:strRef>
              <c:f>Comunidad!$B$4</c:f>
              <c:strCache>
                <c:ptCount val="1"/>
                <c:pt idx="0">
                  <c:v>Accesibilidad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5DF-4199-90E9-881527544A34}"/>
              </c:ext>
            </c:extLst>
          </c:dPt>
          <c:dPt>
            <c:idx val="1"/>
            <c:invertIfNegative val="0"/>
            <c:bubble3D val="0"/>
            <c:spPr>
              <a:solidFill>
                <a:srgbClr val="C00000"/>
              </a:solidFill>
              <a:ln w="25400">
                <a:noFill/>
              </a:ln>
            </c:spPr>
            <c:extLst>
              <c:ext xmlns:c16="http://schemas.microsoft.com/office/drawing/2014/chart" uri="{C3380CC4-5D6E-409C-BE32-E72D297353CC}">
                <c16:uniqueId val="{00000001-F5DF-4199-90E9-881527544A34}"/>
              </c:ext>
            </c:extLst>
          </c:dPt>
          <c:dPt>
            <c:idx val="2"/>
            <c:invertIfNegative val="0"/>
            <c:bubble3D val="0"/>
            <c:spPr>
              <a:solidFill>
                <a:srgbClr val="E46C0A"/>
              </a:solidFill>
              <a:ln w="25400">
                <a:noFill/>
              </a:ln>
            </c:spPr>
            <c:extLst>
              <c:ext xmlns:c16="http://schemas.microsoft.com/office/drawing/2014/chart" uri="{C3380CC4-5D6E-409C-BE32-E72D297353CC}">
                <c16:uniqueId val="{00000002-F5DF-4199-90E9-881527544A34}"/>
              </c:ext>
            </c:extLst>
          </c:dPt>
          <c:dPt>
            <c:idx val="3"/>
            <c:invertIfNegative val="0"/>
            <c:bubble3D val="0"/>
            <c:spPr>
              <a:solidFill>
                <a:srgbClr val="4F6228"/>
              </a:solidFill>
              <a:ln w="25400">
                <a:noFill/>
              </a:ln>
            </c:spPr>
            <c:extLst>
              <c:ext xmlns:c16="http://schemas.microsoft.com/office/drawing/2014/chart" uri="{C3380CC4-5D6E-409C-BE32-E72D297353CC}">
                <c16:uniqueId val="{00000003-F5DF-4199-90E9-881527544A3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F5DF-4199-90E9-881527544A3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F5DF-4199-90E9-881527544A3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F5DF-4199-90E9-881527544A3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F5DF-4199-90E9-881527544A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F5DF-4199-90E9-881527544A34}"/>
            </c:ext>
          </c:extLst>
        </c:ser>
        <c:dLbls>
          <c:showLegendKey val="0"/>
          <c:showVal val="0"/>
          <c:showCatName val="0"/>
          <c:showSerName val="0"/>
          <c:showPercent val="0"/>
          <c:showBubbleSize val="0"/>
        </c:dLbls>
        <c:gapWidth val="150"/>
        <c:shape val="box"/>
        <c:axId val="738169568"/>
        <c:axId val="1"/>
        <c:axId val="0"/>
      </c:bar3DChart>
      <c:catAx>
        <c:axId val="73816956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69568"/>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layout>
        <c:manualLayout>
          <c:xMode val="edge"/>
          <c:yMode val="edge"/>
          <c:x val="8.5997635196590511E-2"/>
          <c:y val="2.5281874976895494E-2"/>
        </c:manualLayout>
      </c:layout>
      <c:overlay val="0"/>
      <c:spPr>
        <a:noFill/>
        <a:ln w="25400">
          <a:noFill/>
        </a:ln>
      </c:spPr>
    </c:title>
    <c:autoTitleDeleted val="0"/>
    <c:view3D>
      <c:rotX val="17"/>
      <c:hPercent val="4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684475464072284E-2"/>
          <c:y val="0.44102617575345715"/>
          <c:w val="0.90174749975339608"/>
          <c:h val="0.39608083300151253"/>
        </c:manualLayout>
      </c:layout>
      <c:bar3DChart>
        <c:barDir val="col"/>
        <c:grouping val="clustered"/>
        <c:varyColors val="0"/>
        <c:ser>
          <c:idx val="0"/>
          <c:order val="0"/>
          <c:tx>
            <c:strRef>
              <c:f>Comunidad!$B$4</c:f>
              <c:strCache>
                <c:ptCount val="1"/>
                <c:pt idx="0">
                  <c:v>Accesibilidad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F4A-4362-9C4A-EC0D88C81C39}"/>
              </c:ext>
            </c:extLst>
          </c:dPt>
          <c:dPt>
            <c:idx val="1"/>
            <c:invertIfNegative val="0"/>
            <c:bubble3D val="0"/>
            <c:spPr>
              <a:solidFill>
                <a:srgbClr val="C00000"/>
              </a:solidFill>
              <a:ln w="25400">
                <a:noFill/>
              </a:ln>
            </c:spPr>
            <c:extLst>
              <c:ext xmlns:c16="http://schemas.microsoft.com/office/drawing/2014/chart" uri="{C3380CC4-5D6E-409C-BE32-E72D297353CC}">
                <c16:uniqueId val="{00000001-9F4A-4362-9C4A-EC0D88C81C39}"/>
              </c:ext>
            </c:extLst>
          </c:dPt>
          <c:dPt>
            <c:idx val="2"/>
            <c:invertIfNegative val="0"/>
            <c:bubble3D val="0"/>
            <c:spPr>
              <a:solidFill>
                <a:srgbClr val="E46C0A"/>
              </a:solidFill>
              <a:ln w="25400">
                <a:noFill/>
              </a:ln>
            </c:spPr>
            <c:extLst>
              <c:ext xmlns:c16="http://schemas.microsoft.com/office/drawing/2014/chart" uri="{C3380CC4-5D6E-409C-BE32-E72D297353CC}">
                <c16:uniqueId val="{00000002-9F4A-4362-9C4A-EC0D88C81C39}"/>
              </c:ext>
            </c:extLst>
          </c:dPt>
          <c:dPt>
            <c:idx val="3"/>
            <c:invertIfNegative val="0"/>
            <c:bubble3D val="0"/>
            <c:spPr>
              <a:solidFill>
                <a:srgbClr val="4F6228"/>
              </a:solidFill>
              <a:ln w="25400">
                <a:noFill/>
              </a:ln>
            </c:spPr>
            <c:extLst>
              <c:ext xmlns:c16="http://schemas.microsoft.com/office/drawing/2014/chart" uri="{C3380CC4-5D6E-409C-BE32-E72D297353CC}">
                <c16:uniqueId val="{00000003-9F4A-4362-9C4A-EC0D88C81C39}"/>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F4A-4362-9C4A-EC0D88C81C3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F4A-4362-9C4A-EC0D88C81C3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9F4A-4362-9C4A-EC0D88C81C3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F4A-4362-9C4A-EC0D88C81C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9F4A-4362-9C4A-EC0D88C81C39}"/>
            </c:ext>
          </c:extLst>
        </c:ser>
        <c:dLbls>
          <c:showLegendKey val="0"/>
          <c:showVal val="0"/>
          <c:showCatName val="0"/>
          <c:showSerName val="0"/>
          <c:showPercent val="0"/>
          <c:showBubbleSize val="0"/>
        </c:dLbls>
        <c:gapWidth val="150"/>
        <c:shape val="box"/>
        <c:axId val="738166208"/>
        <c:axId val="1"/>
        <c:axId val="0"/>
      </c:bar3DChart>
      <c:catAx>
        <c:axId val="7381662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66208"/>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layout>
        <c:manualLayout>
          <c:xMode val="edge"/>
          <c:yMode val="edge"/>
          <c:x val="0.20976287669201055"/>
          <c:y val="2.4862801240753997E-2"/>
        </c:manualLayout>
      </c:layout>
      <c:overlay val="0"/>
      <c:spPr>
        <a:noFill/>
        <a:ln w="25400">
          <a:noFill/>
        </a:ln>
      </c:spPr>
    </c:title>
    <c:autoTitleDeleted val="0"/>
    <c:view3D>
      <c:rotX val="17"/>
      <c:hPercent val="31"/>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2709221169175422"/>
          <c:w val="0.9024681665018891"/>
          <c:h val="0.21271409823905321"/>
        </c:manualLayout>
      </c:layout>
      <c:bar3DChart>
        <c:barDir val="col"/>
        <c:grouping val="clustered"/>
        <c:varyColors val="0"/>
        <c:ser>
          <c:idx val="0"/>
          <c:order val="0"/>
          <c:tx>
            <c:strRef>
              <c:f>Comunidad!$B$5</c:f>
              <c:strCache>
                <c:ptCount val="1"/>
                <c:pt idx="0">
                  <c:v>Proyección a la comunidad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58B-4167-A4E9-72C73616A988}"/>
              </c:ext>
            </c:extLst>
          </c:dPt>
          <c:dPt>
            <c:idx val="1"/>
            <c:invertIfNegative val="0"/>
            <c:bubble3D val="0"/>
            <c:spPr>
              <a:solidFill>
                <a:srgbClr val="C00000"/>
              </a:solidFill>
              <a:ln w="25400">
                <a:noFill/>
              </a:ln>
            </c:spPr>
            <c:extLst>
              <c:ext xmlns:c16="http://schemas.microsoft.com/office/drawing/2014/chart" uri="{C3380CC4-5D6E-409C-BE32-E72D297353CC}">
                <c16:uniqueId val="{00000001-458B-4167-A4E9-72C73616A988}"/>
              </c:ext>
            </c:extLst>
          </c:dPt>
          <c:dPt>
            <c:idx val="2"/>
            <c:invertIfNegative val="0"/>
            <c:bubble3D val="0"/>
            <c:spPr>
              <a:solidFill>
                <a:srgbClr val="E46C0A"/>
              </a:solidFill>
              <a:ln w="25400">
                <a:noFill/>
              </a:ln>
            </c:spPr>
            <c:extLst>
              <c:ext xmlns:c16="http://schemas.microsoft.com/office/drawing/2014/chart" uri="{C3380CC4-5D6E-409C-BE32-E72D297353CC}">
                <c16:uniqueId val="{00000002-458B-4167-A4E9-72C73616A988}"/>
              </c:ext>
            </c:extLst>
          </c:dPt>
          <c:dPt>
            <c:idx val="3"/>
            <c:invertIfNegative val="0"/>
            <c:bubble3D val="0"/>
            <c:spPr>
              <a:solidFill>
                <a:srgbClr val="4F6228"/>
              </a:solidFill>
              <a:ln w="25400">
                <a:noFill/>
              </a:ln>
            </c:spPr>
            <c:extLst>
              <c:ext xmlns:c16="http://schemas.microsoft.com/office/drawing/2014/chart" uri="{C3380CC4-5D6E-409C-BE32-E72D297353CC}">
                <c16:uniqueId val="{00000003-458B-4167-A4E9-72C73616A98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58B-4167-A4E9-72C73616A98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58B-4167-A4E9-72C73616A98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58B-4167-A4E9-72C73616A98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58B-4167-A4E9-72C73616A9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458B-4167-A4E9-72C73616A988}"/>
            </c:ext>
          </c:extLst>
        </c:ser>
        <c:dLbls>
          <c:showLegendKey val="0"/>
          <c:showVal val="0"/>
          <c:showCatName val="0"/>
          <c:showSerName val="0"/>
          <c:showPercent val="0"/>
          <c:showBubbleSize val="0"/>
        </c:dLbls>
        <c:gapWidth val="150"/>
        <c:shape val="box"/>
        <c:axId val="738172448"/>
        <c:axId val="1"/>
        <c:axId val="0"/>
      </c:bar3DChart>
      <c:catAx>
        <c:axId val="73817244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72448"/>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layout>
        <c:manualLayout>
          <c:xMode val="edge"/>
          <c:yMode val="edge"/>
          <c:x val="0.22549713613384534"/>
          <c:y val="2.3256419622804881E-2"/>
        </c:manualLayout>
      </c:layout>
      <c:overlay val="0"/>
      <c:spPr>
        <a:noFill/>
        <a:ln w="25400">
          <a:noFill/>
        </a:ln>
      </c:spPr>
    </c:title>
    <c:autoTitleDeleted val="0"/>
    <c:view3D>
      <c:rotX val="17"/>
      <c:hPercent val="4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54782168214520988"/>
          <c:w val="0.90198891803358638"/>
          <c:h val="0.30233555099523379"/>
        </c:manualLayout>
      </c:layout>
      <c:bar3DChart>
        <c:barDir val="col"/>
        <c:grouping val="clustered"/>
        <c:varyColors val="0"/>
        <c:ser>
          <c:idx val="0"/>
          <c:order val="0"/>
          <c:tx>
            <c:strRef>
              <c:f>Directiva!$B$6</c:f>
              <c:strCache>
                <c:ptCount val="1"/>
                <c:pt idx="0">
                  <c:v>Gobierno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618-4978-8F06-E76C795AB3C2}"/>
              </c:ext>
            </c:extLst>
          </c:dPt>
          <c:dPt>
            <c:idx val="1"/>
            <c:invertIfNegative val="0"/>
            <c:bubble3D val="0"/>
            <c:spPr>
              <a:solidFill>
                <a:srgbClr val="C00000"/>
              </a:solidFill>
              <a:ln w="25400">
                <a:noFill/>
              </a:ln>
            </c:spPr>
            <c:extLst>
              <c:ext xmlns:c16="http://schemas.microsoft.com/office/drawing/2014/chart" uri="{C3380CC4-5D6E-409C-BE32-E72D297353CC}">
                <c16:uniqueId val="{00000001-6618-4978-8F06-E76C795AB3C2}"/>
              </c:ext>
            </c:extLst>
          </c:dPt>
          <c:dPt>
            <c:idx val="2"/>
            <c:invertIfNegative val="0"/>
            <c:bubble3D val="0"/>
            <c:spPr>
              <a:solidFill>
                <a:srgbClr val="E46C0A"/>
              </a:solidFill>
              <a:ln w="25400">
                <a:noFill/>
              </a:ln>
            </c:spPr>
            <c:extLst>
              <c:ext xmlns:c16="http://schemas.microsoft.com/office/drawing/2014/chart" uri="{C3380CC4-5D6E-409C-BE32-E72D297353CC}">
                <c16:uniqueId val="{00000002-6618-4978-8F06-E76C795AB3C2}"/>
              </c:ext>
            </c:extLst>
          </c:dPt>
          <c:dPt>
            <c:idx val="3"/>
            <c:invertIfNegative val="0"/>
            <c:bubble3D val="0"/>
            <c:spPr>
              <a:solidFill>
                <a:srgbClr val="4F6228"/>
              </a:solidFill>
              <a:ln w="25400">
                <a:noFill/>
              </a:ln>
            </c:spPr>
            <c:extLst>
              <c:ext xmlns:c16="http://schemas.microsoft.com/office/drawing/2014/chart" uri="{C3380CC4-5D6E-409C-BE32-E72D297353CC}">
                <c16:uniqueId val="{00000003-6618-4978-8F06-E76C795AB3C2}"/>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618-4978-8F06-E76C795AB3C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618-4978-8F06-E76C795AB3C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6618-4978-8F06-E76C795AB3C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618-4978-8F06-E76C795AB3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0.625</c:v>
                </c:pt>
                <c:pt idx="2">
                  <c:v>0.125</c:v>
                </c:pt>
                <c:pt idx="3">
                  <c:v>0</c:v>
                </c:pt>
              </c:numCache>
            </c:numRef>
          </c:val>
          <c:extLst>
            <c:ext xmlns:c16="http://schemas.microsoft.com/office/drawing/2014/chart" uri="{C3380CC4-5D6E-409C-BE32-E72D297353CC}">
              <c16:uniqueId val="{00000004-6618-4978-8F06-E76C795AB3C2}"/>
            </c:ext>
          </c:extLst>
        </c:ser>
        <c:dLbls>
          <c:showLegendKey val="0"/>
          <c:showVal val="0"/>
          <c:showCatName val="0"/>
          <c:showSerName val="0"/>
          <c:showPercent val="0"/>
          <c:showBubbleSize val="0"/>
        </c:dLbls>
        <c:gapWidth val="150"/>
        <c:shape val="box"/>
        <c:axId val="740937552"/>
        <c:axId val="1"/>
        <c:axId val="0"/>
      </c:bar3DChart>
      <c:catAx>
        <c:axId val="74093755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37552"/>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layout>
        <c:manualLayout>
          <c:xMode val="edge"/>
          <c:yMode val="edge"/>
          <c:x val="0.20976287669201055"/>
          <c:y val="2.4658290664486611E-2"/>
        </c:manualLayout>
      </c:layout>
      <c:overlay val="0"/>
      <c:spPr>
        <a:noFill/>
        <a:ln w="25400">
          <a:noFill/>
        </a:ln>
      </c:spPr>
    </c:title>
    <c:autoTitleDeleted val="0"/>
    <c:view3D>
      <c:rotX val="17"/>
      <c:hPercent val="3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2467901789439517"/>
          <c:w val="0.9024681665018891"/>
          <c:h val="0.21644580005990011"/>
        </c:manualLayout>
      </c:layout>
      <c:bar3DChart>
        <c:barDir val="col"/>
        <c:grouping val="clustered"/>
        <c:varyColors val="0"/>
        <c:ser>
          <c:idx val="0"/>
          <c:order val="0"/>
          <c:tx>
            <c:strRef>
              <c:f>Comunidad!$B$5</c:f>
              <c:strCache>
                <c:ptCount val="1"/>
                <c:pt idx="0">
                  <c:v>Proyección a la comunidad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EC2-44DF-9197-E72D2C38722C}"/>
              </c:ext>
            </c:extLst>
          </c:dPt>
          <c:dPt>
            <c:idx val="1"/>
            <c:invertIfNegative val="0"/>
            <c:bubble3D val="0"/>
            <c:spPr>
              <a:solidFill>
                <a:srgbClr val="C00000"/>
              </a:solidFill>
              <a:ln w="25400">
                <a:noFill/>
              </a:ln>
            </c:spPr>
            <c:extLst>
              <c:ext xmlns:c16="http://schemas.microsoft.com/office/drawing/2014/chart" uri="{C3380CC4-5D6E-409C-BE32-E72D297353CC}">
                <c16:uniqueId val="{00000001-AEC2-44DF-9197-E72D2C38722C}"/>
              </c:ext>
            </c:extLst>
          </c:dPt>
          <c:dPt>
            <c:idx val="2"/>
            <c:invertIfNegative val="0"/>
            <c:bubble3D val="0"/>
            <c:spPr>
              <a:solidFill>
                <a:srgbClr val="E46C0A"/>
              </a:solidFill>
              <a:ln w="25400">
                <a:noFill/>
              </a:ln>
            </c:spPr>
            <c:extLst>
              <c:ext xmlns:c16="http://schemas.microsoft.com/office/drawing/2014/chart" uri="{C3380CC4-5D6E-409C-BE32-E72D297353CC}">
                <c16:uniqueId val="{00000002-AEC2-44DF-9197-E72D2C38722C}"/>
              </c:ext>
            </c:extLst>
          </c:dPt>
          <c:dPt>
            <c:idx val="3"/>
            <c:invertIfNegative val="0"/>
            <c:bubble3D val="0"/>
            <c:spPr>
              <a:solidFill>
                <a:srgbClr val="4F6228"/>
              </a:solidFill>
              <a:ln w="25400">
                <a:noFill/>
              </a:ln>
            </c:spPr>
            <c:extLst>
              <c:ext xmlns:c16="http://schemas.microsoft.com/office/drawing/2014/chart" uri="{C3380CC4-5D6E-409C-BE32-E72D297353CC}">
                <c16:uniqueId val="{00000003-AEC2-44DF-9197-E72D2C38722C}"/>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EC2-44DF-9197-E72D2C38722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EC2-44DF-9197-E72D2C38722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AEC2-44DF-9197-E72D2C38722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EC2-44DF-9197-E72D2C3872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c:v>
                </c:pt>
                <c:pt idx="3">
                  <c:v>0.25</c:v>
                </c:pt>
              </c:numCache>
            </c:numRef>
          </c:val>
          <c:extLst>
            <c:ext xmlns:c16="http://schemas.microsoft.com/office/drawing/2014/chart" uri="{C3380CC4-5D6E-409C-BE32-E72D297353CC}">
              <c16:uniqueId val="{00000004-AEC2-44DF-9197-E72D2C38722C}"/>
            </c:ext>
          </c:extLst>
        </c:ser>
        <c:dLbls>
          <c:showLegendKey val="0"/>
          <c:showVal val="0"/>
          <c:showCatName val="0"/>
          <c:showSerName val="0"/>
          <c:showPercent val="0"/>
          <c:showBubbleSize val="0"/>
        </c:dLbls>
        <c:gapWidth val="150"/>
        <c:shape val="box"/>
        <c:axId val="738175808"/>
        <c:axId val="1"/>
        <c:axId val="0"/>
      </c:bar3DChart>
      <c:catAx>
        <c:axId val="7381758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75808"/>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layout>
        <c:manualLayout>
          <c:xMode val="edge"/>
          <c:yMode val="edge"/>
          <c:x val="0.20976287669201055"/>
          <c:y val="2.4658290664486611E-2"/>
        </c:manualLayout>
      </c:layout>
      <c:overlay val="0"/>
      <c:spPr>
        <a:noFill/>
        <a:ln w="25400">
          <a:noFill/>
        </a:ln>
      </c:spPr>
    </c:title>
    <c:autoTitleDeleted val="0"/>
    <c:view3D>
      <c:rotX val="17"/>
      <c:hPercent val="3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2467901789439517"/>
          <c:w val="0.9024681665018891"/>
          <c:h val="0.21644580005990011"/>
        </c:manualLayout>
      </c:layout>
      <c:bar3DChart>
        <c:barDir val="col"/>
        <c:grouping val="clustered"/>
        <c:varyColors val="0"/>
        <c:ser>
          <c:idx val="0"/>
          <c:order val="0"/>
          <c:tx>
            <c:strRef>
              <c:f>Comunidad!$B$5</c:f>
              <c:strCache>
                <c:ptCount val="1"/>
                <c:pt idx="0">
                  <c:v>Proyección a la comunidad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D9E-4032-BD4F-EC4A640AF71B}"/>
              </c:ext>
            </c:extLst>
          </c:dPt>
          <c:dPt>
            <c:idx val="1"/>
            <c:invertIfNegative val="0"/>
            <c:bubble3D val="0"/>
            <c:spPr>
              <a:solidFill>
                <a:srgbClr val="C00000"/>
              </a:solidFill>
              <a:ln w="25400">
                <a:noFill/>
              </a:ln>
            </c:spPr>
            <c:extLst>
              <c:ext xmlns:c16="http://schemas.microsoft.com/office/drawing/2014/chart" uri="{C3380CC4-5D6E-409C-BE32-E72D297353CC}">
                <c16:uniqueId val="{00000001-5D9E-4032-BD4F-EC4A640AF71B}"/>
              </c:ext>
            </c:extLst>
          </c:dPt>
          <c:dPt>
            <c:idx val="2"/>
            <c:invertIfNegative val="0"/>
            <c:bubble3D val="0"/>
            <c:spPr>
              <a:solidFill>
                <a:srgbClr val="E46C0A"/>
              </a:solidFill>
              <a:ln w="25400">
                <a:noFill/>
              </a:ln>
            </c:spPr>
            <c:extLst>
              <c:ext xmlns:c16="http://schemas.microsoft.com/office/drawing/2014/chart" uri="{C3380CC4-5D6E-409C-BE32-E72D297353CC}">
                <c16:uniqueId val="{00000002-5D9E-4032-BD4F-EC4A640AF71B}"/>
              </c:ext>
            </c:extLst>
          </c:dPt>
          <c:dPt>
            <c:idx val="3"/>
            <c:invertIfNegative val="0"/>
            <c:bubble3D val="0"/>
            <c:spPr>
              <a:solidFill>
                <a:srgbClr val="4F6228"/>
              </a:solidFill>
              <a:ln w="25400">
                <a:noFill/>
              </a:ln>
            </c:spPr>
            <c:extLst>
              <c:ext xmlns:c16="http://schemas.microsoft.com/office/drawing/2014/chart" uri="{C3380CC4-5D6E-409C-BE32-E72D297353CC}">
                <c16:uniqueId val="{00000003-5D9E-4032-BD4F-EC4A640AF71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D9E-4032-BD4F-EC4A640AF71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D9E-4032-BD4F-EC4A640AF71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5D9E-4032-BD4F-EC4A640AF71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D9E-4032-BD4F-EC4A640AF7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c:v>
                </c:pt>
                <c:pt idx="3">
                  <c:v>0.25</c:v>
                </c:pt>
              </c:numCache>
            </c:numRef>
          </c:val>
          <c:extLst>
            <c:ext xmlns:c16="http://schemas.microsoft.com/office/drawing/2014/chart" uri="{C3380CC4-5D6E-409C-BE32-E72D297353CC}">
              <c16:uniqueId val="{00000004-5D9E-4032-BD4F-EC4A640AF71B}"/>
            </c:ext>
          </c:extLst>
        </c:ser>
        <c:dLbls>
          <c:showLegendKey val="0"/>
          <c:showVal val="0"/>
          <c:showCatName val="0"/>
          <c:showSerName val="0"/>
          <c:showPercent val="0"/>
          <c:showBubbleSize val="0"/>
        </c:dLbls>
        <c:gapWidth val="150"/>
        <c:shape val="box"/>
        <c:axId val="738181088"/>
        <c:axId val="1"/>
        <c:axId val="0"/>
      </c:bar3DChart>
      <c:catAx>
        <c:axId val="73818108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81088"/>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layout>
        <c:manualLayout>
          <c:xMode val="edge"/>
          <c:yMode val="edge"/>
          <c:x val="0.18537180702535033"/>
          <c:y val="2.5568927463612504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638353541360659"/>
          <c:w val="0.9024681665018891"/>
          <c:h val="0.2017108527427057"/>
        </c:manualLayout>
      </c:layout>
      <c:bar3DChart>
        <c:barDir val="col"/>
        <c:grouping val="clustered"/>
        <c:varyColors val="0"/>
        <c:ser>
          <c:idx val="0"/>
          <c:order val="0"/>
          <c:tx>
            <c:strRef>
              <c:f>Comunidad!$B$6</c:f>
              <c:strCache>
                <c:ptCount val="1"/>
                <c:pt idx="0">
                  <c:v>Participación y convivencia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579-4EE5-AED0-0665FE069BAB}"/>
              </c:ext>
            </c:extLst>
          </c:dPt>
          <c:dPt>
            <c:idx val="1"/>
            <c:invertIfNegative val="0"/>
            <c:bubble3D val="0"/>
            <c:spPr>
              <a:solidFill>
                <a:srgbClr val="C00000"/>
              </a:solidFill>
              <a:ln w="25400">
                <a:noFill/>
              </a:ln>
            </c:spPr>
            <c:extLst>
              <c:ext xmlns:c16="http://schemas.microsoft.com/office/drawing/2014/chart" uri="{C3380CC4-5D6E-409C-BE32-E72D297353CC}">
                <c16:uniqueId val="{00000001-C579-4EE5-AED0-0665FE069BAB}"/>
              </c:ext>
            </c:extLst>
          </c:dPt>
          <c:dPt>
            <c:idx val="2"/>
            <c:invertIfNegative val="0"/>
            <c:bubble3D val="0"/>
            <c:spPr>
              <a:solidFill>
                <a:srgbClr val="E46C0A"/>
              </a:solidFill>
              <a:ln w="25400">
                <a:noFill/>
              </a:ln>
            </c:spPr>
            <c:extLst>
              <c:ext xmlns:c16="http://schemas.microsoft.com/office/drawing/2014/chart" uri="{C3380CC4-5D6E-409C-BE32-E72D297353CC}">
                <c16:uniqueId val="{00000002-C579-4EE5-AED0-0665FE069BAB}"/>
              </c:ext>
            </c:extLst>
          </c:dPt>
          <c:dPt>
            <c:idx val="3"/>
            <c:invertIfNegative val="0"/>
            <c:bubble3D val="0"/>
            <c:spPr>
              <a:solidFill>
                <a:srgbClr val="4F6228"/>
              </a:solidFill>
              <a:ln w="25400">
                <a:noFill/>
              </a:ln>
            </c:spPr>
            <c:extLst>
              <c:ext xmlns:c16="http://schemas.microsoft.com/office/drawing/2014/chart" uri="{C3380CC4-5D6E-409C-BE32-E72D297353CC}">
                <c16:uniqueId val="{00000003-C579-4EE5-AED0-0665FE069BA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C579-4EE5-AED0-0665FE069BA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C579-4EE5-AED0-0665FE069BA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C579-4EE5-AED0-0665FE069BA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C579-4EE5-AED0-0665FE069B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C579-4EE5-AED0-0665FE069BAB}"/>
            </c:ext>
          </c:extLst>
        </c:ser>
        <c:dLbls>
          <c:showLegendKey val="0"/>
          <c:showVal val="0"/>
          <c:showCatName val="0"/>
          <c:showSerName val="0"/>
          <c:showPercent val="0"/>
          <c:showBubbleSize val="0"/>
        </c:dLbls>
        <c:gapWidth val="150"/>
        <c:shape val="box"/>
        <c:axId val="738171008"/>
        <c:axId val="1"/>
        <c:axId val="0"/>
      </c:bar3DChart>
      <c:catAx>
        <c:axId val="7381710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71008"/>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layout>
        <c:manualLayout>
          <c:xMode val="edge"/>
          <c:yMode val="edge"/>
          <c:x val="0.18137808205008857"/>
          <c:y val="2.5568927463612504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63638353541360659"/>
          <c:w val="0.90198891803358638"/>
          <c:h val="0.2017108527427057"/>
        </c:manualLayout>
      </c:layout>
      <c:bar3DChart>
        <c:barDir val="col"/>
        <c:grouping val="clustered"/>
        <c:varyColors val="0"/>
        <c:ser>
          <c:idx val="0"/>
          <c:order val="0"/>
          <c:tx>
            <c:strRef>
              <c:f>Comunidad!$B$6</c:f>
              <c:strCache>
                <c:ptCount val="1"/>
                <c:pt idx="0">
                  <c:v>Participación y convivencia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A6A-44AB-A860-C3BADE77F487}"/>
              </c:ext>
            </c:extLst>
          </c:dPt>
          <c:dPt>
            <c:idx val="1"/>
            <c:invertIfNegative val="0"/>
            <c:bubble3D val="0"/>
            <c:spPr>
              <a:solidFill>
                <a:srgbClr val="C00000"/>
              </a:solidFill>
              <a:ln w="25400">
                <a:noFill/>
              </a:ln>
            </c:spPr>
            <c:extLst>
              <c:ext xmlns:c16="http://schemas.microsoft.com/office/drawing/2014/chart" uri="{C3380CC4-5D6E-409C-BE32-E72D297353CC}">
                <c16:uniqueId val="{00000001-AA6A-44AB-A860-C3BADE77F487}"/>
              </c:ext>
            </c:extLst>
          </c:dPt>
          <c:dPt>
            <c:idx val="2"/>
            <c:invertIfNegative val="0"/>
            <c:bubble3D val="0"/>
            <c:spPr>
              <a:solidFill>
                <a:srgbClr val="E46C0A"/>
              </a:solidFill>
              <a:ln w="25400">
                <a:noFill/>
              </a:ln>
            </c:spPr>
            <c:extLst>
              <c:ext xmlns:c16="http://schemas.microsoft.com/office/drawing/2014/chart" uri="{C3380CC4-5D6E-409C-BE32-E72D297353CC}">
                <c16:uniqueId val="{00000002-AA6A-44AB-A860-C3BADE77F487}"/>
              </c:ext>
            </c:extLst>
          </c:dPt>
          <c:dPt>
            <c:idx val="3"/>
            <c:invertIfNegative val="0"/>
            <c:bubble3D val="0"/>
            <c:spPr>
              <a:solidFill>
                <a:srgbClr val="4F6228"/>
              </a:solidFill>
              <a:ln w="25400">
                <a:noFill/>
              </a:ln>
            </c:spPr>
            <c:extLst>
              <c:ext xmlns:c16="http://schemas.microsoft.com/office/drawing/2014/chart" uri="{C3380CC4-5D6E-409C-BE32-E72D297353CC}">
                <c16:uniqueId val="{00000003-AA6A-44AB-A860-C3BADE77F48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A6A-44AB-A860-C3BADE77F48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A6A-44AB-A860-C3BADE77F48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AA6A-44AB-A860-C3BADE77F48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A6A-44AB-A860-C3BADE77F4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AA6A-44AB-A860-C3BADE77F487}"/>
            </c:ext>
          </c:extLst>
        </c:ser>
        <c:dLbls>
          <c:showLegendKey val="0"/>
          <c:showVal val="0"/>
          <c:showCatName val="0"/>
          <c:showSerName val="0"/>
          <c:showPercent val="0"/>
          <c:showBubbleSize val="0"/>
        </c:dLbls>
        <c:gapWidth val="150"/>
        <c:shape val="box"/>
        <c:axId val="738184928"/>
        <c:axId val="1"/>
        <c:axId val="0"/>
      </c:bar3DChart>
      <c:catAx>
        <c:axId val="73818492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84928"/>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layout>
        <c:manualLayout>
          <c:xMode val="edge"/>
          <c:yMode val="edge"/>
          <c:x val="0.18628027100060771"/>
          <c:y val="2.5496494241335977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63741412928601415"/>
          <c:w val="0.90198891803358638"/>
          <c:h val="0.2011395696858089"/>
        </c:manualLayout>
      </c:layout>
      <c:bar3DChart>
        <c:barDir val="col"/>
        <c:grouping val="clustered"/>
        <c:varyColors val="0"/>
        <c:ser>
          <c:idx val="0"/>
          <c:order val="0"/>
          <c:tx>
            <c:strRef>
              <c:f>Comunidad!$B$6</c:f>
              <c:strCache>
                <c:ptCount val="1"/>
                <c:pt idx="0">
                  <c:v>Participación y convivencia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518-4AE6-85AC-3CB3A7E74578}"/>
              </c:ext>
            </c:extLst>
          </c:dPt>
          <c:dPt>
            <c:idx val="1"/>
            <c:invertIfNegative val="0"/>
            <c:bubble3D val="0"/>
            <c:spPr>
              <a:solidFill>
                <a:srgbClr val="C00000"/>
              </a:solidFill>
              <a:ln w="25400">
                <a:noFill/>
              </a:ln>
            </c:spPr>
            <c:extLst>
              <c:ext xmlns:c16="http://schemas.microsoft.com/office/drawing/2014/chart" uri="{C3380CC4-5D6E-409C-BE32-E72D297353CC}">
                <c16:uniqueId val="{00000001-4518-4AE6-85AC-3CB3A7E74578}"/>
              </c:ext>
            </c:extLst>
          </c:dPt>
          <c:dPt>
            <c:idx val="2"/>
            <c:invertIfNegative val="0"/>
            <c:bubble3D val="0"/>
            <c:spPr>
              <a:solidFill>
                <a:srgbClr val="E46C0A"/>
              </a:solidFill>
              <a:ln w="25400">
                <a:noFill/>
              </a:ln>
            </c:spPr>
            <c:extLst>
              <c:ext xmlns:c16="http://schemas.microsoft.com/office/drawing/2014/chart" uri="{C3380CC4-5D6E-409C-BE32-E72D297353CC}">
                <c16:uniqueId val="{00000002-4518-4AE6-85AC-3CB3A7E74578}"/>
              </c:ext>
            </c:extLst>
          </c:dPt>
          <c:dPt>
            <c:idx val="3"/>
            <c:invertIfNegative val="0"/>
            <c:bubble3D val="0"/>
            <c:spPr>
              <a:solidFill>
                <a:srgbClr val="4F6228"/>
              </a:solidFill>
              <a:ln w="25400">
                <a:noFill/>
              </a:ln>
            </c:spPr>
            <c:extLst>
              <c:ext xmlns:c16="http://schemas.microsoft.com/office/drawing/2014/chart" uri="{C3380CC4-5D6E-409C-BE32-E72D297353CC}">
                <c16:uniqueId val="{00000003-4518-4AE6-85AC-3CB3A7E7457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518-4AE6-85AC-3CB3A7E7457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518-4AE6-85AC-3CB3A7E7457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518-4AE6-85AC-3CB3A7E7457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518-4AE6-85AC-3CB3A7E7457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4518-4AE6-85AC-3CB3A7E74578}"/>
            </c:ext>
          </c:extLst>
        </c:ser>
        <c:dLbls>
          <c:showLegendKey val="0"/>
          <c:showVal val="0"/>
          <c:showCatName val="0"/>
          <c:showSerName val="0"/>
          <c:showPercent val="0"/>
          <c:showBubbleSize val="0"/>
        </c:dLbls>
        <c:gapWidth val="150"/>
        <c:shape val="box"/>
        <c:axId val="738192608"/>
        <c:axId val="1"/>
        <c:axId val="0"/>
      </c:bar3DChart>
      <c:catAx>
        <c:axId val="738192608"/>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92608"/>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layout>
        <c:manualLayout>
          <c:xMode val="edge"/>
          <c:yMode val="edge"/>
          <c:x val="0.32064560220707233"/>
          <c:y val="2.535285202025803E-2"/>
        </c:manualLayout>
      </c:layout>
      <c:overlay val="0"/>
      <c:spPr>
        <a:noFill/>
        <a:ln w="25400">
          <a:noFill/>
        </a:ln>
      </c:spPr>
    </c:title>
    <c:autoTitleDeleted val="0"/>
    <c:plotArea>
      <c:layout>
        <c:manualLayout>
          <c:layoutTarget val="inner"/>
          <c:xMode val="edge"/>
          <c:yMode val="edge"/>
          <c:x val="4.7620625066401148E-2"/>
          <c:y val="0.43945121439780616"/>
          <c:w val="0.90161716792386171"/>
          <c:h val="0.28169949640885006"/>
        </c:manualLayout>
      </c:layout>
      <c:lineChart>
        <c:grouping val="standard"/>
        <c:varyColors val="0"/>
        <c:ser>
          <c:idx val="0"/>
          <c:order val="0"/>
          <c:tx>
            <c:strRef>
              <c:f>Comunidad!$C$2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93A-4679-B468-9F005C3B7B5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93A-4679-B468-9F005C3B7B5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893A-4679-B468-9F005C3B7B55}"/>
            </c:ext>
          </c:extLst>
        </c:ser>
        <c:ser>
          <c:idx val="1"/>
          <c:order val="1"/>
          <c:tx>
            <c:strRef>
              <c:f>Comunidad!$H$2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93A-4679-B468-9F005C3B7B5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93A-4679-B468-9F005C3B7B5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93A-4679-B468-9F005C3B7B5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93A-4679-B468-9F005C3B7B5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893A-4679-B468-9F005C3B7B55}"/>
            </c:ext>
          </c:extLst>
        </c:ser>
        <c:ser>
          <c:idx val="2"/>
          <c:order val="2"/>
          <c:tx>
            <c:strRef>
              <c:f>Comunidad!$M$2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93A-4679-B468-9F005C3B7B5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93A-4679-B468-9F005C3B7B5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93A-4679-B468-9F005C3B7B5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93A-4679-B468-9F005C3B7B5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C-893A-4679-B468-9F005C3B7B55}"/>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893A-4679-B468-9F005C3B7B5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893A-4679-B468-9F005C3B7B5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893A-4679-B468-9F005C3B7B5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10-893A-4679-B468-9F005C3B7B5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93A-4679-B468-9F005C3B7B55}"/>
            </c:ext>
          </c:extLst>
        </c:ser>
        <c:dLbls>
          <c:showLegendKey val="0"/>
          <c:showVal val="0"/>
          <c:showCatName val="0"/>
          <c:showSerName val="0"/>
          <c:showPercent val="0"/>
          <c:showBubbleSize val="0"/>
        </c:dLbls>
        <c:smooth val="0"/>
        <c:axId val="738174848"/>
        <c:axId val="1"/>
      </c:lineChart>
      <c:catAx>
        <c:axId val="738174848"/>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74848"/>
        <c:crossesAt val="1"/>
        <c:crossBetween val="midCat"/>
      </c:valAx>
      <c:spPr>
        <a:solidFill>
          <a:srgbClr val="FFFFFF"/>
        </a:solidFill>
        <a:ln w="25400">
          <a:noFill/>
        </a:ln>
      </c:spPr>
    </c:plotArea>
    <c:legend>
      <c:legendPos val="r"/>
      <c:layout>
        <c:manualLayout>
          <c:xMode val="edge"/>
          <c:yMode val="edge"/>
          <c:x val="1.1111460508331027E-2"/>
          <c:y val="0.75213781375919564"/>
          <c:w val="0.88098161052552137"/>
          <c:h val="8.7326901038778604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layout>
        <c:manualLayout>
          <c:xMode val="edge"/>
          <c:yMode val="edge"/>
          <c:x val="0.13853956356416988"/>
          <c:y val="2.4726207169309317E-2"/>
        </c:manualLayout>
      </c:layout>
      <c:overlay val="0"/>
      <c:spPr>
        <a:noFill/>
        <a:ln w="25400">
          <a:noFill/>
        </a:ln>
      </c:spPr>
    </c:title>
    <c:autoTitleDeleted val="0"/>
    <c:plotArea>
      <c:layout>
        <c:manualLayout>
          <c:layoutTarget val="inner"/>
          <c:xMode val="edge"/>
          <c:yMode val="edge"/>
          <c:x val="4.7772249068248215E-2"/>
          <c:y val="0.43133323683081193"/>
          <c:w val="0.89971069078534149"/>
          <c:h val="0.29946065486979939"/>
        </c:manualLayout>
      </c:layout>
      <c:lineChart>
        <c:grouping val="standard"/>
        <c:varyColors val="0"/>
        <c:ser>
          <c:idx val="0"/>
          <c:order val="0"/>
          <c:tx>
            <c:strRef>
              <c:f>Comunidad!$C$2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31C-4937-BED9-FE39D11D84C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31C-4937-BED9-FE39D11D8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631C-4937-BED9-FE39D11D84CE}"/>
            </c:ext>
          </c:extLst>
        </c:ser>
        <c:ser>
          <c:idx val="1"/>
          <c:order val="1"/>
          <c:tx>
            <c:strRef>
              <c:f>Comunidad!$H$2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31C-4937-BED9-FE39D11D84C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31C-4937-BED9-FE39D11D84C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31C-4937-BED9-FE39D11D84C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31C-4937-BED9-FE39D11D8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c:v>
                </c:pt>
                <c:pt idx="3">
                  <c:v>0.25</c:v>
                </c:pt>
              </c:numCache>
            </c:numRef>
          </c:val>
          <c:smooth val="0"/>
          <c:extLst>
            <c:ext xmlns:c16="http://schemas.microsoft.com/office/drawing/2014/chart" uri="{C3380CC4-5D6E-409C-BE32-E72D297353CC}">
              <c16:uniqueId val="{00000007-631C-4937-BED9-FE39D11D84CE}"/>
            </c:ext>
          </c:extLst>
        </c:ser>
        <c:ser>
          <c:idx val="2"/>
          <c:order val="2"/>
          <c:tx>
            <c:strRef>
              <c:f>Comunidad!$M$2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31C-4937-BED9-FE39D11D84C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31C-4937-BED9-FE39D11D84C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31C-4937-BED9-FE39D11D84C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31C-4937-BED9-FE39D11D8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c:v>
                </c:pt>
                <c:pt idx="3">
                  <c:v>0.25</c:v>
                </c:pt>
              </c:numCache>
            </c:numRef>
          </c:val>
          <c:smooth val="0"/>
          <c:extLst>
            <c:ext xmlns:c16="http://schemas.microsoft.com/office/drawing/2014/chart" uri="{C3380CC4-5D6E-409C-BE32-E72D297353CC}">
              <c16:uniqueId val="{0000000C-631C-4937-BED9-FE39D11D84CE}"/>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631C-4937-BED9-FE39D11D84C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631C-4937-BED9-FE39D11D84C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631C-4937-BED9-FE39D11D84C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10-631C-4937-BED9-FE39D11D8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31C-4937-BED9-FE39D11D84CE}"/>
            </c:ext>
          </c:extLst>
        </c:ser>
        <c:dLbls>
          <c:showLegendKey val="0"/>
          <c:showVal val="0"/>
          <c:showCatName val="0"/>
          <c:showSerName val="0"/>
          <c:showPercent val="0"/>
          <c:showBubbleSize val="0"/>
        </c:dLbls>
        <c:smooth val="0"/>
        <c:axId val="738163328"/>
        <c:axId val="1"/>
      </c:lineChart>
      <c:catAx>
        <c:axId val="738163328"/>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63328"/>
        <c:crossesAt val="1"/>
        <c:crossBetween val="midCat"/>
      </c:valAx>
      <c:spPr>
        <a:solidFill>
          <a:srgbClr val="FFFFFF"/>
        </a:solidFill>
        <a:ln w="25400">
          <a:noFill/>
        </a:ln>
      </c:spPr>
    </c:plotArea>
    <c:legend>
      <c:legendPos val="r"/>
      <c:layout>
        <c:manualLayout>
          <c:xMode val="edge"/>
          <c:yMode val="edge"/>
          <c:x val="1.1146863853556767E-2"/>
          <c:y val="0.75277280408442093"/>
          <c:w val="0.88378655192139455"/>
          <c:h val="7.9673174414842007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layout>
        <c:manualLayout>
          <c:xMode val="edge"/>
          <c:yMode val="edge"/>
          <c:x val="0.13672944881889762"/>
          <c:y val="2.5424470246303954E-2"/>
        </c:manualLayout>
      </c:layout>
      <c:overlay val="0"/>
      <c:spPr>
        <a:noFill/>
        <a:ln w="25400">
          <a:noFill/>
        </a:ln>
      </c:spPr>
    </c:title>
    <c:autoTitleDeleted val="0"/>
    <c:plotArea>
      <c:layout>
        <c:manualLayout>
          <c:layoutTarget val="inner"/>
          <c:xMode val="edge"/>
          <c:yMode val="edge"/>
          <c:x val="4.7696315602266177E-2"/>
          <c:y val="0.44069230775530782"/>
          <c:w val="0.90146036488283077"/>
          <c:h val="0.28249506907391525"/>
        </c:manualLayout>
      </c:layout>
      <c:lineChart>
        <c:grouping val="standard"/>
        <c:varyColors val="0"/>
        <c:ser>
          <c:idx val="0"/>
          <c:order val="0"/>
          <c:tx>
            <c:strRef>
              <c:f>Comunidad!$C$2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71A-4DA3-BBD7-C2BAB117BCD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71A-4DA3-BBD7-C2BAB117BCD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071A-4DA3-BBD7-C2BAB117BCD1}"/>
            </c:ext>
          </c:extLst>
        </c:ser>
        <c:ser>
          <c:idx val="1"/>
          <c:order val="1"/>
          <c:tx>
            <c:strRef>
              <c:f>Comunidad!$H$2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71A-4DA3-BBD7-C2BAB117BCD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71A-4DA3-BBD7-C2BAB117BCD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71A-4DA3-BBD7-C2BAB117BCD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71A-4DA3-BBD7-C2BAB117BCD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071A-4DA3-BBD7-C2BAB117BCD1}"/>
            </c:ext>
          </c:extLst>
        </c:ser>
        <c:ser>
          <c:idx val="2"/>
          <c:order val="2"/>
          <c:tx>
            <c:strRef>
              <c:f>Comunidad!$M$2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71A-4DA3-BBD7-C2BAB117BCD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71A-4DA3-BBD7-C2BAB117BCD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71A-4DA3-BBD7-C2BAB117BCD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71A-4DA3-BBD7-C2BAB117BCD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071A-4DA3-BBD7-C2BAB117BCD1}"/>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071A-4DA3-BBD7-C2BAB117BCD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071A-4DA3-BBD7-C2BAB117BCD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071A-4DA3-BBD7-C2BAB117BCD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10-071A-4DA3-BBD7-C2BAB117BCD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71A-4DA3-BBD7-C2BAB117BCD1}"/>
            </c:ext>
          </c:extLst>
        </c:ser>
        <c:dLbls>
          <c:showLegendKey val="0"/>
          <c:showVal val="0"/>
          <c:showCatName val="0"/>
          <c:showSerName val="0"/>
          <c:showPercent val="0"/>
          <c:showBubbleSize val="0"/>
        </c:dLbls>
        <c:smooth val="0"/>
        <c:axId val="738194048"/>
        <c:axId val="1"/>
      </c:lineChart>
      <c:catAx>
        <c:axId val="738194048"/>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38194048"/>
        <c:crossesAt val="1"/>
        <c:crossBetween val="midCat"/>
      </c:valAx>
      <c:spPr>
        <a:solidFill>
          <a:srgbClr val="FFFFFF"/>
        </a:solidFill>
        <a:ln w="25400">
          <a:noFill/>
        </a:ln>
      </c:spPr>
    </c:plotArea>
    <c:legend>
      <c:legendPos val="r"/>
      <c:layout>
        <c:manualLayout>
          <c:xMode val="edge"/>
          <c:yMode val="edge"/>
          <c:x val="1.1129238845144357E-2"/>
          <c:y val="0.75143689665910396"/>
          <c:w val="0.88238194225721778"/>
          <c:h val="8.7573587199905045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layout>
        <c:manualLayout>
          <c:xMode val="edge"/>
          <c:yMode val="edge"/>
          <c:x val="0.21220182243804292"/>
          <c:y val="2.5568988720602558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2959901448363E-2"/>
          <c:y val="0.63638353541360659"/>
          <c:w val="0.9024681665018891"/>
          <c:h val="0.2017108527427057"/>
        </c:manualLayout>
      </c:layout>
      <c:bar3DChart>
        <c:barDir val="col"/>
        <c:grouping val="clustered"/>
        <c:varyColors val="0"/>
        <c:ser>
          <c:idx val="0"/>
          <c:order val="0"/>
          <c:tx>
            <c:strRef>
              <c:f>Comunidad!$B$7</c:f>
              <c:strCache>
                <c:ptCount val="1"/>
                <c:pt idx="0">
                  <c:v>Prevención de riesgos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954-4DD8-AD7B-19BE3E8C9600}"/>
              </c:ext>
            </c:extLst>
          </c:dPt>
          <c:dPt>
            <c:idx val="1"/>
            <c:invertIfNegative val="0"/>
            <c:bubble3D val="0"/>
            <c:spPr>
              <a:solidFill>
                <a:srgbClr val="C00000"/>
              </a:solidFill>
              <a:ln w="25400">
                <a:noFill/>
              </a:ln>
            </c:spPr>
            <c:extLst>
              <c:ext xmlns:c16="http://schemas.microsoft.com/office/drawing/2014/chart" uri="{C3380CC4-5D6E-409C-BE32-E72D297353CC}">
                <c16:uniqueId val="{00000001-8954-4DD8-AD7B-19BE3E8C9600}"/>
              </c:ext>
            </c:extLst>
          </c:dPt>
          <c:dPt>
            <c:idx val="2"/>
            <c:invertIfNegative val="0"/>
            <c:bubble3D val="0"/>
            <c:spPr>
              <a:solidFill>
                <a:srgbClr val="E46C0A"/>
              </a:solidFill>
              <a:ln w="25400">
                <a:noFill/>
              </a:ln>
            </c:spPr>
            <c:extLst>
              <c:ext xmlns:c16="http://schemas.microsoft.com/office/drawing/2014/chart" uri="{C3380CC4-5D6E-409C-BE32-E72D297353CC}">
                <c16:uniqueId val="{00000002-8954-4DD8-AD7B-19BE3E8C9600}"/>
              </c:ext>
            </c:extLst>
          </c:dPt>
          <c:dPt>
            <c:idx val="3"/>
            <c:invertIfNegative val="0"/>
            <c:bubble3D val="0"/>
            <c:spPr>
              <a:solidFill>
                <a:srgbClr val="4F6228"/>
              </a:solidFill>
              <a:ln w="25400">
                <a:noFill/>
              </a:ln>
            </c:spPr>
            <c:extLst>
              <c:ext xmlns:c16="http://schemas.microsoft.com/office/drawing/2014/chart" uri="{C3380CC4-5D6E-409C-BE32-E72D297353CC}">
                <c16:uniqueId val="{00000003-8954-4DD8-AD7B-19BE3E8C9600}"/>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8954-4DD8-AD7B-19BE3E8C960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8954-4DD8-AD7B-19BE3E8C960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8954-4DD8-AD7B-19BE3E8C960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8954-4DD8-AD7B-19BE3E8C96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8954-4DD8-AD7B-19BE3E8C9600}"/>
            </c:ext>
          </c:extLst>
        </c:ser>
        <c:dLbls>
          <c:showLegendKey val="0"/>
          <c:showVal val="0"/>
          <c:showCatName val="0"/>
          <c:showSerName val="0"/>
          <c:showPercent val="0"/>
          <c:showBubbleSize val="0"/>
        </c:dLbls>
        <c:gapWidth val="150"/>
        <c:shape val="box"/>
        <c:axId val="740918832"/>
        <c:axId val="1"/>
        <c:axId val="0"/>
      </c:bar3DChart>
      <c:catAx>
        <c:axId val="7409188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18832"/>
        <c:crossesAt val="1"/>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layout>
        <c:manualLayout>
          <c:xMode val="edge"/>
          <c:yMode val="edge"/>
          <c:x val="0.21352643419572553"/>
          <c:y val="2.5568988720602558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63638353541360659"/>
          <c:w val="0.90198891803358638"/>
          <c:h val="0.2017108527427057"/>
        </c:manualLayout>
      </c:layout>
      <c:bar3DChart>
        <c:barDir val="col"/>
        <c:grouping val="clustered"/>
        <c:varyColors val="0"/>
        <c:ser>
          <c:idx val="0"/>
          <c:order val="0"/>
          <c:tx>
            <c:strRef>
              <c:f>Comunidad!$B$7</c:f>
              <c:strCache>
                <c:ptCount val="1"/>
                <c:pt idx="0">
                  <c:v>Prevención de riesgos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762-4D30-8166-6DD8CD4285AD}"/>
              </c:ext>
            </c:extLst>
          </c:dPt>
          <c:dPt>
            <c:idx val="1"/>
            <c:invertIfNegative val="0"/>
            <c:bubble3D val="0"/>
            <c:spPr>
              <a:solidFill>
                <a:srgbClr val="C00000"/>
              </a:solidFill>
              <a:ln w="25400">
                <a:noFill/>
              </a:ln>
            </c:spPr>
            <c:extLst>
              <c:ext xmlns:c16="http://schemas.microsoft.com/office/drawing/2014/chart" uri="{C3380CC4-5D6E-409C-BE32-E72D297353CC}">
                <c16:uniqueId val="{00000001-E762-4D30-8166-6DD8CD4285AD}"/>
              </c:ext>
            </c:extLst>
          </c:dPt>
          <c:dPt>
            <c:idx val="2"/>
            <c:invertIfNegative val="0"/>
            <c:bubble3D val="0"/>
            <c:spPr>
              <a:solidFill>
                <a:srgbClr val="E46C0A"/>
              </a:solidFill>
              <a:ln w="25400">
                <a:noFill/>
              </a:ln>
            </c:spPr>
            <c:extLst>
              <c:ext xmlns:c16="http://schemas.microsoft.com/office/drawing/2014/chart" uri="{C3380CC4-5D6E-409C-BE32-E72D297353CC}">
                <c16:uniqueId val="{00000002-E762-4D30-8166-6DD8CD4285AD}"/>
              </c:ext>
            </c:extLst>
          </c:dPt>
          <c:dPt>
            <c:idx val="3"/>
            <c:invertIfNegative val="0"/>
            <c:bubble3D val="0"/>
            <c:spPr>
              <a:solidFill>
                <a:srgbClr val="4F6228"/>
              </a:solidFill>
              <a:ln w="25400">
                <a:noFill/>
              </a:ln>
            </c:spPr>
            <c:extLst>
              <c:ext xmlns:c16="http://schemas.microsoft.com/office/drawing/2014/chart" uri="{C3380CC4-5D6E-409C-BE32-E72D297353CC}">
                <c16:uniqueId val="{00000003-E762-4D30-8166-6DD8CD4285A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E762-4D30-8166-6DD8CD4285A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E762-4D30-8166-6DD8CD4285A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E762-4D30-8166-6DD8CD4285A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E762-4D30-8166-6DD8CD4285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E762-4D30-8166-6DD8CD4285AD}"/>
            </c:ext>
          </c:extLst>
        </c:ser>
        <c:dLbls>
          <c:showLegendKey val="0"/>
          <c:showVal val="0"/>
          <c:showCatName val="0"/>
          <c:showSerName val="0"/>
          <c:showPercent val="0"/>
          <c:showBubbleSize val="0"/>
        </c:dLbls>
        <c:gapWidth val="150"/>
        <c:shape val="box"/>
        <c:axId val="740902032"/>
        <c:axId val="1"/>
        <c:axId val="0"/>
      </c:bar3DChart>
      <c:catAx>
        <c:axId val="7409020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02032"/>
        <c:crossesAt val="1"/>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layout>
        <c:manualLayout>
          <c:xMode val="edge"/>
          <c:yMode val="edge"/>
          <c:x val="0.2230460416585858"/>
          <c:y val="2.5774075798365818E-2"/>
        </c:manualLayout>
      </c:layout>
      <c:overlay val="0"/>
      <c:spPr>
        <a:noFill/>
        <a:ln w="25400">
          <a:noFill/>
        </a:ln>
      </c:spPr>
    </c:title>
    <c:autoTitleDeleted val="0"/>
    <c:view3D>
      <c:rotX val="17"/>
      <c:hPercent val="43"/>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54641010379707267"/>
          <c:w val="0.90198891803358638"/>
          <c:h val="0.30413392569837061"/>
        </c:manualLayout>
      </c:layout>
      <c:bar3DChart>
        <c:barDir val="col"/>
        <c:grouping val="clustered"/>
        <c:varyColors val="0"/>
        <c:ser>
          <c:idx val="0"/>
          <c:order val="0"/>
          <c:tx>
            <c:strRef>
              <c:f>Directiva!$B$6</c:f>
              <c:strCache>
                <c:ptCount val="1"/>
                <c:pt idx="0">
                  <c:v>Gobierno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3E4-4094-A2F1-058B549C58DD}"/>
              </c:ext>
            </c:extLst>
          </c:dPt>
          <c:dPt>
            <c:idx val="1"/>
            <c:invertIfNegative val="0"/>
            <c:bubble3D val="0"/>
            <c:spPr>
              <a:solidFill>
                <a:srgbClr val="C00000"/>
              </a:solidFill>
              <a:ln w="25400">
                <a:noFill/>
              </a:ln>
            </c:spPr>
            <c:extLst>
              <c:ext xmlns:c16="http://schemas.microsoft.com/office/drawing/2014/chart" uri="{C3380CC4-5D6E-409C-BE32-E72D297353CC}">
                <c16:uniqueId val="{00000001-83E4-4094-A2F1-058B549C58DD}"/>
              </c:ext>
            </c:extLst>
          </c:dPt>
          <c:dPt>
            <c:idx val="2"/>
            <c:invertIfNegative val="0"/>
            <c:bubble3D val="0"/>
            <c:spPr>
              <a:solidFill>
                <a:srgbClr val="E46C0A"/>
              </a:solidFill>
              <a:ln w="25400">
                <a:noFill/>
              </a:ln>
            </c:spPr>
            <c:extLst>
              <c:ext xmlns:c16="http://schemas.microsoft.com/office/drawing/2014/chart" uri="{C3380CC4-5D6E-409C-BE32-E72D297353CC}">
                <c16:uniqueId val="{00000002-83E4-4094-A2F1-058B549C58DD}"/>
              </c:ext>
            </c:extLst>
          </c:dPt>
          <c:dPt>
            <c:idx val="3"/>
            <c:invertIfNegative val="0"/>
            <c:bubble3D val="0"/>
            <c:spPr>
              <a:solidFill>
                <a:srgbClr val="4F6228"/>
              </a:solidFill>
              <a:ln w="25400">
                <a:noFill/>
              </a:ln>
            </c:spPr>
            <c:extLst>
              <c:ext xmlns:c16="http://schemas.microsoft.com/office/drawing/2014/chart" uri="{C3380CC4-5D6E-409C-BE32-E72D297353CC}">
                <c16:uniqueId val="{00000003-83E4-4094-A2F1-058B549C58D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83E4-4094-A2F1-058B549C58D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83E4-4094-A2F1-058B549C58D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83E4-4094-A2F1-058B549C58D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83E4-4094-A2F1-058B549C58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0.25</c:v>
                </c:pt>
                <c:pt idx="2">
                  <c:v>0.25</c:v>
                </c:pt>
                <c:pt idx="3">
                  <c:v>0.375</c:v>
                </c:pt>
              </c:numCache>
            </c:numRef>
          </c:val>
          <c:extLst>
            <c:ext xmlns:c16="http://schemas.microsoft.com/office/drawing/2014/chart" uri="{C3380CC4-5D6E-409C-BE32-E72D297353CC}">
              <c16:uniqueId val="{00000004-83E4-4094-A2F1-058B549C58DD}"/>
            </c:ext>
          </c:extLst>
        </c:ser>
        <c:dLbls>
          <c:showLegendKey val="0"/>
          <c:showVal val="0"/>
          <c:showCatName val="0"/>
          <c:showSerName val="0"/>
          <c:showPercent val="0"/>
          <c:showBubbleSize val="0"/>
        </c:dLbls>
        <c:gapWidth val="150"/>
        <c:shape val="box"/>
        <c:axId val="740942832"/>
        <c:axId val="1"/>
        <c:axId val="0"/>
      </c:bar3DChart>
      <c:catAx>
        <c:axId val="7409428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42832"/>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layout>
        <c:manualLayout>
          <c:xMode val="edge"/>
          <c:yMode val="edge"/>
          <c:x val="0.21352643419572553"/>
          <c:y val="2.8249602602491593E-2"/>
        </c:manualLayout>
      </c:layout>
      <c:overlay val="0"/>
      <c:spPr>
        <a:noFill/>
        <a:ln w="25400">
          <a:noFill/>
        </a:ln>
      </c:spPr>
    </c:title>
    <c:autoTitleDeleted val="0"/>
    <c:view3D>
      <c:rotX val="17"/>
      <c:hPercent val="30"/>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570080007168863E-2"/>
          <c:y val="0.63561390541630924"/>
          <c:w val="0.90198891803358638"/>
          <c:h val="0.20339644973321896"/>
        </c:manualLayout>
      </c:layout>
      <c:bar3DChart>
        <c:barDir val="col"/>
        <c:grouping val="clustered"/>
        <c:varyColors val="0"/>
        <c:ser>
          <c:idx val="0"/>
          <c:order val="0"/>
          <c:tx>
            <c:strRef>
              <c:f>Comunidad!$B$7</c:f>
              <c:strCache>
                <c:ptCount val="1"/>
                <c:pt idx="0">
                  <c:v>Prevención de riesgos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EA3-4CB0-A526-CB5399A0E25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7EA3-4CB0-A526-CB5399A0E25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0.75</c:v>
                </c:pt>
                <c:pt idx="2">
                  <c:v>0</c:v>
                </c:pt>
                <c:pt idx="3">
                  <c:v>0</c:v>
                </c:pt>
              </c:numCache>
            </c:numRef>
          </c:val>
          <c:extLst>
            <c:ext xmlns:c16="http://schemas.microsoft.com/office/drawing/2014/chart" uri="{C3380CC4-5D6E-409C-BE32-E72D297353CC}">
              <c16:uniqueId val="{00000001-7EA3-4CB0-A526-CB5399A0E25A}"/>
            </c:ext>
          </c:extLst>
        </c:ser>
        <c:dLbls>
          <c:showLegendKey val="0"/>
          <c:showVal val="0"/>
          <c:showCatName val="0"/>
          <c:showSerName val="0"/>
          <c:showPercent val="0"/>
          <c:showBubbleSize val="0"/>
        </c:dLbls>
        <c:gapWidth val="150"/>
        <c:shape val="box"/>
        <c:axId val="740890512"/>
        <c:axId val="1"/>
        <c:axId val="0"/>
      </c:bar3DChart>
      <c:catAx>
        <c:axId val="74089051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890512"/>
        <c:crossesAt val="1"/>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layout>
        <c:manualLayout>
          <c:xMode val="edge"/>
          <c:yMode val="edge"/>
          <c:x val="0.21145364829396324"/>
          <c:y val="3.107463679716092E-2"/>
        </c:manualLayout>
      </c:layout>
      <c:overlay val="0"/>
      <c:spPr>
        <a:noFill/>
        <a:ln w="25400">
          <a:noFill/>
        </a:ln>
      </c:spPr>
    </c:title>
    <c:autoTitleDeleted val="0"/>
    <c:plotArea>
      <c:layout>
        <c:manualLayout>
          <c:layoutTarget val="inner"/>
          <c:xMode val="edge"/>
          <c:yMode val="edge"/>
          <c:x val="4.7696315602266177E-2"/>
          <c:y val="0.44069230775530782"/>
          <c:w val="0.90146036488283077"/>
          <c:h val="0.28249506907391525"/>
        </c:manualLayout>
      </c:layout>
      <c:lineChart>
        <c:grouping val="standard"/>
        <c:varyColors val="0"/>
        <c:ser>
          <c:idx val="0"/>
          <c:order val="0"/>
          <c:tx>
            <c:strRef>
              <c:f>Comunidad!$C$2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371-4D9C-B82D-BDD307373F0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371-4D9C-B82D-BDD307373F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7371-4D9C-B82D-BDD307373F0B}"/>
            </c:ext>
          </c:extLst>
        </c:ser>
        <c:ser>
          <c:idx val="1"/>
          <c:order val="1"/>
          <c:tx>
            <c:strRef>
              <c:f>Comunidad!$H$2</c:f>
              <c:strCache>
                <c:ptCount val="1"/>
                <c:pt idx="0">
                  <c:v>AÑO 2024</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371-4D9C-B82D-BDD307373F0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371-4D9C-B82D-BDD307373F0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371-4D9C-B82D-BDD307373F0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371-4D9C-B82D-BDD307373F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7371-4D9C-B82D-BDD307373F0B}"/>
            </c:ext>
          </c:extLst>
        </c:ser>
        <c:ser>
          <c:idx val="2"/>
          <c:order val="2"/>
          <c:tx>
            <c:strRef>
              <c:f>Comunidad!$M$2</c:f>
              <c:strCache>
                <c:ptCount val="1"/>
                <c:pt idx="0">
                  <c:v>AÑO 2025</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371-4D9C-B82D-BDD307373F0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371-4D9C-B82D-BDD307373F0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371-4D9C-B82D-BDD307373F0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371-4D9C-B82D-BDD307373F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7371-4D9C-B82D-BDD307373F0B}"/>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D-7371-4D9C-B82D-BDD307373F0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E-7371-4D9C-B82D-BDD307373F0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F-7371-4D9C-B82D-BDD307373F0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10-7371-4D9C-B82D-BDD307373F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371-4D9C-B82D-BDD307373F0B}"/>
            </c:ext>
          </c:extLst>
        </c:ser>
        <c:dLbls>
          <c:showLegendKey val="0"/>
          <c:showVal val="0"/>
          <c:showCatName val="0"/>
          <c:showSerName val="0"/>
          <c:showPercent val="0"/>
          <c:showBubbleSize val="0"/>
        </c:dLbls>
        <c:smooth val="0"/>
        <c:axId val="740911632"/>
        <c:axId val="1"/>
      </c:lineChart>
      <c:catAx>
        <c:axId val="740911632"/>
        <c:scaling>
          <c:orientation val="minMax"/>
        </c:scaling>
        <c:delete val="0"/>
        <c:axPos val="b"/>
        <c:numFmt formatCode="General" sourceLinked="1"/>
        <c:majorTickMark val="none"/>
        <c:minorTickMark val="none"/>
        <c:tickLblPos val="nextTo"/>
        <c:spPr>
          <a:ln w="12700">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11632"/>
        <c:crossesAt val="1"/>
        <c:crossBetween val="midCat"/>
      </c:valAx>
      <c:spPr>
        <a:solidFill>
          <a:srgbClr val="FFFFFF"/>
        </a:solidFill>
        <a:ln w="25400">
          <a:noFill/>
        </a:ln>
      </c:spPr>
    </c:plotArea>
    <c:legend>
      <c:legendPos val="r"/>
      <c:layout>
        <c:manualLayout>
          <c:xMode val="edge"/>
          <c:yMode val="edge"/>
          <c:x val="1.1129238845144357E-2"/>
          <c:y val="0.75426194965065985"/>
          <c:w val="0.88238194225721778"/>
          <c:h val="8.7573472330043312E-2"/>
        </c:manualLayout>
      </c:layout>
      <c:overlay val="0"/>
      <c:spPr>
        <a:noFill/>
        <a:ln w="25400">
          <a:noFill/>
        </a:ln>
      </c:spPr>
      <c:txPr>
        <a:bodyPr/>
        <a:lstStyle/>
        <a:p>
          <a:pPr>
            <a:defRPr sz="910" b="1"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layout>
        <c:manualLayout>
          <c:xMode val="edge"/>
          <c:yMode val="edge"/>
          <c:x val="8.6209726265606385E-2"/>
          <c:y val="2.5352921986446609E-2"/>
        </c:manualLayout>
      </c:layout>
      <c:overlay val="0"/>
      <c:spPr>
        <a:noFill/>
        <a:ln w="25400">
          <a:noFill/>
        </a:ln>
      </c:spPr>
    </c:title>
    <c:autoTitleDeleted val="0"/>
    <c:view3D>
      <c:rotX val="17"/>
      <c:hPercent val="4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799648314089157E-2"/>
          <c:y val="0.43945121439780616"/>
          <c:w val="0.90150901489245427"/>
          <c:h val="0.40564727482874408"/>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D6A-41E1-9EFF-B9F1BFDADDCD}"/>
              </c:ext>
            </c:extLst>
          </c:dPt>
          <c:dPt>
            <c:idx val="1"/>
            <c:invertIfNegative val="0"/>
            <c:bubble3D val="0"/>
            <c:spPr>
              <a:solidFill>
                <a:srgbClr val="C00000"/>
              </a:solidFill>
              <a:ln w="25400">
                <a:noFill/>
              </a:ln>
            </c:spPr>
            <c:extLst>
              <c:ext xmlns:c16="http://schemas.microsoft.com/office/drawing/2014/chart" uri="{C3380CC4-5D6E-409C-BE32-E72D297353CC}">
                <c16:uniqueId val="{00000001-4D6A-41E1-9EFF-B9F1BFDADDCD}"/>
              </c:ext>
            </c:extLst>
          </c:dPt>
          <c:dPt>
            <c:idx val="2"/>
            <c:invertIfNegative val="0"/>
            <c:bubble3D val="0"/>
            <c:spPr>
              <a:solidFill>
                <a:srgbClr val="E46C0A"/>
              </a:solidFill>
              <a:ln w="25400">
                <a:noFill/>
              </a:ln>
            </c:spPr>
            <c:extLst>
              <c:ext xmlns:c16="http://schemas.microsoft.com/office/drawing/2014/chart" uri="{C3380CC4-5D6E-409C-BE32-E72D297353CC}">
                <c16:uniqueId val="{00000002-4D6A-41E1-9EFF-B9F1BFDADDCD}"/>
              </c:ext>
            </c:extLst>
          </c:dPt>
          <c:dPt>
            <c:idx val="3"/>
            <c:invertIfNegative val="0"/>
            <c:bubble3D val="0"/>
            <c:spPr>
              <a:solidFill>
                <a:srgbClr val="4F6228"/>
              </a:solidFill>
              <a:ln w="25400">
                <a:noFill/>
              </a:ln>
            </c:spPr>
            <c:extLst>
              <c:ext xmlns:c16="http://schemas.microsoft.com/office/drawing/2014/chart" uri="{C3380CC4-5D6E-409C-BE32-E72D297353CC}">
                <c16:uniqueId val="{00000003-4D6A-41E1-9EFF-B9F1BFDADDC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D6A-41E1-9EFF-B9F1BFDADDC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D6A-41E1-9EFF-B9F1BFDADDC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2-4D6A-41E1-9EFF-B9F1BFDADDC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D6A-41E1-9EFF-B9F1BFDADDC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D6A-41E1-9EFF-B9F1BFDADDCD}"/>
            </c:ext>
          </c:extLst>
        </c:ser>
        <c:dLbls>
          <c:showLegendKey val="0"/>
          <c:showVal val="0"/>
          <c:showCatName val="0"/>
          <c:showSerName val="0"/>
          <c:showPercent val="0"/>
          <c:showBubbleSize val="0"/>
        </c:dLbls>
        <c:gapWidth val="150"/>
        <c:shape val="box"/>
        <c:axId val="740912112"/>
        <c:axId val="1"/>
        <c:axId val="0"/>
      </c:bar3DChart>
      <c:catAx>
        <c:axId val="74091211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12112"/>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layout>
        <c:manualLayout>
          <c:xMode val="edge"/>
          <c:yMode val="edge"/>
          <c:x val="0.21168590139467858"/>
          <c:y val="2.4658290664486611E-2"/>
        </c:manualLayout>
      </c:layout>
      <c:overlay val="0"/>
      <c:spPr>
        <a:noFill/>
        <a:ln w="25400">
          <a:noFill/>
        </a:ln>
      </c:spPr>
    </c:title>
    <c:autoTitleDeleted val="0"/>
    <c:view3D>
      <c:rotX val="17"/>
      <c:hPercent val="32"/>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230229998720847E-2"/>
          <c:y val="0.62467901789439517"/>
          <c:w val="0.9027060699750229"/>
          <c:h val="0.22466526082166849"/>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576B-4921-904C-33AA0FC64FA0}"/>
              </c:ext>
            </c:extLst>
          </c:dPt>
          <c:dPt>
            <c:idx val="3"/>
            <c:invertIfNegative val="0"/>
            <c:bubble3D val="0"/>
            <c:spPr>
              <a:solidFill>
                <a:srgbClr val="4F6228"/>
              </a:solidFill>
              <a:ln w="25400">
                <a:noFill/>
              </a:ln>
            </c:spPr>
            <c:extLst>
              <c:ext xmlns:c16="http://schemas.microsoft.com/office/drawing/2014/chart" uri="{C3380CC4-5D6E-409C-BE32-E72D297353CC}">
                <c16:uniqueId val="{00000001-576B-4921-904C-33AA0FC64FA0}"/>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76B-4921-904C-33AA0FC64FA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76B-4921-904C-33AA0FC64FA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576B-4921-904C-33AA0FC64FA0}"/>
            </c:ext>
          </c:extLst>
        </c:ser>
        <c:dLbls>
          <c:showLegendKey val="0"/>
          <c:showVal val="0"/>
          <c:showCatName val="0"/>
          <c:showSerName val="0"/>
          <c:showPercent val="0"/>
          <c:showBubbleSize val="0"/>
        </c:dLbls>
        <c:gapWidth val="150"/>
        <c:shape val="box"/>
        <c:axId val="740905872"/>
        <c:axId val="1"/>
        <c:axId val="0"/>
      </c:bar3DChart>
      <c:catAx>
        <c:axId val="74090587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05872"/>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layout>
        <c:manualLayout>
          <c:xMode val="edge"/>
          <c:yMode val="edge"/>
          <c:x val="0.21019417475728155"/>
          <c:y val="2.7855884309725909E-2"/>
        </c:manualLayout>
      </c:layout>
      <c:overlay val="0"/>
      <c:spPr>
        <a:noFill/>
        <a:ln w="25400">
          <a:noFill/>
        </a:ln>
      </c:spPr>
    </c:title>
    <c:autoTitleDeleted val="0"/>
    <c:view3D>
      <c:rotX val="17"/>
      <c:hPercent val="31"/>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5784534252323775E-2"/>
          <c:y val="0.62676012755547905"/>
          <c:w val="0.90364212340112715"/>
          <c:h val="0.22284804535305922"/>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492F-4362-B6E2-E36AE02CE656}"/>
              </c:ext>
            </c:extLst>
          </c:dPt>
          <c:dPt>
            <c:idx val="3"/>
            <c:invertIfNegative val="0"/>
            <c:bubble3D val="0"/>
            <c:spPr>
              <a:solidFill>
                <a:srgbClr val="4F6228"/>
              </a:solidFill>
              <a:ln w="25400">
                <a:noFill/>
              </a:ln>
            </c:spPr>
            <c:extLst>
              <c:ext xmlns:c16="http://schemas.microsoft.com/office/drawing/2014/chart" uri="{C3380CC4-5D6E-409C-BE32-E72D297353CC}">
                <c16:uniqueId val="{00000001-492F-4362-B6E2-E36AE02CE656}"/>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92F-4362-B6E2-E36AE02CE65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92F-4362-B6E2-E36AE02CE6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492F-4362-B6E2-E36AE02CE656}"/>
            </c:ext>
          </c:extLst>
        </c:ser>
        <c:dLbls>
          <c:showLegendKey val="0"/>
          <c:showVal val="0"/>
          <c:showCatName val="0"/>
          <c:showSerName val="0"/>
          <c:showPercent val="0"/>
          <c:showBubbleSize val="0"/>
        </c:dLbls>
        <c:gapWidth val="150"/>
        <c:shape val="box"/>
        <c:axId val="740908752"/>
        <c:axId val="1"/>
        <c:axId val="0"/>
      </c:bar3DChart>
      <c:catAx>
        <c:axId val="74090875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908752"/>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21602654191453452"/>
          <c:y val="2.2663745421652802E-2"/>
        </c:manualLayout>
      </c:layout>
      <c:overlay val="0"/>
      <c:spPr>
        <a:noFill/>
        <a:ln w="25400">
          <a:noFill/>
        </a:ln>
      </c:spPr>
    </c:title>
    <c:autoTitleDeleted val="0"/>
    <c:view3D>
      <c:rotX val="17"/>
      <c:hPercent val="29"/>
      <c:rotY val="18"/>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118044352508956E-2"/>
          <c:y val="0.63741412928601415"/>
          <c:w val="0.90294276311228061"/>
          <c:h val="0.20963842474295577"/>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CED3-421E-B9E7-3FA75B6F96E8}"/>
              </c:ext>
            </c:extLst>
          </c:dPt>
          <c:dPt>
            <c:idx val="3"/>
            <c:invertIfNegative val="0"/>
            <c:bubble3D val="0"/>
            <c:spPr>
              <a:solidFill>
                <a:srgbClr val="4F6228"/>
              </a:solidFill>
              <a:ln w="25400">
                <a:noFill/>
              </a:ln>
            </c:spPr>
            <c:extLst>
              <c:ext xmlns:c16="http://schemas.microsoft.com/office/drawing/2014/chart" uri="{C3380CC4-5D6E-409C-BE32-E72D297353CC}">
                <c16:uniqueId val="{00000001-CED3-421E-B9E7-3FA75B6F96E8}"/>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CED3-421E-B9E7-3FA75B6F96E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CED3-421E-B9E7-3FA75B6F96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CED3-421E-B9E7-3FA75B6F96E8}"/>
            </c:ext>
          </c:extLst>
        </c:ser>
        <c:dLbls>
          <c:showLegendKey val="0"/>
          <c:showVal val="0"/>
          <c:showCatName val="0"/>
          <c:showSerName val="0"/>
          <c:showPercent val="0"/>
          <c:showBubbleSize val="0"/>
        </c:dLbls>
        <c:gapWidth val="150"/>
        <c:shape val="box"/>
        <c:axId val="740894832"/>
        <c:axId val="1"/>
        <c:axId val="0"/>
      </c:bar3DChart>
      <c:catAx>
        <c:axId val="7408948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
        <c:crossesAt val="0"/>
        <c:auto val="1"/>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740894832"/>
        <c:crossesAt val="1"/>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1" l="0.75" r="0.75" t="1" header="0.51181102362204722" footer="0.51181102362204722"/>
    <c:pageSetup firstPageNumber="0"/>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5"/><Relationship Id="rId18" Type="http://schemas.openxmlformats.org/officeDocument/2006/relationships/hyperlink" Target="#Admon!A5"/><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image" Target="../media/image10.png"/><Relationship Id="rId7" Type="http://schemas.openxmlformats.org/officeDocument/2006/relationships/hyperlink" Target="#Directiva!A7"/><Relationship Id="rId12" Type="http://schemas.openxmlformats.org/officeDocument/2006/relationships/hyperlink" Target="#Academica!A4"/><Relationship Id="rId17" Type="http://schemas.openxmlformats.org/officeDocument/2006/relationships/hyperlink" Target="#Admon!A4"/><Relationship Id="rId25" Type="http://schemas.openxmlformats.org/officeDocument/2006/relationships/hyperlink" Target="#Comunidad!A5"/><Relationship Id="rId2" Type="http://schemas.openxmlformats.org/officeDocument/2006/relationships/image" Target="../media/image3.png"/><Relationship Id="rId16" Type="http://schemas.openxmlformats.org/officeDocument/2006/relationships/hyperlink" Target="#Academica!A7"/><Relationship Id="rId20" Type="http://schemas.openxmlformats.org/officeDocument/2006/relationships/hyperlink" Target="#Admon!A6"/><Relationship Id="rId29" Type="http://schemas.openxmlformats.org/officeDocument/2006/relationships/image" Target="../media/image11.pn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image" Target="../media/image7.png"/><Relationship Id="rId24" Type="http://schemas.openxmlformats.org/officeDocument/2006/relationships/hyperlink" Target="#Comunidad!A4"/><Relationship Id="rId5" Type="http://schemas.openxmlformats.org/officeDocument/2006/relationships/hyperlink" Target="#Directiva!A6"/><Relationship Id="rId15" Type="http://schemas.openxmlformats.org/officeDocument/2006/relationships/image" Target="../media/image8.png"/><Relationship Id="rId23" Type="http://schemas.openxmlformats.org/officeDocument/2006/relationships/hyperlink" Target="#Admon!A8"/><Relationship Id="rId28" Type="http://schemas.openxmlformats.org/officeDocument/2006/relationships/hyperlink" Target="#Instituci&#243;n!A1"/><Relationship Id="rId10" Type="http://schemas.openxmlformats.org/officeDocument/2006/relationships/hyperlink" Target="#Directiva!A9"/><Relationship Id="rId19" Type="http://schemas.openxmlformats.org/officeDocument/2006/relationships/image" Target="../media/image9.png"/><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image" Target="../media/image6.png"/><Relationship Id="rId14" Type="http://schemas.openxmlformats.org/officeDocument/2006/relationships/hyperlink" Target="#Academica!A6"/><Relationship Id="rId22" Type="http://schemas.openxmlformats.org/officeDocument/2006/relationships/hyperlink" Target="#Admon!A7"/><Relationship Id="rId27" Type="http://schemas.openxmlformats.org/officeDocument/2006/relationships/hyperlink" Target="#Comunidad!A7"/><Relationship Id="rId30" Type="http://schemas.openxmlformats.org/officeDocument/2006/relationships/hyperlink" Target="#Directiva!A1"/></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13.pn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13.pn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16.pn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18.pn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xdr:from>
      <xdr:col>0</xdr:col>
      <xdr:colOff>30480</xdr:colOff>
      <xdr:row>0</xdr:row>
      <xdr:rowOff>175260</xdr:rowOff>
    </xdr:from>
    <xdr:to>
      <xdr:col>1</xdr:col>
      <xdr:colOff>586740</xdr:colOff>
      <xdr:row>2</xdr:row>
      <xdr:rowOff>91440</xdr:rowOff>
    </xdr:to>
    <xdr:pic>
      <xdr:nvPicPr>
        <xdr:cNvPr id="1043" name="1 Imagen">
          <a:extLst>
            <a:ext uri="{FF2B5EF4-FFF2-40B4-BE49-F238E27FC236}">
              <a16:creationId xmlns:a16="http://schemas.microsoft.com/office/drawing/2014/main" id="{20ECCF71-34CE-D3B3-5384-B2F6BE23B9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 y="175260"/>
          <a:ext cx="1181100" cy="4953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10</xdr:col>
      <xdr:colOff>137160</xdr:colOff>
      <xdr:row>0</xdr:row>
      <xdr:rowOff>114300</xdr:rowOff>
    </xdr:from>
    <xdr:to>
      <xdr:col>10</xdr:col>
      <xdr:colOff>853440</xdr:colOff>
      <xdr:row>2</xdr:row>
      <xdr:rowOff>220980</xdr:rowOff>
    </xdr:to>
    <xdr:pic>
      <xdr:nvPicPr>
        <xdr:cNvPr id="1044" name="Picture 3995">
          <a:hlinkClick xmlns:r="http://schemas.openxmlformats.org/officeDocument/2006/relationships" r:id="rId2"/>
          <a:extLst>
            <a:ext uri="{FF2B5EF4-FFF2-40B4-BE49-F238E27FC236}">
              <a16:creationId xmlns:a16="http://schemas.microsoft.com/office/drawing/2014/main" id="{A86B7135-BB66-9A0E-BECA-41503BD5BFB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854440" y="114300"/>
          <a:ext cx="716280" cy="6858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2849880</xdr:colOff>
      <xdr:row>5</xdr:row>
      <xdr:rowOff>7620</xdr:rowOff>
    </xdr:from>
    <xdr:to>
      <xdr:col>3</xdr:col>
      <xdr:colOff>38100</xdr:colOff>
      <xdr:row>6</xdr:row>
      <xdr:rowOff>30480</xdr:rowOff>
    </xdr:to>
    <xdr:pic>
      <xdr:nvPicPr>
        <xdr:cNvPr id="2243" name="2 Imagen">
          <a:hlinkClick xmlns:r="http://schemas.openxmlformats.org/officeDocument/2006/relationships" r:id="rId1"/>
          <a:extLst>
            <a:ext uri="{FF2B5EF4-FFF2-40B4-BE49-F238E27FC236}">
              <a16:creationId xmlns:a16="http://schemas.microsoft.com/office/drawing/2014/main" id="{D357E209-9C4E-F4A4-DDBF-1629293DC4B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9420" y="1211580"/>
          <a:ext cx="251460" cy="24384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2842260</xdr:colOff>
      <xdr:row>11</xdr:row>
      <xdr:rowOff>7620</xdr:rowOff>
    </xdr:from>
    <xdr:to>
      <xdr:col>3</xdr:col>
      <xdr:colOff>30480</xdr:colOff>
      <xdr:row>12</xdr:row>
      <xdr:rowOff>22860</xdr:rowOff>
    </xdr:to>
    <xdr:pic>
      <xdr:nvPicPr>
        <xdr:cNvPr id="2244" name="3 Imagen">
          <a:hlinkClick xmlns:r="http://schemas.openxmlformats.org/officeDocument/2006/relationships" r:id="rId3"/>
          <a:extLst>
            <a:ext uri="{FF2B5EF4-FFF2-40B4-BE49-F238E27FC236}">
              <a16:creationId xmlns:a16="http://schemas.microsoft.com/office/drawing/2014/main" id="{39610644-EDB8-B945-A62F-119F0659059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3520440"/>
          <a:ext cx="25146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2827020</xdr:colOff>
      <xdr:row>18</xdr:row>
      <xdr:rowOff>7620</xdr:rowOff>
    </xdr:from>
    <xdr:to>
      <xdr:col>3</xdr:col>
      <xdr:colOff>30480</xdr:colOff>
      <xdr:row>19</xdr:row>
      <xdr:rowOff>22860</xdr:rowOff>
    </xdr:to>
    <xdr:pic>
      <xdr:nvPicPr>
        <xdr:cNvPr id="2245" name="4 Imagen">
          <a:hlinkClick xmlns:r="http://schemas.openxmlformats.org/officeDocument/2006/relationships" r:id="rId5"/>
          <a:extLst>
            <a:ext uri="{FF2B5EF4-FFF2-40B4-BE49-F238E27FC236}">
              <a16:creationId xmlns:a16="http://schemas.microsoft.com/office/drawing/2014/main" id="{58FF7561-926D-921F-E125-D4740047BA43}"/>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56560" y="6347460"/>
          <a:ext cx="26670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2857500</xdr:colOff>
      <xdr:row>28</xdr:row>
      <xdr:rowOff>7620</xdr:rowOff>
    </xdr:from>
    <xdr:to>
      <xdr:col>3</xdr:col>
      <xdr:colOff>45720</xdr:colOff>
      <xdr:row>29</xdr:row>
      <xdr:rowOff>22860</xdr:rowOff>
    </xdr:to>
    <xdr:pic>
      <xdr:nvPicPr>
        <xdr:cNvPr id="2246" name="5 Imagen">
          <a:hlinkClick xmlns:r="http://schemas.openxmlformats.org/officeDocument/2006/relationships" r:id="rId7"/>
          <a:extLst>
            <a:ext uri="{FF2B5EF4-FFF2-40B4-BE49-F238E27FC236}">
              <a16:creationId xmlns:a16="http://schemas.microsoft.com/office/drawing/2014/main" id="{49E61C24-AB97-E257-0DC1-5CDFA16ED2A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10683240"/>
          <a:ext cx="25146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2819400</xdr:colOff>
      <xdr:row>34</xdr:row>
      <xdr:rowOff>15240</xdr:rowOff>
    </xdr:from>
    <xdr:to>
      <xdr:col>3</xdr:col>
      <xdr:colOff>7620</xdr:colOff>
      <xdr:row>35</xdr:row>
      <xdr:rowOff>22860</xdr:rowOff>
    </xdr:to>
    <xdr:pic>
      <xdr:nvPicPr>
        <xdr:cNvPr id="2247" name="7 Imagen">
          <a:hlinkClick xmlns:r="http://schemas.openxmlformats.org/officeDocument/2006/relationships" r:id="rId8"/>
          <a:extLst>
            <a:ext uri="{FF2B5EF4-FFF2-40B4-BE49-F238E27FC236}">
              <a16:creationId xmlns:a16="http://schemas.microsoft.com/office/drawing/2014/main" id="{B419B8F3-46DF-5873-5954-DB1B84D6435E}"/>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2948940" y="13037820"/>
          <a:ext cx="251460" cy="228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2827020</xdr:colOff>
      <xdr:row>45</xdr:row>
      <xdr:rowOff>7620</xdr:rowOff>
    </xdr:from>
    <xdr:to>
      <xdr:col>3</xdr:col>
      <xdr:colOff>22860</xdr:colOff>
      <xdr:row>46</xdr:row>
      <xdr:rowOff>30480</xdr:rowOff>
    </xdr:to>
    <xdr:pic>
      <xdr:nvPicPr>
        <xdr:cNvPr id="2248" name="8 Imagen">
          <a:hlinkClick xmlns:r="http://schemas.openxmlformats.org/officeDocument/2006/relationships" r:id="rId10"/>
          <a:extLst>
            <a:ext uri="{FF2B5EF4-FFF2-40B4-BE49-F238E27FC236}">
              <a16:creationId xmlns:a16="http://schemas.microsoft.com/office/drawing/2014/main" id="{C675CE62-2174-87E0-CB6E-A2153F4B4987}"/>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956560" y="17861280"/>
          <a:ext cx="259080" cy="24384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2849880</xdr:colOff>
      <xdr:row>53</xdr:row>
      <xdr:rowOff>7620</xdr:rowOff>
    </xdr:from>
    <xdr:to>
      <xdr:col>3</xdr:col>
      <xdr:colOff>38100</xdr:colOff>
      <xdr:row>54</xdr:row>
      <xdr:rowOff>22860</xdr:rowOff>
    </xdr:to>
    <xdr:pic>
      <xdr:nvPicPr>
        <xdr:cNvPr id="2249" name="9 Imagen">
          <a:hlinkClick xmlns:r="http://schemas.openxmlformats.org/officeDocument/2006/relationships" r:id="rId12"/>
          <a:extLst>
            <a:ext uri="{FF2B5EF4-FFF2-40B4-BE49-F238E27FC236}">
              <a16:creationId xmlns:a16="http://schemas.microsoft.com/office/drawing/2014/main" id="{8E31AE68-7994-828D-A780-303E5242E0C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20916900"/>
          <a:ext cx="25146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2819400</xdr:colOff>
      <xdr:row>59</xdr:row>
      <xdr:rowOff>76200</xdr:rowOff>
    </xdr:from>
    <xdr:to>
      <xdr:col>3</xdr:col>
      <xdr:colOff>7620</xdr:colOff>
      <xdr:row>61</xdr:row>
      <xdr:rowOff>7620</xdr:rowOff>
    </xdr:to>
    <xdr:pic>
      <xdr:nvPicPr>
        <xdr:cNvPr id="2250" name="10 Imagen">
          <a:hlinkClick xmlns:r="http://schemas.openxmlformats.org/officeDocument/2006/relationships" r:id="rId13"/>
          <a:extLst>
            <a:ext uri="{FF2B5EF4-FFF2-40B4-BE49-F238E27FC236}">
              <a16:creationId xmlns:a16="http://schemas.microsoft.com/office/drawing/2014/main" id="{5500E961-4AD4-37F6-2F98-7C20BB9CB6E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48940" y="23111460"/>
          <a:ext cx="25146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2827020</xdr:colOff>
      <xdr:row>66</xdr:row>
      <xdr:rowOff>15240</xdr:rowOff>
    </xdr:from>
    <xdr:to>
      <xdr:col>3</xdr:col>
      <xdr:colOff>22860</xdr:colOff>
      <xdr:row>67</xdr:row>
      <xdr:rowOff>30480</xdr:rowOff>
    </xdr:to>
    <xdr:pic>
      <xdr:nvPicPr>
        <xdr:cNvPr id="2251" name="11 Imagen">
          <a:hlinkClick xmlns:r="http://schemas.openxmlformats.org/officeDocument/2006/relationships" r:id="rId14"/>
          <a:extLst>
            <a:ext uri="{FF2B5EF4-FFF2-40B4-BE49-F238E27FC236}">
              <a16:creationId xmlns:a16="http://schemas.microsoft.com/office/drawing/2014/main" id="{0632259E-385A-943A-9B1E-DCB5DB5E4C1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956560" y="24993600"/>
          <a:ext cx="25908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2849880</xdr:colOff>
      <xdr:row>72</xdr:row>
      <xdr:rowOff>0</xdr:rowOff>
    </xdr:from>
    <xdr:to>
      <xdr:col>3</xdr:col>
      <xdr:colOff>45720</xdr:colOff>
      <xdr:row>73</xdr:row>
      <xdr:rowOff>22860</xdr:rowOff>
    </xdr:to>
    <xdr:pic>
      <xdr:nvPicPr>
        <xdr:cNvPr id="2252" name="12 Imagen">
          <a:hlinkClick xmlns:r="http://schemas.openxmlformats.org/officeDocument/2006/relationships" r:id="rId16"/>
          <a:extLst>
            <a:ext uri="{FF2B5EF4-FFF2-40B4-BE49-F238E27FC236}">
              <a16:creationId xmlns:a16="http://schemas.microsoft.com/office/drawing/2014/main" id="{836B832B-3405-CBE5-9054-B9227C6A7E73}"/>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979420" y="26822400"/>
          <a:ext cx="259080" cy="24384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2842260</xdr:colOff>
      <xdr:row>82</xdr:row>
      <xdr:rowOff>7620</xdr:rowOff>
    </xdr:from>
    <xdr:to>
      <xdr:col>3</xdr:col>
      <xdr:colOff>30480</xdr:colOff>
      <xdr:row>83</xdr:row>
      <xdr:rowOff>30480</xdr:rowOff>
    </xdr:to>
    <xdr:pic>
      <xdr:nvPicPr>
        <xdr:cNvPr id="2253" name="13 Imagen">
          <a:hlinkClick xmlns:r="http://schemas.openxmlformats.org/officeDocument/2006/relationships" r:id="rId17"/>
          <a:extLst>
            <a:ext uri="{FF2B5EF4-FFF2-40B4-BE49-F238E27FC236}">
              <a16:creationId xmlns:a16="http://schemas.microsoft.com/office/drawing/2014/main" id="{6862DB23-2FC7-AE8B-4299-2825EAC81B2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71800" y="30121860"/>
          <a:ext cx="251460" cy="24384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685800</xdr:colOff>
      <xdr:row>86</xdr:row>
      <xdr:rowOff>68580</xdr:rowOff>
    </xdr:from>
    <xdr:to>
      <xdr:col>4</xdr:col>
      <xdr:colOff>929640</xdr:colOff>
      <xdr:row>87</xdr:row>
      <xdr:rowOff>53340</xdr:rowOff>
    </xdr:to>
    <xdr:pic>
      <xdr:nvPicPr>
        <xdr:cNvPr id="2254" name="14 Imagen">
          <a:hlinkClick xmlns:r="http://schemas.openxmlformats.org/officeDocument/2006/relationships" r:id="rId18"/>
          <a:extLst>
            <a:ext uri="{FF2B5EF4-FFF2-40B4-BE49-F238E27FC236}">
              <a16:creationId xmlns:a16="http://schemas.microsoft.com/office/drawing/2014/main" id="{EFE43B72-2B9F-C473-B8C0-E8219A50349F}"/>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678680" y="31546800"/>
          <a:ext cx="243840" cy="25146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655320</xdr:colOff>
      <xdr:row>96</xdr:row>
      <xdr:rowOff>7620</xdr:rowOff>
    </xdr:from>
    <xdr:to>
      <xdr:col>4</xdr:col>
      <xdr:colOff>914400</xdr:colOff>
      <xdr:row>97</xdr:row>
      <xdr:rowOff>15240</xdr:rowOff>
    </xdr:to>
    <xdr:pic>
      <xdr:nvPicPr>
        <xdr:cNvPr id="2255" name="15 Imagen">
          <a:hlinkClick xmlns:r="http://schemas.openxmlformats.org/officeDocument/2006/relationships" r:id="rId20"/>
          <a:extLst>
            <a:ext uri="{FF2B5EF4-FFF2-40B4-BE49-F238E27FC236}">
              <a16:creationId xmlns:a16="http://schemas.microsoft.com/office/drawing/2014/main" id="{2C5B8810-FCED-5193-8AF7-DE7911485D36}"/>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4648200" y="34701480"/>
          <a:ext cx="259080" cy="228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2781300</xdr:colOff>
      <xdr:row>100</xdr:row>
      <xdr:rowOff>15240</xdr:rowOff>
    </xdr:from>
    <xdr:to>
      <xdr:col>2</xdr:col>
      <xdr:colOff>3032760</xdr:colOff>
      <xdr:row>101</xdr:row>
      <xdr:rowOff>30480</xdr:rowOff>
    </xdr:to>
    <xdr:pic>
      <xdr:nvPicPr>
        <xdr:cNvPr id="2256" name="16 Imagen">
          <a:hlinkClick xmlns:r="http://schemas.openxmlformats.org/officeDocument/2006/relationships" r:id="rId22"/>
          <a:extLst>
            <a:ext uri="{FF2B5EF4-FFF2-40B4-BE49-F238E27FC236}">
              <a16:creationId xmlns:a16="http://schemas.microsoft.com/office/drawing/2014/main" id="{C2F8588C-9678-BA85-C430-193DFF9B4C7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0840" y="36476940"/>
          <a:ext cx="25146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2842260</xdr:colOff>
      <xdr:row>112</xdr:row>
      <xdr:rowOff>15240</xdr:rowOff>
    </xdr:from>
    <xdr:to>
      <xdr:col>3</xdr:col>
      <xdr:colOff>30480</xdr:colOff>
      <xdr:row>113</xdr:row>
      <xdr:rowOff>30480</xdr:rowOff>
    </xdr:to>
    <xdr:pic>
      <xdr:nvPicPr>
        <xdr:cNvPr id="2257" name="17 Imagen">
          <a:hlinkClick xmlns:r="http://schemas.openxmlformats.org/officeDocument/2006/relationships" r:id="rId23"/>
          <a:extLst>
            <a:ext uri="{FF2B5EF4-FFF2-40B4-BE49-F238E27FC236}">
              <a16:creationId xmlns:a16="http://schemas.microsoft.com/office/drawing/2014/main" id="{90CD07E1-981E-68AD-7AE0-E6A197B116D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40568880"/>
          <a:ext cx="25146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2842260</xdr:colOff>
      <xdr:row>120</xdr:row>
      <xdr:rowOff>7620</xdr:rowOff>
    </xdr:from>
    <xdr:to>
      <xdr:col>3</xdr:col>
      <xdr:colOff>30480</xdr:colOff>
      <xdr:row>121</xdr:row>
      <xdr:rowOff>22860</xdr:rowOff>
    </xdr:to>
    <xdr:pic>
      <xdr:nvPicPr>
        <xdr:cNvPr id="2258" name="18 Imagen">
          <a:hlinkClick xmlns:r="http://schemas.openxmlformats.org/officeDocument/2006/relationships" r:id="rId24"/>
          <a:extLst>
            <a:ext uri="{FF2B5EF4-FFF2-40B4-BE49-F238E27FC236}">
              <a16:creationId xmlns:a16="http://schemas.microsoft.com/office/drawing/2014/main" id="{CEDA8045-FC61-2736-3D38-7BA5A17696B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1800" y="42793920"/>
          <a:ext cx="25146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2849880</xdr:colOff>
      <xdr:row>126</xdr:row>
      <xdr:rowOff>0</xdr:rowOff>
    </xdr:from>
    <xdr:to>
      <xdr:col>3</xdr:col>
      <xdr:colOff>38100</xdr:colOff>
      <xdr:row>127</xdr:row>
      <xdr:rowOff>7620</xdr:rowOff>
    </xdr:to>
    <xdr:pic>
      <xdr:nvPicPr>
        <xdr:cNvPr id="2259" name="19 Imagen">
          <a:hlinkClick xmlns:r="http://schemas.openxmlformats.org/officeDocument/2006/relationships" r:id="rId25"/>
          <a:extLst>
            <a:ext uri="{FF2B5EF4-FFF2-40B4-BE49-F238E27FC236}">
              <a16:creationId xmlns:a16="http://schemas.microsoft.com/office/drawing/2014/main" id="{C6992F37-1661-7276-C414-CB1DF3595BD6}"/>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2979420" y="44744640"/>
          <a:ext cx="251460" cy="228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2849880</xdr:colOff>
      <xdr:row>132</xdr:row>
      <xdr:rowOff>7620</xdr:rowOff>
    </xdr:from>
    <xdr:to>
      <xdr:col>3</xdr:col>
      <xdr:colOff>38100</xdr:colOff>
      <xdr:row>133</xdr:row>
      <xdr:rowOff>22860</xdr:rowOff>
    </xdr:to>
    <xdr:pic>
      <xdr:nvPicPr>
        <xdr:cNvPr id="2260" name="20 Imagen">
          <a:hlinkClick xmlns:r="http://schemas.openxmlformats.org/officeDocument/2006/relationships" r:id="rId26"/>
          <a:extLst>
            <a:ext uri="{FF2B5EF4-FFF2-40B4-BE49-F238E27FC236}">
              <a16:creationId xmlns:a16="http://schemas.microsoft.com/office/drawing/2014/main" id="{5899BAF8-F27C-4024-4979-C4CF38AA2DE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79420" y="46611540"/>
          <a:ext cx="25146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2857500</xdr:colOff>
      <xdr:row>137</xdr:row>
      <xdr:rowOff>15240</xdr:rowOff>
    </xdr:from>
    <xdr:to>
      <xdr:col>3</xdr:col>
      <xdr:colOff>45720</xdr:colOff>
      <xdr:row>138</xdr:row>
      <xdr:rowOff>30480</xdr:rowOff>
    </xdr:to>
    <xdr:pic>
      <xdr:nvPicPr>
        <xdr:cNvPr id="2261" name="21 Imagen">
          <a:hlinkClick xmlns:r="http://schemas.openxmlformats.org/officeDocument/2006/relationships" r:id="rId27"/>
          <a:extLst>
            <a:ext uri="{FF2B5EF4-FFF2-40B4-BE49-F238E27FC236}">
              <a16:creationId xmlns:a16="http://schemas.microsoft.com/office/drawing/2014/main" id="{26AE68AD-1461-DE47-ACEE-EB367C2D389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87040" y="48097440"/>
          <a:ext cx="251460" cy="2362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91440</xdr:colOff>
      <xdr:row>0</xdr:row>
      <xdr:rowOff>7620</xdr:rowOff>
    </xdr:from>
    <xdr:to>
      <xdr:col>2</xdr:col>
      <xdr:colOff>388620</xdr:colOff>
      <xdr:row>0</xdr:row>
      <xdr:rowOff>381000</xdr:rowOff>
    </xdr:to>
    <xdr:pic>
      <xdr:nvPicPr>
        <xdr:cNvPr id="2262" name="Picture 3995">
          <a:hlinkClick xmlns:r="http://schemas.openxmlformats.org/officeDocument/2006/relationships" r:id="rId28"/>
          <a:extLst>
            <a:ext uri="{FF2B5EF4-FFF2-40B4-BE49-F238E27FC236}">
              <a16:creationId xmlns:a16="http://schemas.microsoft.com/office/drawing/2014/main" id="{CD36735C-FA68-BB4F-E18D-4D32E9E470FD}"/>
            </a:ext>
          </a:extLst>
        </xdr:cNvPr>
        <xdr:cNvPicPr>
          <a:picLocks noChangeAspect="1" noChangeArrowheads="1"/>
        </xdr:cNvPicPr>
      </xdr:nvPicPr>
      <xdr:blipFill>
        <a:blip xmlns:r="http://schemas.openxmlformats.org/officeDocument/2006/relationships" r:embed="rId29" cstate="print">
          <a:extLst>
            <a:ext uri="{28A0092B-C50C-407E-A947-70E740481C1C}">
              <a14:useLocalDpi xmlns:a14="http://schemas.microsoft.com/office/drawing/2010/main" val="0"/>
            </a:ext>
          </a:extLst>
        </a:blip>
        <a:srcRect/>
        <a:stretch>
          <a:fillRect/>
        </a:stretch>
      </xdr:blipFill>
      <xdr:spPr bwMode="auto">
        <a:xfrm>
          <a:off x="121920" y="7620"/>
          <a:ext cx="396240" cy="37338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480060</xdr:colOff>
      <xdr:row>0</xdr:row>
      <xdr:rowOff>22860</xdr:rowOff>
    </xdr:from>
    <xdr:to>
      <xdr:col>2</xdr:col>
      <xdr:colOff>876300</xdr:colOff>
      <xdr:row>0</xdr:row>
      <xdr:rowOff>403860</xdr:rowOff>
    </xdr:to>
    <xdr:pic>
      <xdr:nvPicPr>
        <xdr:cNvPr id="2263" name="Picture 3995">
          <a:hlinkClick xmlns:r="http://schemas.openxmlformats.org/officeDocument/2006/relationships" r:id="rId30"/>
          <a:extLst>
            <a:ext uri="{FF2B5EF4-FFF2-40B4-BE49-F238E27FC236}">
              <a16:creationId xmlns:a16="http://schemas.microsoft.com/office/drawing/2014/main" id="{E4B88D6F-78DB-45A0-F272-B70DED72B6F5}"/>
            </a:ext>
          </a:extLst>
        </xdr:cNvPr>
        <xdr:cNvPicPr>
          <a:picLocks noChangeAspect="1" noChangeArrowheads="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609600" y="22860"/>
          <a:ext cx="396240" cy="381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3361" name="Gráfico 1">
          <a:extLst>
            <a:ext uri="{FF2B5EF4-FFF2-40B4-BE49-F238E27FC236}">
              <a16:creationId xmlns:a16="http://schemas.microsoft.com/office/drawing/2014/main" id="{6D38374A-10D1-32F3-E4AC-640C387E3E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0</xdr:colOff>
      <xdr:row>2</xdr:row>
      <xdr:rowOff>0</xdr:rowOff>
    </xdr:from>
    <xdr:to>
      <xdr:col>32</xdr:col>
      <xdr:colOff>609600</xdr:colOff>
      <xdr:row>7</xdr:row>
      <xdr:rowOff>464820</xdr:rowOff>
    </xdr:to>
    <xdr:graphicFrame macro="">
      <xdr:nvGraphicFramePr>
        <xdr:cNvPr id="3362" name="Gráfico 2">
          <a:extLst>
            <a:ext uri="{FF2B5EF4-FFF2-40B4-BE49-F238E27FC236}">
              <a16:creationId xmlns:a16="http://schemas.microsoft.com/office/drawing/2014/main" id="{2F3DCA95-628C-B35D-AE6A-006CD4479C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22860</xdr:colOff>
      <xdr:row>2</xdr:row>
      <xdr:rowOff>0</xdr:rowOff>
    </xdr:from>
    <xdr:to>
      <xdr:col>39</xdr:col>
      <xdr:colOff>0</xdr:colOff>
      <xdr:row>8</xdr:row>
      <xdr:rowOff>0</xdr:rowOff>
    </xdr:to>
    <xdr:graphicFrame macro="">
      <xdr:nvGraphicFramePr>
        <xdr:cNvPr id="3363" name="Gráfico 3">
          <a:extLst>
            <a:ext uri="{FF2B5EF4-FFF2-40B4-BE49-F238E27FC236}">
              <a16:creationId xmlns:a16="http://schemas.microsoft.com/office/drawing/2014/main" id="{A9F795B0-7E28-5C60-0F32-B2DD96AB2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3364" name="Gráfico 4">
          <a:extLst>
            <a:ext uri="{FF2B5EF4-FFF2-40B4-BE49-F238E27FC236}">
              <a16:creationId xmlns:a16="http://schemas.microsoft.com/office/drawing/2014/main" id="{550348FA-6A56-90FD-3B3B-3A0843A1BA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3365" name="Gráfico 5">
          <a:extLst>
            <a:ext uri="{FF2B5EF4-FFF2-40B4-BE49-F238E27FC236}">
              <a16:creationId xmlns:a16="http://schemas.microsoft.com/office/drawing/2014/main" id="{D84C3C99-F841-663B-6929-C3F43845E6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3366" name="Gráfico 6">
          <a:extLst>
            <a:ext uri="{FF2B5EF4-FFF2-40B4-BE49-F238E27FC236}">
              <a16:creationId xmlns:a16="http://schemas.microsoft.com/office/drawing/2014/main" id="{C08E5349-0F21-93B3-1CC0-B8A6E5028D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3367" name="Gráfico 7">
          <a:extLst>
            <a:ext uri="{FF2B5EF4-FFF2-40B4-BE49-F238E27FC236}">
              <a16:creationId xmlns:a16="http://schemas.microsoft.com/office/drawing/2014/main" id="{C12CDB0B-6F71-2269-382E-9EA9A93F43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609600</xdr:colOff>
      <xdr:row>19</xdr:row>
      <xdr:rowOff>83820</xdr:rowOff>
    </xdr:to>
    <xdr:graphicFrame macro="">
      <xdr:nvGraphicFramePr>
        <xdr:cNvPr id="3368" name="Gráfico 8">
          <a:extLst>
            <a:ext uri="{FF2B5EF4-FFF2-40B4-BE49-F238E27FC236}">
              <a16:creationId xmlns:a16="http://schemas.microsoft.com/office/drawing/2014/main" id="{433AEE76-3F1B-2056-1085-6EBDEB908A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609600</xdr:colOff>
      <xdr:row>19</xdr:row>
      <xdr:rowOff>91440</xdr:rowOff>
    </xdr:to>
    <xdr:graphicFrame macro="">
      <xdr:nvGraphicFramePr>
        <xdr:cNvPr id="3369" name="Gráfico 9">
          <a:extLst>
            <a:ext uri="{FF2B5EF4-FFF2-40B4-BE49-F238E27FC236}">
              <a16:creationId xmlns:a16="http://schemas.microsoft.com/office/drawing/2014/main" id="{B5F7F967-ACFF-1422-123D-CE876A83E3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281940</xdr:colOff>
      <xdr:row>2</xdr:row>
      <xdr:rowOff>0</xdr:rowOff>
    </xdr:from>
    <xdr:to>
      <xdr:col>52</xdr:col>
      <xdr:colOff>68580</xdr:colOff>
      <xdr:row>8</xdr:row>
      <xdr:rowOff>0</xdr:rowOff>
    </xdr:to>
    <xdr:graphicFrame macro="">
      <xdr:nvGraphicFramePr>
        <xdr:cNvPr id="3370" name="Gráfico 10">
          <a:extLst>
            <a:ext uri="{FF2B5EF4-FFF2-40B4-BE49-F238E27FC236}">
              <a16:creationId xmlns:a16="http://schemas.microsoft.com/office/drawing/2014/main" id="{CD47C1C2-C675-6F2D-9A00-1DAD37A76D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563880</xdr:colOff>
      <xdr:row>8</xdr:row>
      <xdr:rowOff>403860</xdr:rowOff>
    </xdr:from>
    <xdr:to>
      <xdr:col>52</xdr:col>
      <xdr:colOff>350520</xdr:colOff>
      <xdr:row>14</xdr:row>
      <xdr:rowOff>609600</xdr:rowOff>
    </xdr:to>
    <xdr:graphicFrame macro="">
      <xdr:nvGraphicFramePr>
        <xdr:cNvPr id="3371" name="Gráfico 11">
          <a:extLst>
            <a:ext uri="{FF2B5EF4-FFF2-40B4-BE49-F238E27FC236}">
              <a16:creationId xmlns:a16="http://schemas.microsoft.com/office/drawing/2014/main" id="{33336A46-C327-0EA4-D08D-7F119428E2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617220</xdr:colOff>
      <xdr:row>15</xdr:row>
      <xdr:rowOff>7620</xdr:rowOff>
    </xdr:from>
    <xdr:to>
      <xdr:col>52</xdr:col>
      <xdr:colOff>411480</xdr:colOff>
      <xdr:row>19</xdr:row>
      <xdr:rowOff>106680</xdr:rowOff>
    </xdr:to>
    <xdr:graphicFrame macro="">
      <xdr:nvGraphicFramePr>
        <xdr:cNvPr id="3372" name="Gráfico 12">
          <a:extLst>
            <a:ext uri="{FF2B5EF4-FFF2-40B4-BE49-F238E27FC236}">
              <a16:creationId xmlns:a16="http://schemas.microsoft.com/office/drawing/2014/main" id="{CF3FA4A2-7AC7-A4F7-2E99-C0739862DE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259080</xdr:rowOff>
    </xdr:to>
    <xdr:graphicFrame macro="">
      <xdr:nvGraphicFramePr>
        <xdr:cNvPr id="3373" name="Gráfico 13">
          <a:extLst>
            <a:ext uri="{FF2B5EF4-FFF2-40B4-BE49-F238E27FC236}">
              <a16:creationId xmlns:a16="http://schemas.microsoft.com/office/drawing/2014/main" id="{A59D885A-D8DD-53A7-78B4-C8080F8310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609600</xdr:colOff>
      <xdr:row>26</xdr:row>
      <xdr:rowOff>259080</xdr:rowOff>
    </xdr:to>
    <xdr:graphicFrame macro="">
      <xdr:nvGraphicFramePr>
        <xdr:cNvPr id="3374" name="Gráfico 14">
          <a:extLst>
            <a:ext uri="{FF2B5EF4-FFF2-40B4-BE49-F238E27FC236}">
              <a16:creationId xmlns:a16="http://schemas.microsoft.com/office/drawing/2014/main" id="{A135F927-BA90-C6BD-629E-6691A70214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609600</xdr:colOff>
      <xdr:row>26</xdr:row>
      <xdr:rowOff>274320</xdr:rowOff>
    </xdr:to>
    <xdr:graphicFrame macro="">
      <xdr:nvGraphicFramePr>
        <xdr:cNvPr id="3375" name="Gráfico 15">
          <a:extLst>
            <a:ext uri="{FF2B5EF4-FFF2-40B4-BE49-F238E27FC236}">
              <a16:creationId xmlns:a16="http://schemas.microsoft.com/office/drawing/2014/main" id="{9515A310-A2A8-CBE0-1609-FD28529934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586740</xdr:colOff>
      <xdr:row>19</xdr:row>
      <xdr:rowOff>152400</xdr:rowOff>
    </xdr:from>
    <xdr:to>
      <xdr:col>52</xdr:col>
      <xdr:colOff>373380</xdr:colOff>
      <xdr:row>26</xdr:row>
      <xdr:rowOff>220980</xdr:rowOff>
    </xdr:to>
    <xdr:graphicFrame macro="">
      <xdr:nvGraphicFramePr>
        <xdr:cNvPr id="3376" name="Gráfico 16">
          <a:extLst>
            <a:ext uri="{FF2B5EF4-FFF2-40B4-BE49-F238E27FC236}">
              <a16:creationId xmlns:a16="http://schemas.microsoft.com/office/drawing/2014/main" id="{7C7C022D-A363-55F0-94BF-DC1DC38659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373380</xdr:rowOff>
    </xdr:from>
    <xdr:to>
      <xdr:col>27</xdr:col>
      <xdr:colOff>0</xdr:colOff>
      <xdr:row>31</xdr:row>
      <xdr:rowOff>281940</xdr:rowOff>
    </xdr:to>
    <xdr:graphicFrame macro="">
      <xdr:nvGraphicFramePr>
        <xdr:cNvPr id="3377" name="Gráfico 17">
          <a:extLst>
            <a:ext uri="{FF2B5EF4-FFF2-40B4-BE49-F238E27FC236}">
              <a16:creationId xmlns:a16="http://schemas.microsoft.com/office/drawing/2014/main" id="{84F218C1-CE77-0E7C-F90F-E854DA6237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373380</xdr:rowOff>
    </xdr:from>
    <xdr:to>
      <xdr:col>32</xdr:col>
      <xdr:colOff>609600</xdr:colOff>
      <xdr:row>31</xdr:row>
      <xdr:rowOff>281940</xdr:rowOff>
    </xdr:to>
    <xdr:graphicFrame macro="">
      <xdr:nvGraphicFramePr>
        <xdr:cNvPr id="3378" name="Gráfico 18">
          <a:extLst>
            <a:ext uri="{FF2B5EF4-FFF2-40B4-BE49-F238E27FC236}">
              <a16:creationId xmlns:a16="http://schemas.microsoft.com/office/drawing/2014/main" id="{FA0552C4-91A9-074E-8A77-BDA432EDC8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373380</xdr:rowOff>
    </xdr:from>
    <xdr:to>
      <xdr:col>38</xdr:col>
      <xdr:colOff>609600</xdr:colOff>
      <xdr:row>31</xdr:row>
      <xdr:rowOff>297180</xdr:rowOff>
    </xdr:to>
    <xdr:graphicFrame macro="">
      <xdr:nvGraphicFramePr>
        <xdr:cNvPr id="3379" name="Gráfico 19">
          <a:extLst>
            <a:ext uri="{FF2B5EF4-FFF2-40B4-BE49-F238E27FC236}">
              <a16:creationId xmlns:a16="http://schemas.microsoft.com/office/drawing/2014/main" id="{B92A4598-F645-9BAF-4D2F-7ECF67F49C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525780</xdr:colOff>
      <xdr:row>26</xdr:row>
      <xdr:rowOff>373380</xdr:rowOff>
    </xdr:from>
    <xdr:to>
      <xdr:col>52</xdr:col>
      <xdr:colOff>441960</xdr:colOff>
      <xdr:row>31</xdr:row>
      <xdr:rowOff>304800</xdr:rowOff>
    </xdr:to>
    <xdr:graphicFrame macro="">
      <xdr:nvGraphicFramePr>
        <xdr:cNvPr id="3380" name="Gráfico 20">
          <a:extLst>
            <a:ext uri="{FF2B5EF4-FFF2-40B4-BE49-F238E27FC236}">
              <a16:creationId xmlns:a16="http://schemas.microsoft.com/office/drawing/2014/main" id="{7D3BC1F3-A7D9-A5C5-2D2C-9F665A405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617220</xdr:colOff>
      <xdr:row>32</xdr:row>
      <xdr:rowOff>121920</xdr:rowOff>
    </xdr:from>
    <xdr:to>
      <xdr:col>26</xdr:col>
      <xdr:colOff>617220</xdr:colOff>
      <xdr:row>36</xdr:row>
      <xdr:rowOff>198120</xdr:rowOff>
    </xdr:to>
    <xdr:graphicFrame macro="">
      <xdr:nvGraphicFramePr>
        <xdr:cNvPr id="3381" name="Gráfico 21">
          <a:extLst>
            <a:ext uri="{FF2B5EF4-FFF2-40B4-BE49-F238E27FC236}">
              <a16:creationId xmlns:a16="http://schemas.microsoft.com/office/drawing/2014/main" id="{3F69E2AA-AED6-504B-9D2D-47F7B82DD7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129540</xdr:colOff>
      <xdr:row>32</xdr:row>
      <xdr:rowOff>121920</xdr:rowOff>
    </xdr:from>
    <xdr:to>
      <xdr:col>32</xdr:col>
      <xdr:colOff>609600</xdr:colOff>
      <xdr:row>36</xdr:row>
      <xdr:rowOff>198120</xdr:rowOff>
    </xdr:to>
    <xdr:graphicFrame macro="">
      <xdr:nvGraphicFramePr>
        <xdr:cNvPr id="3382" name="Gráfico 22">
          <a:extLst>
            <a:ext uri="{FF2B5EF4-FFF2-40B4-BE49-F238E27FC236}">
              <a16:creationId xmlns:a16="http://schemas.microsoft.com/office/drawing/2014/main" id="{3014FD40-04B1-79C0-5513-048096705F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106680</xdr:colOff>
      <xdr:row>32</xdr:row>
      <xdr:rowOff>121920</xdr:rowOff>
    </xdr:from>
    <xdr:to>
      <xdr:col>38</xdr:col>
      <xdr:colOff>594360</xdr:colOff>
      <xdr:row>36</xdr:row>
      <xdr:rowOff>205740</xdr:rowOff>
    </xdr:to>
    <xdr:graphicFrame macro="">
      <xdr:nvGraphicFramePr>
        <xdr:cNvPr id="3383" name="Gráfico 23">
          <a:extLst>
            <a:ext uri="{FF2B5EF4-FFF2-40B4-BE49-F238E27FC236}">
              <a16:creationId xmlns:a16="http://schemas.microsoft.com/office/drawing/2014/main" id="{5142C516-C4A6-0584-48FC-A9A4CB34A7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525780</xdr:colOff>
      <xdr:row>32</xdr:row>
      <xdr:rowOff>76200</xdr:rowOff>
    </xdr:from>
    <xdr:to>
      <xdr:col>52</xdr:col>
      <xdr:colOff>495300</xdr:colOff>
      <xdr:row>36</xdr:row>
      <xdr:rowOff>175260</xdr:rowOff>
    </xdr:to>
    <xdr:graphicFrame macro="">
      <xdr:nvGraphicFramePr>
        <xdr:cNvPr id="3384" name="Gráfico 24">
          <a:extLst>
            <a:ext uri="{FF2B5EF4-FFF2-40B4-BE49-F238E27FC236}">
              <a16:creationId xmlns:a16="http://schemas.microsoft.com/office/drawing/2014/main" id="{7E6B2C2E-81D5-3A68-1785-DACC3624C8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7620</xdr:colOff>
      <xdr:row>0</xdr:row>
      <xdr:rowOff>38100</xdr:rowOff>
    </xdr:from>
    <xdr:to>
      <xdr:col>21</xdr:col>
      <xdr:colOff>579120</xdr:colOff>
      <xdr:row>3</xdr:row>
      <xdr:rowOff>53340</xdr:rowOff>
    </xdr:to>
    <xdr:pic>
      <xdr:nvPicPr>
        <xdr:cNvPr id="3385" name="Picture 3995">
          <a:hlinkClick xmlns:r="http://schemas.openxmlformats.org/officeDocument/2006/relationships" r:id="rId25"/>
          <a:extLst>
            <a:ext uri="{FF2B5EF4-FFF2-40B4-BE49-F238E27FC236}">
              <a16:creationId xmlns:a16="http://schemas.microsoft.com/office/drawing/2014/main" id="{B2332FE8-A053-1DA1-6D7C-10CCFD184549}"/>
            </a:ext>
          </a:extLst>
        </xdr:cNvPr>
        <xdr:cNvPicPr>
          <a:picLocks noChangeAspect="1" noChangeArrowheads="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11269980" y="38100"/>
          <a:ext cx="571500" cy="6858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21</xdr:col>
      <xdr:colOff>152400</xdr:colOff>
      <xdr:row>3</xdr:row>
      <xdr:rowOff>91440</xdr:rowOff>
    </xdr:from>
    <xdr:to>
      <xdr:col>21</xdr:col>
      <xdr:colOff>464820</xdr:colOff>
      <xdr:row>4</xdr:row>
      <xdr:rowOff>30480</xdr:rowOff>
    </xdr:to>
    <xdr:pic>
      <xdr:nvPicPr>
        <xdr:cNvPr id="3386" name="2 Imagen">
          <a:hlinkClick xmlns:r="http://schemas.openxmlformats.org/officeDocument/2006/relationships" r:id="rId25"/>
          <a:extLst>
            <a:ext uri="{FF2B5EF4-FFF2-40B4-BE49-F238E27FC236}">
              <a16:creationId xmlns:a16="http://schemas.microsoft.com/office/drawing/2014/main" id="{AD3C84DB-8FC3-43B5-475B-BC65CB22A80B}"/>
            </a:ext>
          </a:extLst>
        </xdr:cNvPr>
        <xdr:cNvPicPr>
          <a:picLocks noChangeAspect="1" noChangeArrowheads="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414760" y="762000"/>
          <a:ext cx="312420" cy="4191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39</xdr:col>
      <xdr:colOff>175260</xdr:colOff>
      <xdr:row>2</xdr:row>
      <xdr:rowOff>0</xdr:rowOff>
    </xdr:from>
    <xdr:to>
      <xdr:col>44</xdr:col>
      <xdr:colOff>175260</xdr:colOff>
      <xdr:row>8</xdr:row>
      <xdr:rowOff>0</xdr:rowOff>
    </xdr:to>
    <xdr:graphicFrame macro="">
      <xdr:nvGraphicFramePr>
        <xdr:cNvPr id="3387" name="Gráfico 27">
          <a:extLst>
            <a:ext uri="{FF2B5EF4-FFF2-40B4-BE49-F238E27FC236}">
              <a16:creationId xmlns:a16="http://schemas.microsoft.com/office/drawing/2014/main" id="{C00A4051-943B-8EFC-8F1A-1441545C72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167640</xdr:colOff>
      <xdr:row>8</xdr:row>
      <xdr:rowOff>335280</xdr:rowOff>
    </xdr:from>
    <xdr:to>
      <xdr:col>44</xdr:col>
      <xdr:colOff>144780</xdr:colOff>
      <xdr:row>14</xdr:row>
      <xdr:rowOff>556260</xdr:rowOff>
    </xdr:to>
    <xdr:graphicFrame macro="">
      <xdr:nvGraphicFramePr>
        <xdr:cNvPr id="3388" name="Gráfico 28">
          <a:extLst>
            <a:ext uri="{FF2B5EF4-FFF2-40B4-BE49-F238E27FC236}">
              <a16:creationId xmlns:a16="http://schemas.microsoft.com/office/drawing/2014/main" id="{DE4091F1-A184-5D12-24F8-F52F9660A9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167640</xdr:colOff>
      <xdr:row>15</xdr:row>
      <xdr:rowOff>0</xdr:rowOff>
    </xdr:from>
    <xdr:to>
      <xdr:col>44</xdr:col>
      <xdr:colOff>167640</xdr:colOff>
      <xdr:row>19</xdr:row>
      <xdr:rowOff>83820</xdr:rowOff>
    </xdr:to>
    <xdr:graphicFrame macro="">
      <xdr:nvGraphicFramePr>
        <xdr:cNvPr id="3389" name="Gráfico 29">
          <a:extLst>
            <a:ext uri="{FF2B5EF4-FFF2-40B4-BE49-F238E27FC236}">
              <a16:creationId xmlns:a16="http://schemas.microsoft.com/office/drawing/2014/main" id="{88442ADB-8098-3947-DF84-42FD231490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175260</xdr:colOff>
      <xdr:row>20</xdr:row>
      <xdr:rowOff>22860</xdr:rowOff>
    </xdr:from>
    <xdr:to>
      <xdr:col>44</xdr:col>
      <xdr:colOff>182880</xdr:colOff>
      <xdr:row>26</xdr:row>
      <xdr:rowOff>274320</xdr:rowOff>
    </xdr:to>
    <xdr:graphicFrame macro="">
      <xdr:nvGraphicFramePr>
        <xdr:cNvPr id="3390" name="Gráfico 30">
          <a:extLst>
            <a:ext uri="{FF2B5EF4-FFF2-40B4-BE49-F238E27FC236}">
              <a16:creationId xmlns:a16="http://schemas.microsoft.com/office/drawing/2014/main" id="{68C7E842-0B8E-EE5D-561A-C7915D97D7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175260</xdr:colOff>
      <xdr:row>26</xdr:row>
      <xdr:rowOff>411480</xdr:rowOff>
    </xdr:from>
    <xdr:to>
      <xdr:col>44</xdr:col>
      <xdr:colOff>198120</xdr:colOff>
      <xdr:row>31</xdr:row>
      <xdr:rowOff>281940</xdr:rowOff>
    </xdr:to>
    <xdr:graphicFrame macro="">
      <xdr:nvGraphicFramePr>
        <xdr:cNvPr id="3391" name="Gráfico 31">
          <a:extLst>
            <a:ext uri="{FF2B5EF4-FFF2-40B4-BE49-F238E27FC236}">
              <a16:creationId xmlns:a16="http://schemas.microsoft.com/office/drawing/2014/main" id="{4A149943-A0D0-9705-AF11-9971DADC68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213360</xdr:colOff>
      <xdr:row>32</xdr:row>
      <xdr:rowOff>114300</xdr:rowOff>
    </xdr:from>
    <xdr:to>
      <xdr:col>44</xdr:col>
      <xdr:colOff>213360</xdr:colOff>
      <xdr:row>36</xdr:row>
      <xdr:rowOff>220980</xdr:rowOff>
    </xdr:to>
    <xdr:graphicFrame macro="">
      <xdr:nvGraphicFramePr>
        <xdr:cNvPr id="3392" name="Gráfico 32">
          <a:extLst>
            <a:ext uri="{FF2B5EF4-FFF2-40B4-BE49-F238E27FC236}">
              <a16:creationId xmlns:a16="http://schemas.microsoft.com/office/drawing/2014/main" id="{0702EA77-8A32-60B1-95E6-74DFFB95BF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4295" name="Gráfico 1">
          <a:extLst>
            <a:ext uri="{FF2B5EF4-FFF2-40B4-BE49-F238E27FC236}">
              <a16:creationId xmlns:a16="http://schemas.microsoft.com/office/drawing/2014/main" id="{C00CEA05-588B-1A87-DA48-2496FB8C6F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0</xdr:colOff>
      <xdr:row>2</xdr:row>
      <xdr:rowOff>0</xdr:rowOff>
    </xdr:from>
    <xdr:to>
      <xdr:col>32</xdr:col>
      <xdr:colOff>609600</xdr:colOff>
      <xdr:row>7</xdr:row>
      <xdr:rowOff>464820</xdr:rowOff>
    </xdr:to>
    <xdr:graphicFrame macro="">
      <xdr:nvGraphicFramePr>
        <xdr:cNvPr id="4296" name="Gráfico 2">
          <a:extLst>
            <a:ext uri="{FF2B5EF4-FFF2-40B4-BE49-F238E27FC236}">
              <a16:creationId xmlns:a16="http://schemas.microsoft.com/office/drawing/2014/main" id="{75F42C61-259F-F63D-6D01-0652A8881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22860</xdr:colOff>
      <xdr:row>2</xdr:row>
      <xdr:rowOff>0</xdr:rowOff>
    </xdr:from>
    <xdr:to>
      <xdr:col>39</xdr:col>
      <xdr:colOff>0</xdr:colOff>
      <xdr:row>8</xdr:row>
      <xdr:rowOff>0</xdr:rowOff>
    </xdr:to>
    <xdr:graphicFrame macro="">
      <xdr:nvGraphicFramePr>
        <xdr:cNvPr id="4297" name="Gráfico 3">
          <a:extLst>
            <a:ext uri="{FF2B5EF4-FFF2-40B4-BE49-F238E27FC236}">
              <a16:creationId xmlns:a16="http://schemas.microsoft.com/office/drawing/2014/main" id="{1C36B12E-6C2D-7C5B-E603-4724119526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4298" name="Gráfico 4">
          <a:extLst>
            <a:ext uri="{FF2B5EF4-FFF2-40B4-BE49-F238E27FC236}">
              <a16:creationId xmlns:a16="http://schemas.microsoft.com/office/drawing/2014/main" id="{8F192025-62FC-509A-1F23-3FCCE6BD1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4299" name="Gráfico 5">
          <a:extLst>
            <a:ext uri="{FF2B5EF4-FFF2-40B4-BE49-F238E27FC236}">
              <a16:creationId xmlns:a16="http://schemas.microsoft.com/office/drawing/2014/main" id="{F537FCDE-FA38-9C4E-D389-EAD4D83D34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4300" name="Gráfico 6">
          <a:extLst>
            <a:ext uri="{FF2B5EF4-FFF2-40B4-BE49-F238E27FC236}">
              <a16:creationId xmlns:a16="http://schemas.microsoft.com/office/drawing/2014/main" id="{EAE95729-28E6-009E-13D4-18B7033789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4301" name="Gráfico 7">
          <a:extLst>
            <a:ext uri="{FF2B5EF4-FFF2-40B4-BE49-F238E27FC236}">
              <a16:creationId xmlns:a16="http://schemas.microsoft.com/office/drawing/2014/main" id="{C94F3BB6-63FC-BD39-F7FF-E891427774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609600</xdr:colOff>
      <xdr:row>19</xdr:row>
      <xdr:rowOff>83820</xdr:rowOff>
    </xdr:to>
    <xdr:graphicFrame macro="">
      <xdr:nvGraphicFramePr>
        <xdr:cNvPr id="4302" name="Gráfico 8">
          <a:extLst>
            <a:ext uri="{FF2B5EF4-FFF2-40B4-BE49-F238E27FC236}">
              <a16:creationId xmlns:a16="http://schemas.microsoft.com/office/drawing/2014/main" id="{8F2892CD-22E9-7D6D-6DBA-E062B5B5EA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609600</xdr:colOff>
      <xdr:row>19</xdr:row>
      <xdr:rowOff>91440</xdr:rowOff>
    </xdr:to>
    <xdr:graphicFrame macro="">
      <xdr:nvGraphicFramePr>
        <xdr:cNvPr id="4303" name="Gráfico 9">
          <a:extLst>
            <a:ext uri="{FF2B5EF4-FFF2-40B4-BE49-F238E27FC236}">
              <a16:creationId xmlns:a16="http://schemas.microsoft.com/office/drawing/2014/main" id="{E3F8F292-0CBE-B5AB-31E3-79374138C9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266700</xdr:colOff>
      <xdr:row>1</xdr:row>
      <xdr:rowOff>274320</xdr:rowOff>
    </xdr:from>
    <xdr:to>
      <xdr:col>52</xdr:col>
      <xdr:colOff>60960</xdr:colOff>
      <xdr:row>7</xdr:row>
      <xdr:rowOff>464820</xdr:rowOff>
    </xdr:to>
    <xdr:graphicFrame macro="">
      <xdr:nvGraphicFramePr>
        <xdr:cNvPr id="4304" name="Gráfico 10">
          <a:extLst>
            <a:ext uri="{FF2B5EF4-FFF2-40B4-BE49-F238E27FC236}">
              <a16:creationId xmlns:a16="http://schemas.microsoft.com/office/drawing/2014/main" id="{B257B23B-A24C-5964-DE63-0367AD6857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281940</xdr:colOff>
      <xdr:row>8</xdr:row>
      <xdr:rowOff>327660</xdr:rowOff>
    </xdr:from>
    <xdr:to>
      <xdr:col>52</xdr:col>
      <xdr:colOff>68580</xdr:colOff>
      <xdr:row>14</xdr:row>
      <xdr:rowOff>533400</xdr:rowOff>
    </xdr:to>
    <xdr:graphicFrame macro="">
      <xdr:nvGraphicFramePr>
        <xdr:cNvPr id="4305" name="Gráfico 11">
          <a:extLst>
            <a:ext uri="{FF2B5EF4-FFF2-40B4-BE49-F238E27FC236}">
              <a16:creationId xmlns:a16="http://schemas.microsoft.com/office/drawing/2014/main" id="{297FFA3B-8E8A-352D-66BE-45ADECE039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320040</xdr:colOff>
      <xdr:row>15</xdr:row>
      <xdr:rowOff>0</xdr:rowOff>
    </xdr:from>
    <xdr:to>
      <xdr:col>52</xdr:col>
      <xdr:colOff>106680</xdr:colOff>
      <xdr:row>19</xdr:row>
      <xdr:rowOff>91440</xdr:rowOff>
    </xdr:to>
    <xdr:graphicFrame macro="">
      <xdr:nvGraphicFramePr>
        <xdr:cNvPr id="4306" name="Gráfico 12">
          <a:extLst>
            <a:ext uri="{FF2B5EF4-FFF2-40B4-BE49-F238E27FC236}">
              <a16:creationId xmlns:a16="http://schemas.microsoft.com/office/drawing/2014/main" id="{DFB87715-E30A-C72C-812D-90D9720E48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4307" name="Gráfico 13">
          <a:extLst>
            <a:ext uri="{FF2B5EF4-FFF2-40B4-BE49-F238E27FC236}">
              <a16:creationId xmlns:a16="http://schemas.microsoft.com/office/drawing/2014/main" id="{3A179EA2-48F0-BDDC-7B58-DE3FD207A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609600</xdr:colOff>
      <xdr:row>25</xdr:row>
      <xdr:rowOff>259080</xdr:rowOff>
    </xdr:to>
    <xdr:graphicFrame macro="">
      <xdr:nvGraphicFramePr>
        <xdr:cNvPr id="4308" name="Gráfico 14">
          <a:extLst>
            <a:ext uri="{FF2B5EF4-FFF2-40B4-BE49-F238E27FC236}">
              <a16:creationId xmlns:a16="http://schemas.microsoft.com/office/drawing/2014/main" id="{8DA320B1-D20F-0E71-FFAB-6A7ACE4C1A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609600</xdr:colOff>
      <xdr:row>25</xdr:row>
      <xdr:rowOff>274320</xdr:rowOff>
    </xdr:to>
    <xdr:graphicFrame macro="">
      <xdr:nvGraphicFramePr>
        <xdr:cNvPr id="4309" name="Gráfico 15">
          <a:extLst>
            <a:ext uri="{FF2B5EF4-FFF2-40B4-BE49-F238E27FC236}">
              <a16:creationId xmlns:a16="http://schemas.microsoft.com/office/drawing/2014/main" id="{A0AB7D83-8A89-FFF4-29B8-674D9EE7F0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312420</xdr:colOff>
      <xdr:row>20</xdr:row>
      <xdr:rowOff>7620</xdr:rowOff>
    </xdr:from>
    <xdr:to>
      <xdr:col>52</xdr:col>
      <xdr:colOff>99060</xdr:colOff>
      <xdr:row>25</xdr:row>
      <xdr:rowOff>289560</xdr:rowOff>
    </xdr:to>
    <xdr:graphicFrame macro="">
      <xdr:nvGraphicFramePr>
        <xdr:cNvPr id="4310" name="Gráfico 16">
          <a:extLst>
            <a:ext uri="{FF2B5EF4-FFF2-40B4-BE49-F238E27FC236}">
              <a16:creationId xmlns:a16="http://schemas.microsoft.com/office/drawing/2014/main" id="{45E3EE2A-AF4C-A7DD-9B8C-FFBB708676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30480</xdr:colOff>
      <xdr:row>0</xdr:row>
      <xdr:rowOff>38100</xdr:rowOff>
    </xdr:from>
    <xdr:to>
      <xdr:col>21</xdr:col>
      <xdr:colOff>601980</xdr:colOff>
      <xdr:row>3</xdr:row>
      <xdr:rowOff>53340</xdr:rowOff>
    </xdr:to>
    <xdr:pic>
      <xdr:nvPicPr>
        <xdr:cNvPr id="4311" name="Picture 3995">
          <a:hlinkClick xmlns:r="http://schemas.openxmlformats.org/officeDocument/2006/relationships" r:id="rId17"/>
          <a:extLst>
            <a:ext uri="{FF2B5EF4-FFF2-40B4-BE49-F238E27FC236}">
              <a16:creationId xmlns:a16="http://schemas.microsoft.com/office/drawing/2014/main" id="{CC5874C3-90DD-A2AB-9FF5-0DD4661850CB}"/>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1346180" y="38100"/>
          <a:ext cx="571500" cy="6858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21</xdr:col>
      <xdr:colOff>182880</xdr:colOff>
      <xdr:row>3</xdr:row>
      <xdr:rowOff>83820</xdr:rowOff>
    </xdr:from>
    <xdr:to>
      <xdr:col>21</xdr:col>
      <xdr:colOff>487680</xdr:colOff>
      <xdr:row>3</xdr:row>
      <xdr:rowOff>480060</xdr:rowOff>
    </xdr:to>
    <xdr:pic>
      <xdr:nvPicPr>
        <xdr:cNvPr id="4312" name="2 Imagen">
          <a:hlinkClick xmlns:r="http://schemas.openxmlformats.org/officeDocument/2006/relationships" r:id="rId17"/>
          <a:extLst>
            <a:ext uri="{FF2B5EF4-FFF2-40B4-BE49-F238E27FC236}">
              <a16:creationId xmlns:a16="http://schemas.microsoft.com/office/drawing/2014/main" id="{FC98E958-DA7F-0E30-827D-C168891C124F}"/>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498580" y="754380"/>
          <a:ext cx="304800" cy="39624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39</xdr:col>
      <xdr:colOff>106680</xdr:colOff>
      <xdr:row>2</xdr:row>
      <xdr:rowOff>0</xdr:rowOff>
    </xdr:from>
    <xdr:to>
      <xdr:col>44</xdr:col>
      <xdr:colOff>99060</xdr:colOff>
      <xdr:row>8</xdr:row>
      <xdr:rowOff>0</xdr:rowOff>
    </xdr:to>
    <xdr:graphicFrame macro="">
      <xdr:nvGraphicFramePr>
        <xdr:cNvPr id="4313" name="Gráfico 19">
          <a:extLst>
            <a:ext uri="{FF2B5EF4-FFF2-40B4-BE49-F238E27FC236}">
              <a16:creationId xmlns:a16="http://schemas.microsoft.com/office/drawing/2014/main" id="{8B1FC422-0D2F-276C-428F-331A006EAB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144780</xdr:colOff>
      <xdr:row>8</xdr:row>
      <xdr:rowOff>342900</xdr:rowOff>
    </xdr:from>
    <xdr:to>
      <xdr:col>44</xdr:col>
      <xdr:colOff>144780</xdr:colOff>
      <xdr:row>14</xdr:row>
      <xdr:rowOff>541020</xdr:rowOff>
    </xdr:to>
    <xdr:graphicFrame macro="">
      <xdr:nvGraphicFramePr>
        <xdr:cNvPr id="4314" name="Gráfico 20">
          <a:extLst>
            <a:ext uri="{FF2B5EF4-FFF2-40B4-BE49-F238E27FC236}">
              <a16:creationId xmlns:a16="http://schemas.microsoft.com/office/drawing/2014/main" id="{F6DF3E64-8081-B71B-58FB-828967B83E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144780</xdr:colOff>
      <xdr:row>15</xdr:row>
      <xdr:rowOff>15240</xdr:rowOff>
    </xdr:from>
    <xdr:to>
      <xdr:col>44</xdr:col>
      <xdr:colOff>160020</xdr:colOff>
      <xdr:row>19</xdr:row>
      <xdr:rowOff>91440</xdr:rowOff>
    </xdr:to>
    <xdr:graphicFrame macro="">
      <xdr:nvGraphicFramePr>
        <xdr:cNvPr id="4315" name="Gráfico 21">
          <a:extLst>
            <a:ext uri="{FF2B5EF4-FFF2-40B4-BE49-F238E27FC236}">
              <a16:creationId xmlns:a16="http://schemas.microsoft.com/office/drawing/2014/main" id="{3928ABB2-1926-370F-6EA7-AD09969A8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137160</xdr:colOff>
      <xdr:row>20</xdr:row>
      <xdr:rowOff>7620</xdr:rowOff>
    </xdr:from>
    <xdr:to>
      <xdr:col>44</xdr:col>
      <xdr:colOff>160020</xdr:colOff>
      <xdr:row>25</xdr:row>
      <xdr:rowOff>259080</xdr:rowOff>
    </xdr:to>
    <xdr:graphicFrame macro="">
      <xdr:nvGraphicFramePr>
        <xdr:cNvPr id="4316" name="Gráfico 22">
          <a:extLst>
            <a:ext uri="{FF2B5EF4-FFF2-40B4-BE49-F238E27FC236}">
              <a16:creationId xmlns:a16="http://schemas.microsoft.com/office/drawing/2014/main" id="{DE235956-3635-54CF-8D49-3859A6B85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5364" name="Gráfico 1">
          <a:extLst>
            <a:ext uri="{FF2B5EF4-FFF2-40B4-BE49-F238E27FC236}">
              <a16:creationId xmlns:a16="http://schemas.microsoft.com/office/drawing/2014/main" id="{EAEBA3B4-374F-A790-7DBE-EF187803EE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0</xdr:colOff>
      <xdr:row>2</xdr:row>
      <xdr:rowOff>0</xdr:rowOff>
    </xdr:from>
    <xdr:to>
      <xdr:col>32</xdr:col>
      <xdr:colOff>609600</xdr:colOff>
      <xdr:row>7</xdr:row>
      <xdr:rowOff>464820</xdr:rowOff>
    </xdr:to>
    <xdr:graphicFrame macro="">
      <xdr:nvGraphicFramePr>
        <xdr:cNvPr id="5365" name="Gráfico 2">
          <a:extLst>
            <a:ext uri="{FF2B5EF4-FFF2-40B4-BE49-F238E27FC236}">
              <a16:creationId xmlns:a16="http://schemas.microsoft.com/office/drawing/2014/main" id="{BFBB45C6-9700-3D97-FC17-AAA36BFA57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22860</xdr:colOff>
      <xdr:row>2</xdr:row>
      <xdr:rowOff>0</xdr:rowOff>
    </xdr:from>
    <xdr:to>
      <xdr:col>39</xdr:col>
      <xdr:colOff>0</xdr:colOff>
      <xdr:row>8</xdr:row>
      <xdr:rowOff>0</xdr:rowOff>
    </xdr:to>
    <xdr:graphicFrame macro="">
      <xdr:nvGraphicFramePr>
        <xdr:cNvPr id="5366" name="Gráfico 3">
          <a:extLst>
            <a:ext uri="{FF2B5EF4-FFF2-40B4-BE49-F238E27FC236}">
              <a16:creationId xmlns:a16="http://schemas.microsoft.com/office/drawing/2014/main" id="{BC4ADA6B-2516-E147-742F-339876F99D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5367" name="Gráfico 4">
          <a:extLst>
            <a:ext uri="{FF2B5EF4-FFF2-40B4-BE49-F238E27FC236}">
              <a16:creationId xmlns:a16="http://schemas.microsoft.com/office/drawing/2014/main" id="{AC6019F3-08ED-09A9-029E-5825BD36B8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5368" name="Gráfico 5">
          <a:extLst>
            <a:ext uri="{FF2B5EF4-FFF2-40B4-BE49-F238E27FC236}">
              <a16:creationId xmlns:a16="http://schemas.microsoft.com/office/drawing/2014/main" id="{FA55B68F-6DB5-598E-A25D-C046906D39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5369" name="Gráfico 6">
          <a:extLst>
            <a:ext uri="{FF2B5EF4-FFF2-40B4-BE49-F238E27FC236}">
              <a16:creationId xmlns:a16="http://schemas.microsoft.com/office/drawing/2014/main" id="{3E8D285C-BCCF-FB1A-A1E2-46C1549E0A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5370" name="Gráfico 7">
          <a:extLst>
            <a:ext uri="{FF2B5EF4-FFF2-40B4-BE49-F238E27FC236}">
              <a16:creationId xmlns:a16="http://schemas.microsoft.com/office/drawing/2014/main" id="{F7393D3A-9348-613E-DAAE-F7EFBD6542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609600</xdr:colOff>
      <xdr:row>19</xdr:row>
      <xdr:rowOff>83820</xdr:rowOff>
    </xdr:to>
    <xdr:graphicFrame macro="">
      <xdr:nvGraphicFramePr>
        <xdr:cNvPr id="5371" name="Gráfico 8">
          <a:extLst>
            <a:ext uri="{FF2B5EF4-FFF2-40B4-BE49-F238E27FC236}">
              <a16:creationId xmlns:a16="http://schemas.microsoft.com/office/drawing/2014/main" id="{0D61C7DF-35D1-19A1-8D03-0CEC4D5B98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609600</xdr:colOff>
      <xdr:row>19</xdr:row>
      <xdr:rowOff>91440</xdr:rowOff>
    </xdr:to>
    <xdr:graphicFrame macro="">
      <xdr:nvGraphicFramePr>
        <xdr:cNvPr id="5372" name="Gráfico 9">
          <a:extLst>
            <a:ext uri="{FF2B5EF4-FFF2-40B4-BE49-F238E27FC236}">
              <a16:creationId xmlns:a16="http://schemas.microsoft.com/office/drawing/2014/main" id="{BA3F7D00-A437-06B6-3849-25500EF2D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175260</xdr:colOff>
      <xdr:row>2</xdr:row>
      <xdr:rowOff>7620</xdr:rowOff>
    </xdr:from>
    <xdr:to>
      <xdr:col>52</xdr:col>
      <xdr:colOff>586740</xdr:colOff>
      <xdr:row>8</xdr:row>
      <xdr:rowOff>7620</xdr:rowOff>
    </xdr:to>
    <xdr:graphicFrame macro="">
      <xdr:nvGraphicFramePr>
        <xdr:cNvPr id="5373" name="Gráfico 10">
          <a:extLst>
            <a:ext uri="{FF2B5EF4-FFF2-40B4-BE49-F238E27FC236}">
              <a16:creationId xmlns:a16="http://schemas.microsoft.com/office/drawing/2014/main" id="{159B7CD0-B892-41EC-4862-4F92E15D6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213360</xdr:colOff>
      <xdr:row>8</xdr:row>
      <xdr:rowOff>365760</xdr:rowOff>
    </xdr:from>
    <xdr:to>
      <xdr:col>53</xdr:col>
      <xdr:colOff>0</xdr:colOff>
      <xdr:row>14</xdr:row>
      <xdr:rowOff>571500</xdr:rowOff>
    </xdr:to>
    <xdr:graphicFrame macro="">
      <xdr:nvGraphicFramePr>
        <xdr:cNvPr id="5374" name="Gráfico 11">
          <a:extLst>
            <a:ext uri="{FF2B5EF4-FFF2-40B4-BE49-F238E27FC236}">
              <a16:creationId xmlns:a16="http://schemas.microsoft.com/office/drawing/2014/main" id="{2209100E-FC5E-B3E3-BF88-892FC2BFC5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289560</xdr:colOff>
      <xdr:row>14</xdr:row>
      <xdr:rowOff>754380</xdr:rowOff>
    </xdr:from>
    <xdr:to>
      <xdr:col>53</xdr:col>
      <xdr:colOff>91440</xdr:colOff>
      <xdr:row>19</xdr:row>
      <xdr:rowOff>83820</xdr:rowOff>
    </xdr:to>
    <xdr:graphicFrame macro="">
      <xdr:nvGraphicFramePr>
        <xdr:cNvPr id="5375" name="Gráfico 12">
          <a:extLst>
            <a:ext uri="{FF2B5EF4-FFF2-40B4-BE49-F238E27FC236}">
              <a16:creationId xmlns:a16="http://schemas.microsoft.com/office/drawing/2014/main" id="{4789E7EF-FB50-7553-6BE3-0E2525A4E4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5376" name="Gráfico 13">
          <a:extLst>
            <a:ext uri="{FF2B5EF4-FFF2-40B4-BE49-F238E27FC236}">
              <a16:creationId xmlns:a16="http://schemas.microsoft.com/office/drawing/2014/main" id="{1F6C5F5F-AE75-C14D-F182-820EF50F62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609600</xdr:colOff>
      <xdr:row>25</xdr:row>
      <xdr:rowOff>259080</xdr:rowOff>
    </xdr:to>
    <xdr:graphicFrame macro="">
      <xdr:nvGraphicFramePr>
        <xdr:cNvPr id="5377" name="Gráfico 14">
          <a:extLst>
            <a:ext uri="{FF2B5EF4-FFF2-40B4-BE49-F238E27FC236}">
              <a16:creationId xmlns:a16="http://schemas.microsoft.com/office/drawing/2014/main" id="{E91D50B0-D6A0-200D-3D91-0E0B7E06A8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609600</xdr:colOff>
      <xdr:row>25</xdr:row>
      <xdr:rowOff>274320</xdr:rowOff>
    </xdr:to>
    <xdr:graphicFrame macro="">
      <xdr:nvGraphicFramePr>
        <xdr:cNvPr id="5378" name="Gráfico 15">
          <a:extLst>
            <a:ext uri="{FF2B5EF4-FFF2-40B4-BE49-F238E27FC236}">
              <a16:creationId xmlns:a16="http://schemas.microsoft.com/office/drawing/2014/main" id="{83DDBD76-20FC-51A5-C7E4-D848A845AA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312420</xdr:colOff>
      <xdr:row>20</xdr:row>
      <xdr:rowOff>38100</xdr:rowOff>
    </xdr:from>
    <xdr:to>
      <xdr:col>53</xdr:col>
      <xdr:colOff>99060</xdr:colOff>
      <xdr:row>25</xdr:row>
      <xdr:rowOff>312420</xdr:rowOff>
    </xdr:to>
    <xdr:graphicFrame macro="">
      <xdr:nvGraphicFramePr>
        <xdr:cNvPr id="5379" name="Gráfico 16">
          <a:extLst>
            <a:ext uri="{FF2B5EF4-FFF2-40B4-BE49-F238E27FC236}">
              <a16:creationId xmlns:a16="http://schemas.microsoft.com/office/drawing/2014/main" id="{38122989-62B4-D57F-BC9D-F39C8C5919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373380</xdr:rowOff>
    </xdr:from>
    <xdr:to>
      <xdr:col>27</xdr:col>
      <xdr:colOff>0</xdr:colOff>
      <xdr:row>30</xdr:row>
      <xdr:rowOff>281940</xdr:rowOff>
    </xdr:to>
    <xdr:graphicFrame macro="">
      <xdr:nvGraphicFramePr>
        <xdr:cNvPr id="5380" name="Gráfico 17">
          <a:extLst>
            <a:ext uri="{FF2B5EF4-FFF2-40B4-BE49-F238E27FC236}">
              <a16:creationId xmlns:a16="http://schemas.microsoft.com/office/drawing/2014/main" id="{CC4B26A3-E57F-A4F6-089F-1E46B652B9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373380</xdr:rowOff>
    </xdr:from>
    <xdr:to>
      <xdr:col>32</xdr:col>
      <xdr:colOff>609600</xdr:colOff>
      <xdr:row>30</xdr:row>
      <xdr:rowOff>281940</xdr:rowOff>
    </xdr:to>
    <xdr:graphicFrame macro="">
      <xdr:nvGraphicFramePr>
        <xdr:cNvPr id="5381" name="Gráfico 18">
          <a:extLst>
            <a:ext uri="{FF2B5EF4-FFF2-40B4-BE49-F238E27FC236}">
              <a16:creationId xmlns:a16="http://schemas.microsoft.com/office/drawing/2014/main" id="{01A125E5-F996-3EF1-4AA1-D3CC8A5F4F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373380</xdr:rowOff>
    </xdr:from>
    <xdr:to>
      <xdr:col>39</xdr:col>
      <xdr:colOff>7620</xdr:colOff>
      <xdr:row>30</xdr:row>
      <xdr:rowOff>297180</xdr:rowOff>
    </xdr:to>
    <xdr:graphicFrame macro="">
      <xdr:nvGraphicFramePr>
        <xdr:cNvPr id="5382" name="Gráfico 19">
          <a:extLst>
            <a:ext uri="{FF2B5EF4-FFF2-40B4-BE49-F238E27FC236}">
              <a16:creationId xmlns:a16="http://schemas.microsoft.com/office/drawing/2014/main" id="{B32360CE-044D-6F3E-3D7E-FC4358D8F6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312420</xdr:colOff>
      <xdr:row>25</xdr:row>
      <xdr:rowOff>411480</xdr:rowOff>
    </xdr:from>
    <xdr:to>
      <xdr:col>53</xdr:col>
      <xdr:colOff>99060</xdr:colOff>
      <xdr:row>31</xdr:row>
      <xdr:rowOff>30480</xdr:rowOff>
    </xdr:to>
    <xdr:graphicFrame macro="">
      <xdr:nvGraphicFramePr>
        <xdr:cNvPr id="5383" name="Gráfico 20">
          <a:extLst>
            <a:ext uri="{FF2B5EF4-FFF2-40B4-BE49-F238E27FC236}">
              <a16:creationId xmlns:a16="http://schemas.microsoft.com/office/drawing/2014/main" id="{11F3EA05-AC85-FE23-E564-1FB24661DD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868680</xdr:colOff>
      <xdr:row>3</xdr:row>
      <xdr:rowOff>68580</xdr:rowOff>
    </xdr:to>
    <xdr:pic>
      <xdr:nvPicPr>
        <xdr:cNvPr id="5384" name="Picture 3995">
          <a:hlinkClick xmlns:r="http://schemas.openxmlformats.org/officeDocument/2006/relationships" r:id="rId21"/>
          <a:extLst>
            <a:ext uri="{FF2B5EF4-FFF2-40B4-BE49-F238E27FC236}">
              <a16:creationId xmlns:a16="http://schemas.microsoft.com/office/drawing/2014/main" id="{58D90B24-19C9-4E5B-F60E-09AC632781DB}"/>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11666220" y="38100"/>
          <a:ext cx="716280" cy="70104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21</xdr:col>
      <xdr:colOff>350520</xdr:colOff>
      <xdr:row>3</xdr:row>
      <xdr:rowOff>121920</xdr:rowOff>
    </xdr:from>
    <xdr:to>
      <xdr:col>21</xdr:col>
      <xdr:colOff>701040</xdr:colOff>
      <xdr:row>3</xdr:row>
      <xdr:rowOff>480060</xdr:rowOff>
    </xdr:to>
    <xdr:pic>
      <xdr:nvPicPr>
        <xdr:cNvPr id="5385" name="2 Imagen">
          <a:hlinkClick xmlns:r="http://schemas.openxmlformats.org/officeDocument/2006/relationships" r:id="rId23"/>
          <a:extLst>
            <a:ext uri="{FF2B5EF4-FFF2-40B4-BE49-F238E27FC236}">
              <a16:creationId xmlns:a16="http://schemas.microsoft.com/office/drawing/2014/main" id="{2D468989-CD2F-808F-75D0-23E7D54F3212}"/>
            </a:ext>
          </a:extLst>
        </xdr:cNvPr>
        <xdr:cNvPicPr>
          <a:picLocks noChangeAspect="1" noChangeArrowheads="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864340" y="792480"/>
          <a:ext cx="350520" cy="35814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39</xdr:col>
      <xdr:colOff>152400</xdr:colOff>
      <xdr:row>2</xdr:row>
      <xdr:rowOff>0</xdr:rowOff>
    </xdr:from>
    <xdr:to>
      <xdr:col>44</xdr:col>
      <xdr:colOff>144780</xdr:colOff>
      <xdr:row>8</xdr:row>
      <xdr:rowOff>0</xdr:rowOff>
    </xdr:to>
    <xdr:graphicFrame macro="">
      <xdr:nvGraphicFramePr>
        <xdr:cNvPr id="5386" name="Gráfico 23">
          <a:extLst>
            <a:ext uri="{FF2B5EF4-FFF2-40B4-BE49-F238E27FC236}">
              <a16:creationId xmlns:a16="http://schemas.microsoft.com/office/drawing/2014/main" id="{38E8C555-DA00-E21C-7E11-17FF2149E0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144780</xdr:colOff>
      <xdr:row>8</xdr:row>
      <xdr:rowOff>350520</xdr:rowOff>
    </xdr:from>
    <xdr:to>
      <xdr:col>44</xdr:col>
      <xdr:colOff>160020</xdr:colOff>
      <xdr:row>14</xdr:row>
      <xdr:rowOff>556260</xdr:rowOff>
    </xdr:to>
    <xdr:graphicFrame macro="">
      <xdr:nvGraphicFramePr>
        <xdr:cNvPr id="5387" name="Gráfico 24">
          <a:extLst>
            <a:ext uri="{FF2B5EF4-FFF2-40B4-BE49-F238E27FC236}">
              <a16:creationId xmlns:a16="http://schemas.microsoft.com/office/drawing/2014/main" id="{36FABDBF-2F2A-1419-DA85-6F9C53CA9E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205740</xdr:colOff>
      <xdr:row>15</xdr:row>
      <xdr:rowOff>0</xdr:rowOff>
    </xdr:from>
    <xdr:to>
      <xdr:col>44</xdr:col>
      <xdr:colOff>182880</xdr:colOff>
      <xdr:row>19</xdr:row>
      <xdr:rowOff>83820</xdr:rowOff>
    </xdr:to>
    <xdr:graphicFrame macro="">
      <xdr:nvGraphicFramePr>
        <xdr:cNvPr id="5388" name="Gráfico 25">
          <a:extLst>
            <a:ext uri="{FF2B5EF4-FFF2-40B4-BE49-F238E27FC236}">
              <a16:creationId xmlns:a16="http://schemas.microsoft.com/office/drawing/2014/main" id="{9A43828B-C70F-359F-2A53-FDA71FDFB2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152400</xdr:colOff>
      <xdr:row>20</xdr:row>
      <xdr:rowOff>7620</xdr:rowOff>
    </xdr:from>
    <xdr:to>
      <xdr:col>44</xdr:col>
      <xdr:colOff>205740</xdr:colOff>
      <xdr:row>25</xdr:row>
      <xdr:rowOff>243840</xdr:rowOff>
    </xdr:to>
    <xdr:graphicFrame macro="">
      <xdr:nvGraphicFramePr>
        <xdr:cNvPr id="5389" name="Gráfico 26">
          <a:extLst>
            <a:ext uri="{FF2B5EF4-FFF2-40B4-BE49-F238E27FC236}">
              <a16:creationId xmlns:a16="http://schemas.microsoft.com/office/drawing/2014/main" id="{7DB00D5C-B89E-6E5C-5119-BC8EBCCADD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167640</xdr:colOff>
      <xdr:row>25</xdr:row>
      <xdr:rowOff>381000</xdr:rowOff>
    </xdr:from>
    <xdr:to>
      <xdr:col>44</xdr:col>
      <xdr:colOff>243840</xdr:colOff>
      <xdr:row>30</xdr:row>
      <xdr:rowOff>297180</xdr:rowOff>
    </xdr:to>
    <xdr:graphicFrame macro="">
      <xdr:nvGraphicFramePr>
        <xdr:cNvPr id="5390" name="Gráfico 27">
          <a:extLst>
            <a:ext uri="{FF2B5EF4-FFF2-40B4-BE49-F238E27FC236}">
              <a16:creationId xmlns:a16="http://schemas.microsoft.com/office/drawing/2014/main" id="{00679093-3CC5-502F-25B9-B6BC22616C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334" name="Gráfico 1">
          <a:extLst>
            <a:ext uri="{FF2B5EF4-FFF2-40B4-BE49-F238E27FC236}">
              <a16:creationId xmlns:a16="http://schemas.microsoft.com/office/drawing/2014/main" id="{5CFFE830-6407-7C38-E139-532E4F47FF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0</xdr:colOff>
      <xdr:row>2</xdr:row>
      <xdr:rowOff>0</xdr:rowOff>
    </xdr:from>
    <xdr:to>
      <xdr:col>32</xdr:col>
      <xdr:colOff>609600</xdr:colOff>
      <xdr:row>7</xdr:row>
      <xdr:rowOff>464820</xdr:rowOff>
    </xdr:to>
    <xdr:graphicFrame macro="">
      <xdr:nvGraphicFramePr>
        <xdr:cNvPr id="6335" name="Gráfico 2">
          <a:extLst>
            <a:ext uri="{FF2B5EF4-FFF2-40B4-BE49-F238E27FC236}">
              <a16:creationId xmlns:a16="http://schemas.microsoft.com/office/drawing/2014/main" id="{220E3BB5-F9E5-4E06-BF12-0209EBF1EA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22860</xdr:colOff>
      <xdr:row>2</xdr:row>
      <xdr:rowOff>0</xdr:rowOff>
    </xdr:from>
    <xdr:to>
      <xdr:col>39</xdr:col>
      <xdr:colOff>0</xdr:colOff>
      <xdr:row>8</xdr:row>
      <xdr:rowOff>0</xdr:rowOff>
    </xdr:to>
    <xdr:graphicFrame macro="">
      <xdr:nvGraphicFramePr>
        <xdr:cNvPr id="6336" name="Gráfico 3">
          <a:extLst>
            <a:ext uri="{FF2B5EF4-FFF2-40B4-BE49-F238E27FC236}">
              <a16:creationId xmlns:a16="http://schemas.microsoft.com/office/drawing/2014/main" id="{561124DB-F370-8546-E0E4-030DCFAA3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350520</xdr:rowOff>
    </xdr:from>
    <xdr:to>
      <xdr:col>27</xdr:col>
      <xdr:colOff>0</xdr:colOff>
      <xdr:row>14</xdr:row>
      <xdr:rowOff>541020</xdr:rowOff>
    </xdr:to>
    <xdr:graphicFrame macro="">
      <xdr:nvGraphicFramePr>
        <xdr:cNvPr id="6337" name="Gráfico 4">
          <a:extLst>
            <a:ext uri="{FF2B5EF4-FFF2-40B4-BE49-F238E27FC236}">
              <a16:creationId xmlns:a16="http://schemas.microsoft.com/office/drawing/2014/main" id="{5CD17710-F438-9297-D941-EDB589CABC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350520</xdr:rowOff>
    </xdr:from>
    <xdr:to>
      <xdr:col>33</xdr:col>
      <xdr:colOff>0</xdr:colOff>
      <xdr:row>14</xdr:row>
      <xdr:rowOff>563880</xdr:rowOff>
    </xdr:to>
    <xdr:graphicFrame macro="">
      <xdr:nvGraphicFramePr>
        <xdr:cNvPr id="6338" name="Gráfico 5">
          <a:extLst>
            <a:ext uri="{FF2B5EF4-FFF2-40B4-BE49-F238E27FC236}">
              <a16:creationId xmlns:a16="http://schemas.microsoft.com/office/drawing/2014/main" id="{EC12CF01-42E7-0736-1267-9B1F71751A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350520</xdr:rowOff>
    </xdr:from>
    <xdr:to>
      <xdr:col>39</xdr:col>
      <xdr:colOff>0</xdr:colOff>
      <xdr:row>14</xdr:row>
      <xdr:rowOff>563880</xdr:rowOff>
    </xdr:to>
    <xdr:graphicFrame macro="">
      <xdr:nvGraphicFramePr>
        <xdr:cNvPr id="6339" name="Gráfico 6">
          <a:extLst>
            <a:ext uri="{FF2B5EF4-FFF2-40B4-BE49-F238E27FC236}">
              <a16:creationId xmlns:a16="http://schemas.microsoft.com/office/drawing/2014/main" id="{B07B39D9-48CE-8B46-0441-FF5F540D6A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83820</xdr:rowOff>
    </xdr:to>
    <xdr:graphicFrame macro="">
      <xdr:nvGraphicFramePr>
        <xdr:cNvPr id="6340" name="Gráfico 7">
          <a:extLst>
            <a:ext uri="{FF2B5EF4-FFF2-40B4-BE49-F238E27FC236}">
              <a16:creationId xmlns:a16="http://schemas.microsoft.com/office/drawing/2014/main" id="{972F15A8-A9EA-1AEA-DA05-B8D5C9170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609600</xdr:colOff>
      <xdr:row>19</xdr:row>
      <xdr:rowOff>83820</xdr:rowOff>
    </xdr:to>
    <xdr:graphicFrame macro="">
      <xdr:nvGraphicFramePr>
        <xdr:cNvPr id="6341" name="Gráfico 8">
          <a:extLst>
            <a:ext uri="{FF2B5EF4-FFF2-40B4-BE49-F238E27FC236}">
              <a16:creationId xmlns:a16="http://schemas.microsoft.com/office/drawing/2014/main" id="{F73E0179-BA01-F61A-BABB-09E68C98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609600</xdr:colOff>
      <xdr:row>19</xdr:row>
      <xdr:rowOff>91440</xdr:rowOff>
    </xdr:to>
    <xdr:graphicFrame macro="">
      <xdr:nvGraphicFramePr>
        <xdr:cNvPr id="6342" name="Gráfico 9">
          <a:extLst>
            <a:ext uri="{FF2B5EF4-FFF2-40B4-BE49-F238E27FC236}">
              <a16:creationId xmlns:a16="http://schemas.microsoft.com/office/drawing/2014/main" id="{99B7D5CA-DBAA-5D81-FF55-A8E6C34F52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327660</xdr:colOff>
      <xdr:row>1</xdr:row>
      <xdr:rowOff>228600</xdr:rowOff>
    </xdr:from>
    <xdr:to>
      <xdr:col>52</xdr:col>
      <xdr:colOff>129540</xdr:colOff>
      <xdr:row>7</xdr:row>
      <xdr:rowOff>419100</xdr:rowOff>
    </xdr:to>
    <xdr:graphicFrame macro="">
      <xdr:nvGraphicFramePr>
        <xdr:cNvPr id="6343" name="Gráfico 10">
          <a:extLst>
            <a:ext uri="{FF2B5EF4-FFF2-40B4-BE49-F238E27FC236}">
              <a16:creationId xmlns:a16="http://schemas.microsoft.com/office/drawing/2014/main" id="{FC22A0EA-D878-119F-649C-B74936163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373380</xdr:colOff>
      <xdr:row>8</xdr:row>
      <xdr:rowOff>365760</xdr:rowOff>
    </xdr:from>
    <xdr:to>
      <xdr:col>52</xdr:col>
      <xdr:colOff>160020</xdr:colOff>
      <xdr:row>14</xdr:row>
      <xdr:rowOff>571500</xdr:rowOff>
    </xdr:to>
    <xdr:graphicFrame macro="">
      <xdr:nvGraphicFramePr>
        <xdr:cNvPr id="6344" name="Gráfico 11">
          <a:extLst>
            <a:ext uri="{FF2B5EF4-FFF2-40B4-BE49-F238E27FC236}">
              <a16:creationId xmlns:a16="http://schemas.microsoft.com/office/drawing/2014/main" id="{469DFA90-DE74-DA5A-077A-251F928B8F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373380</xdr:colOff>
      <xdr:row>15</xdr:row>
      <xdr:rowOff>7620</xdr:rowOff>
    </xdr:from>
    <xdr:to>
      <xdr:col>52</xdr:col>
      <xdr:colOff>167640</xdr:colOff>
      <xdr:row>19</xdr:row>
      <xdr:rowOff>106680</xdr:rowOff>
    </xdr:to>
    <xdr:graphicFrame macro="">
      <xdr:nvGraphicFramePr>
        <xdr:cNvPr id="6345" name="Gráfico 12">
          <a:extLst>
            <a:ext uri="{FF2B5EF4-FFF2-40B4-BE49-F238E27FC236}">
              <a16:creationId xmlns:a16="http://schemas.microsoft.com/office/drawing/2014/main" id="{2336752D-C87B-FE74-7A5C-AA213CDDAF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346" name="Gráfico 13">
          <a:extLst>
            <a:ext uri="{FF2B5EF4-FFF2-40B4-BE49-F238E27FC236}">
              <a16:creationId xmlns:a16="http://schemas.microsoft.com/office/drawing/2014/main" id="{BDC19B44-705D-DBAB-6B8A-E2FCBA80FF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609600</xdr:colOff>
      <xdr:row>25</xdr:row>
      <xdr:rowOff>259080</xdr:rowOff>
    </xdr:to>
    <xdr:graphicFrame macro="">
      <xdr:nvGraphicFramePr>
        <xdr:cNvPr id="6347" name="Gráfico 14">
          <a:extLst>
            <a:ext uri="{FF2B5EF4-FFF2-40B4-BE49-F238E27FC236}">
              <a16:creationId xmlns:a16="http://schemas.microsoft.com/office/drawing/2014/main" id="{73DEF85E-8E34-BC4C-581A-885DA29A81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609600</xdr:colOff>
      <xdr:row>25</xdr:row>
      <xdr:rowOff>274320</xdr:rowOff>
    </xdr:to>
    <xdr:graphicFrame macro="">
      <xdr:nvGraphicFramePr>
        <xdr:cNvPr id="6348" name="Gráfico 15">
          <a:extLst>
            <a:ext uri="{FF2B5EF4-FFF2-40B4-BE49-F238E27FC236}">
              <a16:creationId xmlns:a16="http://schemas.microsoft.com/office/drawing/2014/main" id="{915CDC72-E342-E8B9-F09F-53B6F6E952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38100</xdr:rowOff>
    </xdr:from>
    <xdr:to>
      <xdr:col>52</xdr:col>
      <xdr:colOff>175260</xdr:colOff>
      <xdr:row>25</xdr:row>
      <xdr:rowOff>312420</xdr:rowOff>
    </xdr:to>
    <xdr:graphicFrame macro="">
      <xdr:nvGraphicFramePr>
        <xdr:cNvPr id="6349" name="Gráfico 16">
          <a:extLst>
            <a:ext uri="{FF2B5EF4-FFF2-40B4-BE49-F238E27FC236}">
              <a16:creationId xmlns:a16="http://schemas.microsoft.com/office/drawing/2014/main" id="{F2A69E5B-C131-1D9B-4BC8-039C69A22E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68580</xdr:colOff>
      <xdr:row>0</xdr:row>
      <xdr:rowOff>45720</xdr:rowOff>
    </xdr:from>
    <xdr:to>
      <xdr:col>21</xdr:col>
      <xdr:colOff>579120</xdr:colOff>
      <xdr:row>2</xdr:row>
      <xdr:rowOff>312420</xdr:rowOff>
    </xdr:to>
    <xdr:pic>
      <xdr:nvPicPr>
        <xdr:cNvPr id="6350" name="Picture 3995">
          <a:hlinkClick xmlns:r="http://schemas.openxmlformats.org/officeDocument/2006/relationships" r:id="rId17"/>
          <a:extLst>
            <a:ext uri="{FF2B5EF4-FFF2-40B4-BE49-F238E27FC236}">
              <a16:creationId xmlns:a16="http://schemas.microsoft.com/office/drawing/2014/main" id="{9E43337C-E567-3312-F5DC-86B4A7D9325B}"/>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1666220" y="45720"/>
          <a:ext cx="510540" cy="62484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39</xdr:col>
      <xdr:colOff>175260</xdr:colOff>
      <xdr:row>2</xdr:row>
      <xdr:rowOff>7620</xdr:rowOff>
    </xdr:from>
    <xdr:to>
      <xdr:col>44</xdr:col>
      <xdr:colOff>144780</xdr:colOff>
      <xdr:row>8</xdr:row>
      <xdr:rowOff>0</xdr:rowOff>
    </xdr:to>
    <xdr:graphicFrame macro="">
      <xdr:nvGraphicFramePr>
        <xdr:cNvPr id="6351" name="Gráfico 18">
          <a:extLst>
            <a:ext uri="{FF2B5EF4-FFF2-40B4-BE49-F238E27FC236}">
              <a16:creationId xmlns:a16="http://schemas.microsoft.com/office/drawing/2014/main" id="{26148849-34A7-8E62-0657-4E9143FBC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167640</xdr:colOff>
      <xdr:row>8</xdr:row>
      <xdr:rowOff>350520</xdr:rowOff>
    </xdr:from>
    <xdr:to>
      <xdr:col>44</xdr:col>
      <xdr:colOff>175260</xdr:colOff>
      <xdr:row>14</xdr:row>
      <xdr:rowOff>563880</xdr:rowOff>
    </xdr:to>
    <xdr:graphicFrame macro="">
      <xdr:nvGraphicFramePr>
        <xdr:cNvPr id="6352" name="Gráfico 19">
          <a:extLst>
            <a:ext uri="{FF2B5EF4-FFF2-40B4-BE49-F238E27FC236}">
              <a16:creationId xmlns:a16="http://schemas.microsoft.com/office/drawing/2014/main" id="{C100B71A-A792-77F5-3E1A-59E64AA439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167640</xdr:colOff>
      <xdr:row>14</xdr:row>
      <xdr:rowOff>716280</xdr:rowOff>
    </xdr:from>
    <xdr:to>
      <xdr:col>44</xdr:col>
      <xdr:colOff>205740</xdr:colOff>
      <xdr:row>19</xdr:row>
      <xdr:rowOff>91440</xdr:rowOff>
    </xdr:to>
    <xdr:graphicFrame macro="">
      <xdr:nvGraphicFramePr>
        <xdr:cNvPr id="6353" name="Gráfico 20">
          <a:extLst>
            <a:ext uri="{FF2B5EF4-FFF2-40B4-BE49-F238E27FC236}">
              <a16:creationId xmlns:a16="http://schemas.microsoft.com/office/drawing/2014/main" id="{C11A5338-4EC3-AB57-7198-09F0B55542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152400</xdr:colOff>
      <xdr:row>19</xdr:row>
      <xdr:rowOff>198120</xdr:rowOff>
    </xdr:from>
    <xdr:to>
      <xdr:col>44</xdr:col>
      <xdr:colOff>167640</xdr:colOff>
      <xdr:row>25</xdr:row>
      <xdr:rowOff>259080</xdr:rowOff>
    </xdr:to>
    <xdr:graphicFrame macro="">
      <xdr:nvGraphicFramePr>
        <xdr:cNvPr id="6354" name="Gráfico 21">
          <a:extLst>
            <a:ext uri="{FF2B5EF4-FFF2-40B4-BE49-F238E27FC236}">
              <a16:creationId xmlns:a16="http://schemas.microsoft.com/office/drawing/2014/main" id="{7F2D46B7-2E8F-1C48-7ACF-137DD2FEF1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qmtltda.com/" TargetMode="External"/><Relationship Id="rId2" Type="http://schemas.openxmlformats.org/officeDocument/2006/relationships/hyperlink" Target="mailto:aguel5@hotmail.com" TargetMode="External"/><Relationship Id="rId1" Type="http://schemas.openxmlformats.org/officeDocument/2006/relationships/hyperlink" Target="mailto:fredudu@gmail.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825E8-78A6-45D8-AC80-4CDB49C9F6A1}">
  <dimension ref="A1:M65529"/>
  <sheetViews>
    <sheetView showGridLines="0" zoomScale="70" zoomScaleNormal="70" workbookViewId="0">
      <selection activeCell="G19" sqref="G19:I19"/>
    </sheetView>
  </sheetViews>
  <sheetFormatPr baseColWidth="10" defaultColWidth="9.109375" defaultRowHeight="13.8" x14ac:dyDescent="0.25"/>
  <cols>
    <col min="1" max="2" width="9.109375" style="1"/>
    <col min="3" max="3" width="15.88671875" style="1" customWidth="1"/>
    <col min="4" max="4" width="21.109375" style="1" customWidth="1"/>
    <col min="5" max="5" width="14.88671875" style="1" customWidth="1"/>
    <col min="6" max="6" width="8.5546875" style="1" customWidth="1"/>
    <col min="7" max="7" width="10.44140625" style="1" customWidth="1"/>
    <col min="8" max="8" width="16.33203125" style="1" customWidth="1"/>
    <col min="9" max="9" width="18.33203125" style="1" customWidth="1"/>
    <col min="10" max="10" width="3.33203125" style="1" customWidth="1"/>
    <col min="11" max="11" width="46.33203125" style="1" customWidth="1"/>
    <col min="12" max="12" width="85.44140625" style="1" customWidth="1"/>
    <col min="13" max="13" width="33.5546875" style="1" customWidth="1"/>
    <col min="14" max="16384" width="9.109375" style="1"/>
  </cols>
  <sheetData>
    <row r="1" spans="1:13" ht="27" customHeight="1" x14ac:dyDescent="0.25">
      <c r="A1" s="179"/>
      <c r="B1" s="179"/>
      <c r="C1" s="180" t="s">
        <v>0</v>
      </c>
      <c r="D1" s="180"/>
      <c r="E1" s="180"/>
      <c r="F1" s="180"/>
      <c r="G1" s="180"/>
      <c r="H1" s="181" t="s">
        <v>1</v>
      </c>
      <c r="I1" s="181"/>
    </row>
    <row r="2" spans="1:13" ht="18.75" customHeight="1" x14ac:dyDescent="0.25">
      <c r="A2" s="179"/>
      <c r="B2" s="179"/>
      <c r="C2" s="180" t="s">
        <v>2</v>
      </c>
      <c r="D2" s="180"/>
      <c r="E2" s="180"/>
      <c r="F2" s="180"/>
      <c r="G2" s="180"/>
      <c r="H2" s="3">
        <v>41241</v>
      </c>
      <c r="I2" s="2" t="s">
        <v>3</v>
      </c>
    </row>
    <row r="3" spans="1:13" ht="21" customHeight="1" x14ac:dyDescent="0.25">
      <c r="A3" s="179"/>
      <c r="B3" s="179"/>
      <c r="C3" s="180" t="s">
        <v>4</v>
      </c>
      <c r="D3" s="180"/>
      <c r="E3" s="180"/>
      <c r="F3" s="180"/>
      <c r="G3" s="180"/>
      <c r="H3" s="181" t="s">
        <v>5</v>
      </c>
      <c r="I3" s="181"/>
    </row>
    <row r="4" spans="1:13" ht="5.25" customHeight="1" x14ac:dyDescent="0.25"/>
    <row r="5" spans="1:13" ht="34.5" customHeight="1" x14ac:dyDescent="0.25">
      <c r="A5" s="182" t="s">
        <v>6</v>
      </c>
      <c r="B5" s="182"/>
      <c r="C5" s="182"/>
      <c r="D5" s="182"/>
      <c r="E5" s="182"/>
      <c r="F5" s="182"/>
      <c r="G5" s="182"/>
      <c r="H5" s="182"/>
      <c r="I5" s="182"/>
      <c r="K5" s="183" t="s">
        <v>7</v>
      </c>
      <c r="L5" s="183"/>
      <c r="M5" s="183"/>
    </row>
    <row r="6" spans="1:13" ht="23.25" customHeight="1" x14ac:dyDescent="0.25">
      <c r="A6" s="184" t="s">
        <v>8</v>
      </c>
      <c r="B6" s="184"/>
      <c r="C6" s="184"/>
      <c r="D6" s="184"/>
      <c r="E6" s="184"/>
      <c r="F6" s="185" t="s">
        <v>9</v>
      </c>
      <c r="G6" s="185"/>
      <c r="H6" s="185"/>
      <c r="I6" s="185"/>
      <c r="K6" s="4" t="s">
        <v>10</v>
      </c>
      <c r="L6" s="5" t="s">
        <v>11</v>
      </c>
      <c r="M6" s="6" t="s">
        <v>12</v>
      </c>
    </row>
    <row r="7" spans="1:13" ht="20.100000000000001" customHeight="1" x14ac:dyDescent="0.25">
      <c r="A7" s="186" t="s">
        <v>13</v>
      </c>
      <c r="B7" s="186"/>
      <c r="C7" s="186"/>
      <c r="D7" s="186"/>
      <c r="E7" s="186"/>
      <c r="F7" s="187">
        <v>45625</v>
      </c>
      <c r="G7" s="187"/>
      <c r="H7" s="187"/>
      <c r="I7" s="187"/>
      <c r="K7" s="188" t="s">
        <v>14</v>
      </c>
      <c r="L7" s="7" t="s">
        <v>15</v>
      </c>
      <c r="M7" s="189" t="s">
        <v>16</v>
      </c>
    </row>
    <row r="8" spans="1:13" ht="33.75" customHeight="1" x14ac:dyDescent="0.25">
      <c r="A8" s="186"/>
      <c r="B8" s="186"/>
      <c r="C8" s="186"/>
      <c r="D8" s="186"/>
      <c r="E8" s="186"/>
      <c r="F8" s="190" t="s">
        <v>17</v>
      </c>
      <c r="G8" s="190"/>
      <c r="H8" s="191">
        <v>254003002359</v>
      </c>
      <c r="I8" s="191"/>
      <c r="K8" s="188"/>
      <c r="L8" s="7" t="s">
        <v>18</v>
      </c>
      <c r="M8" s="189"/>
    </row>
    <row r="9" spans="1:13" ht="20.100000000000001" customHeight="1" x14ac:dyDescent="0.25">
      <c r="A9" s="8" t="s">
        <v>19</v>
      </c>
      <c r="B9" s="9"/>
      <c r="C9" s="192" t="s">
        <v>20</v>
      </c>
      <c r="D9" s="192"/>
      <c r="E9" s="192"/>
      <c r="F9" s="193" t="s">
        <v>21</v>
      </c>
      <c r="G9" s="193"/>
      <c r="H9" s="194" t="s">
        <v>22</v>
      </c>
      <c r="I9" s="194"/>
      <c r="K9" s="188"/>
      <c r="L9" s="7" t="s">
        <v>23</v>
      </c>
      <c r="M9" s="189" t="s">
        <v>24</v>
      </c>
    </row>
    <row r="10" spans="1:13" ht="20.100000000000001" customHeight="1" x14ac:dyDescent="0.25">
      <c r="A10" s="195" t="s">
        <v>25</v>
      </c>
      <c r="B10" s="195"/>
      <c r="C10" s="192" t="s">
        <v>26</v>
      </c>
      <c r="D10" s="192"/>
      <c r="E10" s="192"/>
      <c r="F10" s="192"/>
      <c r="G10" s="10" t="s">
        <v>27</v>
      </c>
      <c r="H10" s="196"/>
      <c r="I10" s="196"/>
      <c r="K10" s="188"/>
      <c r="L10" s="7" t="s">
        <v>28</v>
      </c>
      <c r="M10" s="189"/>
    </row>
    <row r="11" spans="1:13" ht="20.100000000000001" customHeight="1" x14ac:dyDescent="0.25">
      <c r="A11" s="195" t="s">
        <v>29</v>
      </c>
      <c r="B11" s="195"/>
      <c r="C11" s="192"/>
      <c r="D11" s="192"/>
      <c r="E11" s="192"/>
      <c r="F11" s="192"/>
      <c r="G11" s="10" t="s">
        <v>30</v>
      </c>
      <c r="H11" s="197">
        <v>2025</v>
      </c>
      <c r="I11" s="197"/>
      <c r="K11" s="198"/>
      <c r="L11" s="11"/>
      <c r="M11" s="11"/>
    </row>
    <row r="12" spans="1:13" ht="19.5" customHeight="1" x14ac:dyDescent="0.25">
      <c r="A12" s="199" t="s">
        <v>31</v>
      </c>
      <c r="B12" s="199"/>
      <c r="C12" s="199"/>
      <c r="D12" s="199"/>
      <c r="E12" s="199"/>
      <c r="F12" s="199"/>
      <c r="G12" s="199"/>
      <c r="H12" s="199"/>
      <c r="I12" s="199"/>
      <c r="K12" s="198"/>
      <c r="L12" s="11"/>
      <c r="M12" s="198"/>
    </row>
    <row r="13" spans="1:13" ht="20.100000000000001" customHeight="1" x14ac:dyDescent="0.25">
      <c r="A13" s="200" t="s">
        <v>32</v>
      </c>
      <c r="B13" s="200"/>
      <c r="C13" s="200"/>
      <c r="D13" s="200" t="s">
        <v>33</v>
      </c>
      <c r="E13" s="200"/>
      <c r="F13" s="200"/>
      <c r="G13" s="200" t="s">
        <v>34</v>
      </c>
      <c r="H13" s="200"/>
      <c r="I13" s="200"/>
      <c r="K13" s="198"/>
      <c r="L13" s="11"/>
      <c r="M13" s="198"/>
    </row>
    <row r="14" spans="1:13" ht="20.100000000000001" customHeight="1" x14ac:dyDescent="0.25">
      <c r="A14" s="201" t="s">
        <v>35</v>
      </c>
      <c r="B14" s="201"/>
      <c r="C14" s="201"/>
      <c r="D14" s="201" t="s">
        <v>36</v>
      </c>
      <c r="E14" s="201"/>
      <c r="F14" s="201"/>
      <c r="G14" s="202" t="s">
        <v>37</v>
      </c>
      <c r="H14" s="202"/>
      <c r="I14" s="202"/>
      <c r="K14" s="198"/>
      <c r="L14" s="11"/>
      <c r="M14" s="198"/>
    </row>
    <row r="15" spans="1:13" ht="20.100000000000001" customHeight="1" x14ac:dyDescent="0.25">
      <c r="A15" s="201" t="s">
        <v>544</v>
      </c>
      <c r="B15" s="201"/>
      <c r="C15" s="201"/>
      <c r="D15" s="201" t="s">
        <v>39</v>
      </c>
      <c r="E15" s="201"/>
      <c r="F15" s="201"/>
      <c r="G15" s="202" t="s">
        <v>545</v>
      </c>
      <c r="H15" s="202"/>
      <c r="I15" s="202"/>
      <c r="K15" s="198"/>
      <c r="L15" s="11"/>
      <c r="M15" s="11"/>
    </row>
    <row r="16" spans="1:13" ht="20.100000000000001" customHeight="1" x14ac:dyDescent="0.25">
      <c r="A16" s="203" t="s">
        <v>546</v>
      </c>
      <c r="B16" s="203"/>
      <c r="C16" s="203"/>
      <c r="D16" s="201" t="s">
        <v>39</v>
      </c>
      <c r="E16" s="201"/>
      <c r="F16" s="201"/>
      <c r="G16" s="202" t="s">
        <v>547</v>
      </c>
      <c r="H16" s="202"/>
      <c r="I16" s="202"/>
      <c r="K16" s="198"/>
      <c r="L16" s="11"/>
      <c r="M16" s="11"/>
    </row>
    <row r="17" spans="1:13" ht="20.100000000000001" customHeight="1" x14ac:dyDescent="0.25">
      <c r="A17" s="201" t="s">
        <v>548</v>
      </c>
      <c r="B17" s="201"/>
      <c r="C17" s="201"/>
      <c r="D17" s="201" t="s">
        <v>39</v>
      </c>
      <c r="E17" s="201"/>
      <c r="F17" s="201"/>
      <c r="G17" s="204" t="s">
        <v>549</v>
      </c>
      <c r="H17" s="204"/>
      <c r="I17" s="204"/>
      <c r="K17" s="198"/>
      <c r="L17" s="11"/>
      <c r="M17" s="11"/>
    </row>
    <row r="18" spans="1:13" ht="20.100000000000001" customHeight="1" x14ac:dyDescent="0.25">
      <c r="A18" s="201" t="s">
        <v>550</v>
      </c>
      <c r="B18" s="201"/>
      <c r="C18" s="201"/>
      <c r="D18" s="201" t="s">
        <v>39</v>
      </c>
      <c r="E18" s="201"/>
      <c r="F18" s="201"/>
      <c r="G18" s="204" t="s">
        <v>551</v>
      </c>
      <c r="H18" s="204"/>
      <c r="I18" s="204"/>
      <c r="K18" s="198"/>
      <c r="L18" s="11"/>
      <c r="M18" s="11"/>
    </row>
    <row r="19" spans="1:13" ht="20.100000000000001" customHeight="1" x14ac:dyDescent="0.25">
      <c r="A19" s="201"/>
      <c r="B19" s="201"/>
      <c r="C19" s="201"/>
      <c r="D19" s="201"/>
      <c r="E19" s="201"/>
      <c r="F19" s="201"/>
      <c r="G19" s="205"/>
      <c r="H19" s="205"/>
      <c r="I19" s="205"/>
      <c r="K19" s="198"/>
      <c r="L19" s="11"/>
      <c r="M19" s="11"/>
    </row>
    <row r="20" spans="1:13" ht="20.100000000000001" customHeight="1" x14ac:dyDescent="0.25">
      <c r="A20" s="201"/>
      <c r="B20" s="201"/>
      <c r="C20" s="201"/>
      <c r="D20" s="201"/>
      <c r="E20" s="201"/>
      <c r="F20" s="201"/>
      <c r="G20" s="201"/>
      <c r="H20" s="201"/>
      <c r="I20" s="201"/>
      <c r="K20" s="198"/>
      <c r="L20" s="11"/>
      <c r="M20" s="11"/>
    </row>
    <row r="21" spans="1:13" ht="20.100000000000001" customHeight="1" x14ac:dyDescent="0.25">
      <c r="A21" s="201"/>
      <c r="B21" s="201"/>
      <c r="C21" s="201"/>
      <c r="D21" s="201"/>
      <c r="E21" s="201"/>
      <c r="F21" s="201"/>
      <c r="G21" s="201"/>
      <c r="H21" s="201"/>
      <c r="I21" s="201"/>
      <c r="K21" s="198"/>
      <c r="L21" s="11"/>
      <c r="M21" s="12"/>
    </row>
    <row r="22" spans="1:13" ht="20.100000000000001" customHeight="1" x14ac:dyDescent="0.25">
      <c r="A22" s="201"/>
      <c r="B22" s="201"/>
      <c r="C22" s="201"/>
      <c r="D22" s="201"/>
      <c r="E22" s="201"/>
      <c r="F22" s="201"/>
      <c r="G22" s="201"/>
      <c r="H22" s="201"/>
      <c r="I22" s="201"/>
    </row>
    <row r="23" spans="1:13" s="13" customFormat="1" ht="21" x14ac:dyDescent="0.4">
      <c r="A23" s="206"/>
      <c r="B23" s="206"/>
      <c r="C23" s="206"/>
      <c r="D23" s="206"/>
      <c r="E23" s="206"/>
      <c r="F23" s="206"/>
      <c r="G23" s="206"/>
      <c r="H23" s="206"/>
      <c r="I23" s="206"/>
      <c r="K23" s="207"/>
      <c r="L23" s="207"/>
    </row>
    <row r="24" spans="1:13" ht="30" customHeight="1" x14ac:dyDescent="0.25">
      <c r="A24" s="208" t="s">
        <v>43</v>
      </c>
      <c r="B24" s="208"/>
      <c r="C24" s="208"/>
      <c r="D24" s="208"/>
      <c r="E24" s="208"/>
      <c r="F24" s="208"/>
      <c r="G24" s="208"/>
      <c r="H24" s="208"/>
      <c r="I24" s="208"/>
      <c r="K24" s="14"/>
      <c r="L24" s="14"/>
    </row>
    <row r="25" spans="1:13" ht="33.75" customHeight="1" x14ac:dyDescent="0.25">
      <c r="A25" s="200" t="s">
        <v>32</v>
      </c>
      <c r="B25" s="200"/>
      <c r="C25" s="200"/>
      <c r="D25" s="200" t="s">
        <v>33</v>
      </c>
      <c r="E25" s="200"/>
      <c r="F25" s="200"/>
      <c r="G25" s="200" t="s">
        <v>44</v>
      </c>
      <c r="H25" s="200"/>
      <c r="I25" s="200"/>
      <c r="K25" s="15"/>
      <c r="L25" s="16"/>
      <c r="M25" s="1" t="s">
        <v>45</v>
      </c>
    </row>
    <row r="26" spans="1:13" ht="20.100000000000001" customHeight="1" x14ac:dyDescent="0.25">
      <c r="A26" s="201" t="s">
        <v>35</v>
      </c>
      <c r="B26" s="201"/>
      <c r="C26" s="201"/>
      <c r="D26" s="201" t="s">
        <v>36</v>
      </c>
      <c r="E26" s="201"/>
      <c r="F26" s="201"/>
      <c r="G26" s="201" t="s">
        <v>46</v>
      </c>
      <c r="H26" s="201"/>
      <c r="I26" s="201"/>
      <c r="K26" s="15"/>
      <c r="L26" s="16"/>
    </row>
    <row r="27" spans="1:13" ht="20.100000000000001" customHeight="1" x14ac:dyDescent="0.25">
      <c r="A27" s="201" t="s">
        <v>38</v>
      </c>
      <c r="B27" s="201"/>
      <c r="C27" s="201"/>
      <c r="D27" s="201" t="s">
        <v>39</v>
      </c>
      <c r="E27" s="201"/>
      <c r="F27" s="201"/>
      <c r="G27" s="209" t="s">
        <v>46</v>
      </c>
      <c r="H27" s="209"/>
      <c r="I27" s="209"/>
      <c r="K27" s="15"/>
      <c r="L27" s="17"/>
    </row>
    <row r="28" spans="1:13" ht="20.100000000000001" customHeight="1" x14ac:dyDescent="0.25">
      <c r="A28" s="203" t="s">
        <v>40</v>
      </c>
      <c r="B28" s="203"/>
      <c r="C28" s="203"/>
      <c r="D28" s="201" t="s">
        <v>39</v>
      </c>
      <c r="E28" s="201"/>
      <c r="F28" s="201"/>
      <c r="G28" s="209" t="s">
        <v>47</v>
      </c>
      <c r="H28" s="209"/>
      <c r="I28" s="209"/>
      <c r="K28" s="15"/>
      <c r="L28" s="17"/>
    </row>
    <row r="29" spans="1:13" ht="20.100000000000001" customHeight="1" x14ac:dyDescent="0.25">
      <c r="A29" s="201" t="s">
        <v>41</v>
      </c>
      <c r="B29" s="201"/>
      <c r="C29" s="201"/>
      <c r="D29" s="201" t="s">
        <v>39</v>
      </c>
      <c r="E29" s="201"/>
      <c r="F29" s="201"/>
      <c r="G29" s="209" t="s">
        <v>48</v>
      </c>
      <c r="H29" s="209"/>
      <c r="I29" s="209"/>
      <c r="K29" s="15"/>
      <c r="L29" s="16"/>
    </row>
    <row r="30" spans="1:13" ht="20.100000000000001" customHeight="1" x14ac:dyDescent="0.25">
      <c r="A30" s="201" t="s">
        <v>42</v>
      </c>
      <c r="B30" s="201"/>
      <c r="C30" s="201"/>
      <c r="D30" s="201" t="s">
        <v>39</v>
      </c>
      <c r="E30" s="201"/>
      <c r="F30" s="201"/>
      <c r="G30" s="209" t="s">
        <v>49</v>
      </c>
      <c r="H30" s="209"/>
      <c r="I30" s="209"/>
      <c r="K30" s="15"/>
      <c r="L30" s="17"/>
    </row>
    <row r="31" spans="1:13" ht="20.100000000000001" customHeight="1" x14ac:dyDescent="0.25">
      <c r="A31" s="201"/>
      <c r="B31" s="201"/>
      <c r="C31" s="201"/>
      <c r="D31" s="201"/>
      <c r="E31" s="201"/>
      <c r="F31" s="201"/>
      <c r="G31" s="201"/>
      <c r="H31" s="201"/>
      <c r="I31" s="201"/>
      <c r="K31" s="15"/>
      <c r="L31" s="17"/>
    </row>
    <row r="32" spans="1:13" ht="20.100000000000001" customHeight="1" x14ac:dyDescent="0.25">
      <c r="A32" s="201"/>
      <c r="B32" s="201"/>
      <c r="C32" s="201"/>
      <c r="D32" s="201"/>
      <c r="E32" s="201"/>
      <c r="F32" s="201"/>
      <c r="G32" s="201"/>
      <c r="H32" s="201"/>
      <c r="I32" s="201"/>
      <c r="K32" s="210"/>
      <c r="L32" s="16"/>
    </row>
    <row r="33" spans="11:12" ht="15" x14ac:dyDescent="0.25">
      <c r="K33" s="210"/>
      <c r="L33" s="18"/>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211" t="s">
        <v>50</v>
      </c>
      <c r="B65526" s="211"/>
      <c r="C65526" s="211"/>
      <c r="D65526" s="211"/>
      <c r="E65526" s="211"/>
    </row>
    <row r="65527" spans="1:5" x14ac:dyDescent="0.25">
      <c r="A65527" s="212" t="s">
        <v>51</v>
      </c>
      <c r="B65527" s="212"/>
      <c r="C65527" s="212"/>
      <c r="D65527" s="212"/>
      <c r="E65527" s="212"/>
    </row>
    <row r="65528" spans="1:5" x14ac:dyDescent="0.25">
      <c r="A65528" s="212" t="s">
        <v>52</v>
      </c>
      <c r="B65528" s="212"/>
      <c r="C65528" s="212"/>
      <c r="D65528" s="212"/>
      <c r="E65528" s="212"/>
    </row>
    <row r="65529" spans="1:5" x14ac:dyDescent="0.25">
      <c r="A65529" s="1" t="s">
        <v>53</v>
      </c>
      <c r="D65529" s="1" t="s">
        <v>54</v>
      </c>
    </row>
  </sheetData>
  <sheetProtection password="F5F0" sheet="1"/>
  <mergeCells count="93">
    <mergeCell ref="A65527:E65527"/>
    <mergeCell ref="A65528:E65528"/>
    <mergeCell ref="A31:C31"/>
    <mergeCell ref="D31:F31"/>
    <mergeCell ref="G31:I31"/>
    <mergeCell ref="A32:C32"/>
    <mergeCell ref="D32:F32"/>
    <mergeCell ref="G32:I32"/>
    <mergeCell ref="A30:C30"/>
    <mergeCell ref="D30:F30"/>
    <mergeCell ref="G30:I30"/>
    <mergeCell ref="K32:K33"/>
    <mergeCell ref="A65526:E65526"/>
    <mergeCell ref="A28:C28"/>
    <mergeCell ref="D28:F28"/>
    <mergeCell ref="G28:I28"/>
    <mergeCell ref="A29:C29"/>
    <mergeCell ref="D29:F29"/>
    <mergeCell ref="G29:I29"/>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A18:C18"/>
    <mergeCell ref="D18:F18"/>
    <mergeCell ref="G18:I18"/>
    <mergeCell ref="K18:K21"/>
    <mergeCell ref="A19:C19"/>
    <mergeCell ref="D19:F19"/>
    <mergeCell ref="G19:I19"/>
    <mergeCell ref="A20:C20"/>
    <mergeCell ref="D20:F20"/>
    <mergeCell ref="G20:I20"/>
    <mergeCell ref="A21:C21"/>
    <mergeCell ref="D21:F21"/>
    <mergeCell ref="G21:I21"/>
    <mergeCell ref="M12:M14"/>
    <mergeCell ref="A13:C13"/>
    <mergeCell ref="D13:F13"/>
    <mergeCell ref="G13:I13"/>
    <mergeCell ref="A14:C14"/>
    <mergeCell ref="D14:F14"/>
    <mergeCell ref="G14:I14"/>
    <mergeCell ref="H10:I10"/>
    <mergeCell ref="A11:B11"/>
    <mergeCell ref="C11:F11"/>
    <mergeCell ref="H11:I11"/>
    <mergeCell ref="K11:K17"/>
    <mergeCell ref="A12:I12"/>
    <mergeCell ref="A15:C15"/>
    <mergeCell ref="D15:F15"/>
    <mergeCell ref="G15:I15"/>
    <mergeCell ref="A16:C16"/>
    <mergeCell ref="D16:F16"/>
    <mergeCell ref="G16:I16"/>
    <mergeCell ref="A17:C17"/>
    <mergeCell ref="D17:F17"/>
    <mergeCell ref="G17:I17"/>
    <mergeCell ref="A5:I5"/>
    <mergeCell ref="K5:M5"/>
    <mergeCell ref="A6:E6"/>
    <mergeCell ref="F6:I6"/>
    <mergeCell ref="A7:E8"/>
    <mergeCell ref="F7:I7"/>
    <mergeCell ref="K7:K10"/>
    <mergeCell ref="M7:M8"/>
    <mergeCell ref="F8:G8"/>
    <mergeCell ref="H8:I8"/>
    <mergeCell ref="C9:E9"/>
    <mergeCell ref="F9:G9"/>
    <mergeCell ref="H9:I9"/>
    <mergeCell ref="M9:M10"/>
    <mergeCell ref="A10:B10"/>
    <mergeCell ref="C10:F10"/>
    <mergeCell ref="A1:B3"/>
    <mergeCell ref="C1:G1"/>
    <mergeCell ref="H1:I1"/>
    <mergeCell ref="C2:G2"/>
    <mergeCell ref="C3:G3"/>
    <mergeCell ref="H3:I3"/>
  </mergeCells>
  <dataValidations count="1">
    <dataValidation allowBlank="1" showInputMessage="1" showErrorMessage="1" prompt="registro_x000a_como aparece_x000a_en cédula_x000a_" sqref="A16 A28" xr:uid="{A6D53DDE-0AFB-4AA3-811D-CD1424D89217}">
      <formula1>0</formula1>
      <formula2>0</formula2>
    </dataValidation>
  </dataValidations>
  <hyperlinks>
    <hyperlink ref="G14" r:id="rId1" xr:uid="{CBF3DA6D-D963-46A8-9723-3A56BD16CC2B}"/>
    <hyperlink ref="A65527" r:id="rId2" xr:uid="{B7F6F908-8FC3-4A6C-875D-275B6D5C4A3C}"/>
    <hyperlink ref="A65528" r:id="rId3" xr:uid="{64086D57-4C24-4291-9D54-A0A9A49DD530}"/>
  </hyperlinks>
  <pageMargins left="0.70833333333333337" right="0.70833333333333337" top="0.74791666666666667" bottom="0.74791666666666667" header="0.51181102362204722" footer="0.51181102362204722"/>
  <pageSetup paperSize="9" firstPageNumber="0" orientation="landscape" horizontalDpi="300" verticalDpi="300"/>
  <headerFooter alignWithMargins="0"/>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D948-EE91-422B-B67B-118D82C26D08}">
  <dimension ref="A1:U65532"/>
  <sheetViews>
    <sheetView showGridLines="0" tabSelected="1" topLeftCell="G130" zoomScaleNormal="100" workbookViewId="0">
      <selection activeCell="L142" sqref="L142"/>
    </sheetView>
  </sheetViews>
  <sheetFormatPr baseColWidth="10" defaultColWidth="9.109375" defaultRowHeight="13.8" x14ac:dyDescent="0.25"/>
  <cols>
    <col min="1" max="1" width="0.44140625" style="19" customWidth="1"/>
    <col min="2" max="2" width="1.44140625" style="19" customWidth="1"/>
    <col min="3" max="3" width="44.6640625" style="19" customWidth="1"/>
    <col min="4" max="4" width="11.6640625" style="20" customWidth="1"/>
    <col min="5" max="6" width="33.6640625" style="21" customWidth="1"/>
    <col min="7" max="7" width="11.6640625" style="20" customWidth="1"/>
    <col min="8" max="9" width="33.6640625" style="21" customWidth="1"/>
    <col min="10" max="10" width="11.6640625" style="20" customWidth="1"/>
    <col min="11" max="12" width="33.6640625" style="21" customWidth="1"/>
    <col min="13" max="13" width="11.6640625" style="20" customWidth="1"/>
    <col min="14" max="15" width="33.6640625" style="21" customWidth="1"/>
    <col min="16" max="16" width="3.109375" style="19" customWidth="1"/>
    <col min="17" max="17" width="2.44140625" style="19" customWidth="1"/>
    <col min="18" max="18" width="7.44140625" style="19" hidden="1" customWidth="1"/>
    <col min="19" max="20" width="7.109375" style="19" hidden="1" customWidth="1"/>
    <col min="21" max="21" width="7" style="19" hidden="1" customWidth="1"/>
    <col min="22" max="22" width="9.109375" style="19"/>
    <col min="23" max="23" width="13" style="19" customWidth="1"/>
    <col min="24" max="24" width="15.88671875" style="19" customWidth="1"/>
    <col min="25" max="25" width="13" style="19" customWidth="1"/>
    <col min="26" max="16384" width="9.109375" style="19"/>
  </cols>
  <sheetData>
    <row r="1" spans="1:21" ht="33" customHeight="1" x14ac:dyDescent="0.25">
      <c r="B1" s="216" t="s">
        <v>55</v>
      </c>
      <c r="C1" s="216"/>
      <c r="D1" s="216"/>
      <c r="E1" s="216"/>
      <c r="F1" s="216"/>
      <c r="G1" s="216"/>
      <c r="H1" s="216"/>
      <c r="I1" s="216"/>
      <c r="J1" s="216"/>
      <c r="K1" s="216"/>
      <c r="L1" s="22"/>
      <c r="M1" s="22"/>
      <c r="N1" s="22"/>
      <c r="O1" s="22"/>
    </row>
    <row r="2" spans="1:21" ht="15.75" customHeight="1" x14ac:dyDescent="0.25">
      <c r="B2" s="217" t="s">
        <v>56</v>
      </c>
      <c r="C2" s="217"/>
      <c r="D2" s="218" t="s">
        <v>57</v>
      </c>
      <c r="E2" s="218"/>
      <c r="F2" s="218"/>
      <c r="G2" s="219" t="s">
        <v>58</v>
      </c>
      <c r="H2" s="219"/>
      <c r="I2" s="219"/>
      <c r="J2" s="220" t="s">
        <v>59</v>
      </c>
      <c r="K2" s="220"/>
      <c r="L2" s="220"/>
      <c r="M2" s="221" t="s">
        <v>60</v>
      </c>
      <c r="N2" s="221"/>
      <c r="O2" s="221"/>
      <c r="Q2" s="19">
        <v>1</v>
      </c>
    </row>
    <row r="3" spans="1:21" ht="15" customHeight="1" x14ac:dyDescent="0.25">
      <c r="B3" s="217"/>
      <c r="C3" s="217"/>
      <c r="D3" s="222" t="s">
        <v>61</v>
      </c>
      <c r="E3" s="213" t="s">
        <v>62</v>
      </c>
      <c r="F3" s="213" t="s">
        <v>63</v>
      </c>
      <c r="G3" s="214" t="s">
        <v>61</v>
      </c>
      <c r="H3" s="213" t="s">
        <v>62</v>
      </c>
      <c r="I3" s="213" t="s">
        <v>63</v>
      </c>
      <c r="J3" s="214" t="s">
        <v>61</v>
      </c>
      <c r="K3" s="215" t="s">
        <v>62</v>
      </c>
      <c r="L3" s="213" t="s">
        <v>63</v>
      </c>
      <c r="M3" s="214" t="s">
        <v>61</v>
      </c>
      <c r="N3" s="215" t="s">
        <v>62</v>
      </c>
      <c r="O3" s="213" t="s">
        <v>63</v>
      </c>
      <c r="Q3" s="19">
        <v>2</v>
      </c>
    </row>
    <row r="4" spans="1:21" ht="15.75" customHeight="1" x14ac:dyDescent="0.25">
      <c r="B4" s="217"/>
      <c r="C4" s="217"/>
      <c r="D4" s="222"/>
      <c r="E4" s="213"/>
      <c r="F4" s="213"/>
      <c r="G4" s="214"/>
      <c r="H4" s="213"/>
      <c r="I4" s="213"/>
      <c r="J4" s="214"/>
      <c r="K4" s="215"/>
      <c r="L4" s="213"/>
      <c r="M4" s="214"/>
      <c r="N4" s="215"/>
      <c r="O4" s="213"/>
      <c r="Q4" s="19">
        <v>3</v>
      </c>
    </row>
    <row r="5" spans="1:21" ht="15.6" x14ac:dyDescent="0.25">
      <c r="B5" s="217"/>
      <c r="C5" s="217"/>
      <c r="D5" s="23"/>
      <c r="E5" s="24"/>
      <c r="F5" s="24"/>
      <c r="G5" s="25"/>
      <c r="H5" s="26"/>
      <c r="I5" s="26"/>
      <c r="J5" s="25"/>
      <c r="K5" s="27"/>
      <c r="L5" s="26"/>
      <c r="M5" s="25"/>
      <c r="N5" s="27"/>
      <c r="O5" s="26"/>
      <c r="Q5" s="19">
        <v>4</v>
      </c>
    </row>
    <row r="6" spans="1:21" ht="17.399999999999999" x14ac:dyDescent="0.25">
      <c r="A6" s="223"/>
      <c r="B6" s="224"/>
      <c r="C6" s="28" t="s">
        <v>64</v>
      </c>
      <c r="D6" s="29"/>
      <c r="E6" s="29"/>
      <c r="F6" s="29"/>
      <c r="G6" s="29"/>
      <c r="H6" s="29"/>
      <c r="I6" s="29"/>
      <c r="J6" s="29"/>
      <c r="K6" s="29"/>
      <c r="L6" s="30"/>
      <c r="M6" s="29"/>
      <c r="N6" s="29"/>
      <c r="O6" s="30"/>
    </row>
    <row r="7" spans="1:21" ht="39.9" customHeight="1" x14ac:dyDescent="0.25">
      <c r="A7" s="223"/>
      <c r="B7" s="224"/>
      <c r="C7" s="31" t="s">
        <v>65</v>
      </c>
      <c r="D7" s="32">
        <v>3</v>
      </c>
      <c r="E7" s="33" t="s">
        <v>66</v>
      </c>
      <c r="F7" s="33" t="s">
        <v>67</v>
      </c>
      <c r="G7" s="34">
        <v>3</v>
      </c>
      <c r="H7" s="35" t="s">
        <v>68</v>
      </c>
      <c r="I7" s="35" t="s">
        <v>69</v>
      </c>
      <c r="J7" s="36">
        <v>3</v>
      </c>
      <c r="K7" s="37" t="s">
        <v>68</v>
      </c>
      <c r="L7" s="38" t="s">
        <v>69</v>
      </c>
      <c r="M7" s="39"/>
      <c r="N7" s="40"/>
      <c r="O7" s="41"/>
      <c r="R7" s="19">
        <f>COUNTIF(D7:D10,"1")</f>
        <v>1</v>
      </c>
      <c r="S7" s="19">
        <f>COUNTIF(G7:G10,"1")</f>
        <v>1</v>
      </c>
      <c r="T7" s="19">
        <f>COUNTIF(J7:J10,"1")</f>
        <v>0</v>
      </c>
      <c r="U7" s="19">
        <f>COUNTIF(M7:M10,"1")</f>
        <v>0</v>
      </c>
    </row>
    <row r="8" spans="1:21" ht="39.9" customHeight="1" x14ac:dyDescent="0.25">
      <c r="A8" s="223"/>
      <c r="B8" s="224"/>
      <c r="C8" s="42" t="s">
        <v>70</v>
      </c>
      <c r="D8" s="32">
        <v>2</v>
      </c>
      <c r="E8" s="33" t="s">
        <v>71</v>
      </c>
      <c r="F8" s="33" t="s">
        <v>72</v>
      </c>
      <c r="G8" s="34">
        <v>2</v>
      </c>
      <c r="H8" s="43" t="s">
        <v>73</v>
      </c>
      <c r="I8" s="44" t="s">
        <v>74</v>
      </c>
      <c r="J8" s="36">
        <v>3</v>
      </c>
      <c r="K8" s="45" t="s">
        <v>73</v>
      </c>
      <c r="L8" s="38" t="s">
        <v>74</v>
      </c>
      <c r="M8" s="39"/>
      <c r="N8" s="46"/>
      <c r="O8" s="41"/>
      <c r="R8" s="19">
        <f>COUNTIF(D7:D10,"2")</f>
        <v>2</v>
      </c>
      <c r="S8" s="19">
        <f>COUNTIF(G7:G10,"2")</f>
        <v>2</v>
      </c>
      <c r="T8" s="19">
        <f>COUNTIF(J7:J10,"2")</f>
        <v>0</v>
      </c>
      <c r="U8" s="19">
        <f>COUNTIF(M7:M10,"2")</f>
        <v>0</v>
      </c>
    </row>
    <row r="9" spans="1:21" ht="39.9" customHeight="1" x14ac:dyDescent="0.25">
      <c r="A9" s="223"/>
      <c r="B9" s="224"/>
      <c r="C9" s="47" t="s">
        <v>75</v>
      </c>
      <c r="D9" s="32">
        <v>2</v>
      </c>
      <c r="E9" s="33" t="s">
        <v>76</v>
      </c>
      <c r="F9" s="33" t="s">
        <v>77</v>
      </c>
      <c r="G9" s="34">
        <v>2</v>
      </c>
      <c r="H9" s="43" t="s">
        <v>78</v>
      </c>
      <c r="I9" s="44" t="s">
        <v>79</v>
      </c>
      <c r="J9" s="36">
        <v>3</v>
      </c>
      <c r="K9" s="45" t="s">
        <v>78</v>
      </c>
      <c r="L9" s="38" t="s">
        <v>79</v>
      </c>
      <c r="M9" s="39"/>
      <c r="N9" s="46"/>
      <c r="O9" s="41"/>
      <c r="R9" s="19">
        <f>COUNTIF(D7:D10,"3")</f>
        <v>1</v>
      </c>
      <c r="S9" s="19">
        <f>COUNTIF(G7:G10,"3")</f>
        <v>1</v>
      </c>
      <c r="T9" s="19">
        <f>COUNTIF(J7:J10,"3")</f>
        <v>4</v>
      </c>
      <c r="U9" s="19">
        <f>COUNTIF(M7:M10,"3")</f>
        <v>0</v>
      </c>
    </row>
    <row r="10" spans="1:21" ht="39.9" customHeight="1" x14ac:dyDescent="0.3">
      <c r="A10" s="223"/>
      <c r="B10" s="224"/>
      <c r="C10" s="47" t="s">
        <v>80</v>
      </c>
      <c r="D10" s="32">
        <v>1</v>
      </c>
      <c r="E10" s="33" t="s">
        <v>81</v>
      </c>
      <c r="F10" s="33" t="s">
        <v>82</v>
      </c>
      <c r="G10" s="34">
        <v>1</v>
      </c>
      <c r="H10" s="43" t="s">
        <v>83</v>
      </c>
      <c r="I10" s="44" t="s">
        <v>84</v>
      </c>
      <c r="J10" s="36">
        <v>3</v>
      </c>
      <c r="K10" s="45" t="s">
        <v>83</v>
      </c>
      <c r="L10" s="271" t="s">
        <v>552</v>
      </c>
      <c r="M10" s="39"/>
      <c r="N10" s="46"/>
      <c r="O10" s="41"/>
      <c r="R10" s="19">
        <f>COUNTIF(D7:D10,"4")</f>
        <v>0</v>
      </c>
      <c r="S10" s="19">
        <f>COUNTIF(G7:G10,"4")</f>
        <v>0</v>
      </c>
      <c r="T10" s="19">
        <f>COUNTIF(J7:J10,"4")</f>
        <v>0</v>
      </c>
      <c r="U10" s="19">
        <f>COUNTIF(M7:M10,"4")</f>
        <v>0</v>
      </c>
    </row>
    <row r="11" spans="1:21" ht="6" customHeight="1" x14ac:dyDescent="0.25">
      <c r="B11" s="225"/>
      <c r="C11" s="225"/>
      <c r="D11" s="225"/>
      <c r="E11" s="225"/>
      <c r="F11" s="225"/>
      <c r="G11" s="225"/>
      <c r="H11" s="225"/>
      <c r="I11" s="225"/>
      <c r="J11" s="225"/>
      <c r="K11" s="225"/>
      <c r="L11" s="48"/>
      <c r="M11" s="49"/>
      <c r="N11" s="48"/>
      <c r="O11" s="48"/>
      <c r="Q11" s="19">
        <f>COUNTIF(D7:D10,"1")</f>
        <v>1</v>
      </c>
      <c r="R11" s="19">
        <f>COUNTIF(D7:D10,"1")</f>
        <v>1</v>
      </c>
      <c r="S11" s="19">
        <f>COUNTIF(D7:D10,"3")</f>
        <v>1</v>
      </c>
    </row>
    <row r="12" spans="1:21" ht="17.399999999999999" x14ac:dyDescent="0.25">
      <c r="A12" s="223"/>
      <c r="B12" s="226"/>
      <c r="C12" s="50" t="s">
        <v>85</v>
      </c>
      <c r="D12" s="51"/>
      <c r="E12" s="51"/>
      <c r="F12" s="51"/>
      <c r="G12" s="51"/>
      <c r="H12" s="51"/>
      <c r="I12" s="51"/>
      <c r="J12" s="51"/>
      <c r="K12" s="52"/>
      <c r="L12" s="53"/>
      <c r="M12" s="51"/>
      <c r="N12" s="52"/>
      <c r="O12" s="53"/>
    </row>
    <row r="13" spans="1:21" ht="39.9" customHeight="1" x14ac:dyDescent="0.25">
      <c r="A13" s="223"/>
      <c r="B13" s="226"/>
      <c r="C13" s="54" t="s">
        <v>86</v>
      </c>
      <c r="D13" s="55">
        <v>2</v>
      </c>
      <c r="E13" s="33" t="s">
        <v>87</v>
      </c>
      <c r="F13" s="33" t="s">
        <v>77</v>
      </c>
      <c r="G13" s="56">
        <v>2</v>
      </c>
      <c r="H13" s="35" t="s">
        <v>87</v>
      </c>
      <c r="I13" s="44" t="s">
        <v>88</v>
      </c>
      <c r="J13" s="57">
        <v>4</v>
      </c>
      <c r="K13" s="58" t="s">
        <v>87</v>
      </c>
      <c r="L13" s="59" t="s">
        <v>88</v>
      </c>
      <c r="M13" s="60"/>
      <c r="N13" s="61"/>
      <c r="O13" s="62"/>
      <c r="R13" s="19">
        <f>COUNTIF(D13:D17,"1")</f>
        <v>0</v>
      </c>
      <c r="S13" s="19">
        <f>COUNTIF(G13:G17,"1")</f>
        <v>0</v>
      </c>
      <c r="T13" s="19">
        <f>COUNTIF(J13:J17,"1")</f>
        <v>0</v>
      </c>
      <c r="U13" s="19">
        <f>COUNTIF(M13:M17,"1")</f>
        <v>0</v>
      </c>
    </row>
    <row r="14" spans="1:21" ht="39.9" customHeight="1" x14ac:dyDescent="0.25">
      <c r="A14" s="223"/>
      <c r="B14" s="226"/>
      <c r="C14" s="42" t="s">
        <v>89</v>
      </c>
      <c r="D14" s="55">
        <v>2</v>
      </c>
      <c r="E14" s="63" t="s">
        <v>90</v>
      </c>
      <c r="F14" s="33" t="s">
        <v>91</v>
      </c>
      <c r="G14" s="56">
        <v>3</v>
      </c>
      <c r="H14" s="43" t="s">
        <v>92</v>
      </c>
      <c r="I14" s="35" t="s">
        <v>93</v>
      </c>
      <c r="J14" s="57">
        <v>4</v>
      </c>
      <c r="K14" s="59" t="s">
        <v>553</v>
      </c>
      <c r="L14" s="59" t="s">
        <v>93</v>
      </c>
      <c r="M14" s="60"/>
      <c r="N14" s="62"/>
      <c r="O14" s="62"/>
      <c r="R14" s="19">
        <f>COUNTIF(D13:D17,"2")</f>
        <v>4</v>
      </c>
      <c r="S14" s="19">
        <f>COUNTIF(G13:G17,"2")</f>
        <v>3</v>
      </c>
      <c r="T14" s="19">
        <f>COUNTIF(J13:J17,"2")</f>
        <v>0</v>
      </c>
      <c r="U14" s="19">
        <f>COUNTIF(M13:M17,"2")</f>
        <v>0</v>
      </c>
    </row>
    <row r="15" spans="1:21" ht="39.9" customHeight="1" x14ac:dyDescent="0.25">
      <c r="A15" s="223"/>
      <c r="B15" s="226"/>
      <c r="C15" s="42" t="s">
        <v>94</v>
      </c>
      <c r="D15" s="55">
        <v>3</v>
      </c>
      <c r="E15" s="63" t="s">
        <v>95</v>
      </c>
      <c r="F15" s="33" t="s">
        <v>96</v>
      </c>
      <c r="G15" s="56">
        <v>3</v>
      </c>
      <c r="H15" s="43" t="s">
        <v>95</v>
      </c>
      <c r="I15" s="35" t="s">
        <v>97</v>
      </c>
      <c r="J15" s="57">
        <v>4</v>
      </c>
      <c r="K15" s="59" t="s">
        <v>95</v>
      </c>
      <c r="L15" s="59" t="s">
        <v>97</v>
      </c>
      <c r="M15" s="60"/>
      <c r="N15" s="62"/>
      <c r="O15" s="62"/>
      <c r="R15" s="19">
        <f>COUNTIF(D13:D17,"3")</f>
        <v>1</v>
      </c>
      <c r="S15" s="19">
        <f>COUNTIF(G13:G17,"3")</f>
        <v>2</v>
      </c>
      <c r="T15" s="19">
        <f>COUNTIF(J13:J17,"3")</f>
        <v>2</v>
      </c>
      <c r="U15" s="19">
        <f>COUNTIF(M13:M17,"3")</f>
        <v>0</v>
      </c>
    </row>
    <row r="16" spans="1:21" ht="39.9" customHeight="1" x14ac:dyDescent="0.25">
      <c r="A16" s="223"/>
      <c r="B16" s="226"/>
      <c r="C16" s="47" t="s">
        <v>98</v>
      </c>
      <c r="D16" s="55">
        <v>2</v>
      </c>
      <c r="E16" s="63" t="s">
        <v>99</v>
      </c>
      <c r="F16" s="33" t="s">
        <v>100</v>
      </c>
      <c r="G16" s="56">
        <v>2</v>
      </c>
      <c r="H16" s="43" t="s">
        <v>99</v>
      </c>
      <c r="I16" s="44" t="s">
        <v>101</v>
      </c>
      <c r="J16" s="57">
        <v>3</v>
      </c>
      <c r="K16" s="59" t="s">
        <v>99</v>
      </c>
      <c r="L16" s="59" t="s">
        <v>101</v>
      </c>
      <c r="M16" s="60"/>
      <c r="N16" s="62"/>
      <c r="O16" s="62"/>
      <c r="R16" s="19">
        <f>COUNTIF(D13:D17,"4")</f>
        <v>0</v>
      </c>
      <c r="S16" s="19">
        <f>COUNTIF(G13:G17,"4")</f>
        <v>0</v>
      </c>
      <c r="T16" s="19">
        <f>COUNTIF(J13:J17,"4")</f>
        <v>3</v>
      </c>
      <c r="U16" s="19">
        <f>COUNTIF(M13:M17,"4")</f>
        <v>0</v>
      </c>
    </row>
    <row r="17" spans="1:21" ht="39.9" customHeight="1" x14ac:dyDescent="0.25">
      <c r="A17" s="223"/>
      <c r="B17" s="226"/>
      <c r="C17" s="42" t="s">
        <v>102</v>
      </c>
      <c r="D17" s="55">
        <v>2</v>
      </c>
      <c r="E17" s="63" t="s">
        <v>103</v>
      </c>
      <c r="F17" s="33" t="s">
        <v>104</v>
      </c>
      <c r="G17" s="56">
        <v>2</v>
      </c>
      <c r="H17" s="43" t="s">
        <v>103</v>
      </c>
      <c r="I17" s="35" t="s">
        <v>105</v>
      </c>
      <c r="J17" s="57">
        <v>3</v>
      </c>
      <c r="K17" s="59" t="s">
        <v>103</v>
      </c>
      <c r="L17" s="59" t="s">
        <v>105</v>
      </c>
      <c r="M17" s="60"/>
      <c r="N17" s="62"/>
      <c r="O17" s="62"/>
    </row>
    <row r="18" spans="1:21" ht="7.5" customHeight="1" x14ac:dyDescent="0.25">
      <c r="B18" s="227"/>
      <c r="C18" s="227"/>
      <c r="D18" s="227"/>
      <c r="E18" s="227"/>
      <c r="F18" s="227"/>
      <c r="G18" s="227"/>
      <c r="H18" s="227"/>
      <c r="I18" s="227"/>
      <c r="J18" s="227"/>
      <c r="K18" s="227"/>
      <c r="L18" s="48"/>
      <c r="M18" s="49"/>
      <c r="N18" s="48"/>
      <c r="O18" s="48"/>
    </row>
    <row r="19" spans="1:21" ht="17.399999999999999" x14ac:dyDescent="0.25">
      <c r="A19" s="223"/>
      <c r="B19" s="226"/>
      <c r="C19" s="50" t="s">
        <v>106</v>
      </c>
      <c r="D19" s="51"/>
      <c r="E19" s="51"/>
      <c r="F19" s="51"/>
      <c r="G19" s="51"/>
      <c r="H19" s="51"/>
      <c r="I19" s="51"/>
      <c r="J19" s="51"/>
      <c r="K19" s="52"/>
      <c r="L19" s="53"/>
      <c r="M19" s="51"/>
      <c r="N19" s="52"/>
      <c r="O19" s="53"/>
    </row>
    <row r="20" spans="1:21" ht="39.9" customHeight="1" x14ac:dyDescent="0.25">
      <c r="A20" s="223"/>
      <c r="B20" s="226"/>
      <c r="C20" s="64" t="s">
        <v>107</v>
      </c>
      <c r="D20" s="55">
        <v>1</v>
      </c>
      <c r="E20" s="33" t="s">
        <v>108</v>
      </c>
      <c r="F20" s="33" t="s">
        <v>109</v>
      </c>
      <c r="G20" s="56">
        <v>3</v>
      </c>
      <c r="H20" s="35" t="s">
        <v>110</v>
      </c>
      <c r="I20" s="65" t="s">
        <v>111</v>
      </c>
      <c r="J20" s="57">
        <v>4</v>
      </c>
      <c r="K20" s="66" t="s">
        <v>554</v>
      </c>
      <c r="L20" s="67" t="s">
        <v>111</v>
      </c>
      <c r="M20" s="60"/>
      <c r="N20" s="68"/>
      <c r="O20" s="69"/>
      <c r="R20" s="19">
        <f>COUNTIF(D20:D27,"1")</f>
        <v>6</v>
      </c>
      <c r="S20" s="19">
        <f>COUNTIF(G20:G27,"1")</f>
        <v>1</v>
      </c>
      <c r="T20" s="19">
        <f>COUNTIF(J20:J27,"1")</f>
        <v>1</v>
      </c>
      <c r="U20" s="19">
        <f>COUNTIF(M20:M27,"1")</f>
        <v>0</v>
      </c>
    </row>
    <row r="21" spans="1:21" ht="39.9" customHeight="1" x14ac:dyDescent="0.25">
      <c r="A21" s="223"/>
      <c r="B21" s="226"/>
      <c r="C21" s="70" t="s">
        <v>112</v>
      </c>
      <c r="D21" s="55">
        <v>1</v>
      </c>
      <c r="E21" s="63" t="s">
        <v>113</v>
      </c>
      <c r="F21" s="33" t="s">
        <v>114</v>
      </c>
      <c r="G21" s="56">
        <v>2</v>
      </c>
      <c r="H21" s="43" t="s">
        <v>115</v>
      </c>
      <c r="I21" s="35" t="s">
        <v>116</v>
      </c>
      <c r="J21" s="57">
        <v>4</v>
      </c>
      <c r="K21" s="67" t="s">
        <v>115</v>
      </c>
      <c r="L21" s="67" t="s">
        <v>116</v>
      </c>
      <c r="M21" s="60"/>
      <c r="N21" s="69"/>
      <c r="O21" s="69"/>
      <c r="R21" s="19">
        <f>COUNTIF(D20:D27,"2")</f>
        <v>2</v>
      </c>
      <c r="S21" s="19">
        <f>COUNTIF(G20:G27,"2")</f>
        <v>5</v>
      </c>
      <c r="T21" s="19">
        <f>COUNTIF(J20:J27,"2")</f>
        <v>2</v>
      </c>
      <c r="U21" s="19">
        <f>COUNTIF(M20:M27,"2")</f>
        <v>0</v>
      </c>
    </row>
    <row r="22" spans="1:21" ht="39.9" customHeight="1" x14ac:dyDescent="0.25">
      <c r="A22" s="223"/>
      <c r="B22" s="226"/>
      <c r="C22" s="70" t="s">
        <v>117</v>
      </c>
      <c r="D22" s="55">
        <v>1</v>
      </c>
      <c r="E22" s="63" t="s">
        <v>118</v>
      </c>
      <c r="F22" s="33" t="s">
        <v>114</v>
      </c>
      <c r="G22" s="56">
        <v>3</v>
      </c>
      <c r="H22" s="71" t="s">
        <v>119</v>
      </c>
      <c r="I22" s="44" t="s">
        <v>120</v>
      </c>
      <c r="J22" s="57">
        <v>4</v>
      </c>
      <c r="K22" s="67" t="s">
        <v>555</v>
      </c>
      <c r="L22" s="67" t="s">
        <v>120</v>
      </c>
      <c r="M22" s="60"/>
      <c r="N22" s="69"/>
      <c r="O22" s="69"/>
      <c r="R22" s="19">
        <f>COUNTIF(D20:D27,"3")</f>
        <v>0</v>
      </c>
      <c r="S22" s="19">
        <f>COUNTIF(G20:G27,"3")</f>
        <v>2</v>
      </c>
      <c r="T22" s="19">
        <f>COUNTIF(J20:J27,"3")</f>
        <v>2</v>
      </c>
      <c r="U22" s="19">
        <f>COUNTIF(M20:M27,"3")</f>
        <v>0</v>
      </c>
    </row>
    <row r="23" spans="1:21" ht="39.9" customHeight="1" x14ac:dyDescent="0.25">
      <c r="A23" s="223"/>
      <c r="B23" s="226"/>
      <c r="C23" s="70" t="s">
        <v>121</v>
      </c>
      <c r="D23" s="55">
        <v>1</v>
      </c>
      <c r="E23" s="63" t="s">
        <v>122</v>
      </c>
      <c r="F23" s="33" t="s">
        <v>123</v>
      </c>
      <c r="G23" s="56">
        <v>2</v>
      </c>
      <c r="H23" s="43" t="s">
        <v>124</v>
      </c>
      <c r="I23" s="44" t="s">
        <v>125</v>
      </c>
      <c r="J23" s="57">
        <v>3</v>
      </c>
      <c r="K23" s="67" t="s">
        <v>557</v>
      </c>
      <c r="L23" s="67" t="s">
        <v>125</v>
      </c>
      <c r="M23" s="60"/>
      <c r="N23" s="69"/>
      <c r="O23" s="69"/>
      <c r="R23" s="19">
        <f>COUNTIF(D20:D27,"4")</f>
        <v>0</v>
      </c>
      <c r="S23" s="19">
        <f>COUNTIF(G20:G27,"4")</f>
        <v>0</v>
      </c>
      <c r="T23" s="19">
        <f>COUNTIF(J20:J27,"4")</f>
        <v>3</v>
      </c>
      <c r="U23" s="19">
        <f>COUNTIF(M20:M27,"4")</f>
        <v>0</v>
      </c>
    </row>
    <row r="24" spans="1:21" ht="39.9" customHeight="1" x14ac:dyDescent="0.25">
      <c r="A24" s="223"/>
      <c r="B24" s="226"/>
      <c r="C24" s="70" t="s">
        <v>126</v>
      </c>
      <c r="D24" s="55">
        <v>1</v>
      </c>
      <c r="E24" s="63" t="s">
        <v>127</v>
      </c>
      <c r="F24" s="33" t="s">
        <v>128</v>
      </c>
      <c r="G24" s="56">
        <v>2</v>
      </c>
      <c r="H24" s="43" t="s">
        <v>129</v>
      </c>
      <c r="I24" s="35" t="s">
        <v>130</v>
      </c>
      <c r="J24" s="57">
        <v>3</v>
      </c>
      <c r="K24" s="67" t="s">
        <v>556</v>
      </c>
      <c r="L24" s="67" t="s">
        <v>130</v>
      </c>
      <c r="M24" s="60"/>
      <c r="N24" s="69"/>
      <c r="O24" s="69"/>
    </row>
    <row r="25" spans="1:21" ht="39.9" customHeight="1" x14ac:dyDescent="0.25">
      <c r="A25" s="223"/>
      <c r="B25" s="226"/>
      <c r="C25" s="70" t="s">
        <v>131</v>
      </c>
      <c r="D25" s="55">
        <v>2</v>
      </c>
      <c r="E25" s="63" t="s">
        <v>132</v>
      </c>
      <c r="F25" s="33" t="s">
        <v>133</v>
      </c>
      <c r="G25" s="56">
        <v>2</v>
      </c>
      <c r="H25" s="43" t="s">
        <v>132</v>
      </c>
      <c r="I25" s="35" t="s">
        <v>133</v>
      </c>
      <c r="J25" s="57">
        <v>2</v>
      </c>
      <c r="K25" s="67" t="s">
        <v>132</v>
      </c>
      <c r="L25" s="67" t="s">
        <v>133</v>
      </c>
      <c r="M25" s="60"/>
      <c r="N25" s="69"/>
      <c r="O25" s="69"/>
    </row>
    <row r="26" spans="1:21" ht="39.9" customHeight="1" x14ac:dyDescent="0.25">
      <c r="A26" s="223"/>
      <c r="B26" s="226"/>
      <c r="C26" s="70" t="s">
        <v>134</v>
      </c>
      <c r="D26" s="55">
        <v>2</v>
      </c>
      <c r="E26" s="63" t="s">
        <v>135</v>
      </c>
      <c r="F26" s="33" t="s">
        <v>136</v>
      </c>
      <c r="G26" s="56">
        <v>2</v>
      </c>
      <c r="H26" s="43" t="s">
        <v>137</v>
      </c>
      <c r="I26" s="35" t="s">
        <v>138</v>
      </c>
      <c r="J26" s="57">
        <v>2</v>
      </c>
      <c r="K26" s="67" t="s">
        <v>137</v>
      </c>
      <c r="L26" s="67" t="s">
        <v>138</v>
      </c>
      <c r="M26" s="60"/>
      <c r="N26" s="69"/>
      <c r="O26" s="69"/>
    </row>
    <row r="27" spans="1:21" ht="39.9" customHeight="1" x14ac:dyDescent="0.25">
      <c r="A27" s="223"/>
      <c r="B27" s="226"/>
      <c r="C27" s="70" t="s">
        <v>139</v>
      </c>
      <c r="D27" s="55">
        <v>1</v>
      </c>
      <c r="E27" s="63" t="s">
        <v>140</v>
      </c>
      <c r="F27" s="33" t="s">
        <v>114</v>
      </c>
      <c r="G27" s="56">
        <v>1</v>
      </c>
      <c r="H27" s="43" t="s">
        <v>141</v>
      </c>
      <c r="I27" s="44" t="s">
        <v>142</v>
      </c>
      <c r="J27" s="57">
        <v>1</v>
      </c>
      <c r="K27" s="67" t="s">
        <v>141</v>
      </c>
      <c r="L27" s="67" t="s">
        <v>142</v>
      </c>
      <c r="M27" s="60"/>
      <c r="N27" s="69"/>
      <c r="O27" s="69"/>
    </row>
    <row r="28" spans="1:21" ht="7.5" customHeight="1" x14ac:dyDescent="0.25">
      <c r="B28" s="228"/>
      <c r="C28" s="228"/>
      <c r="D28" s="228"/>
      <c r="E28" s="228"/>
      <c r="F28" s="228"/>
      <c r="G28" s="228"/>
      <c r="H28" s="228"/>
      <c r="I28" s="228"/>
      <c r="J28" s="228"/>
      <c r="K28" s="228"/>
      <c r="L28" s="48"/>
      <c r="M28" s="49"/>
      <c r="N28" s="48"/>
      <c r="O28" s="48"/>
    </row>
    <row r="29" spans="1:21" ht="17.399999999999999" x14ac:dyDescent="0.25">
      <c r="A29" s="223"/>
      <c r="B29" s="226"/>
      <c r="C29" s="50" t="s">
        <v>143</v>
      </c>
      <c r="D29" s="51"/>
      <c r="E29" s="51"/>
      <c r="F29" s="51"/>
      <c r="G29" s="51"/>
      <c r="H29" s="51"/>
      <c r="I29" s="51"/>
      <c r="J29" s="51"/>
      <c r="K29" s="52"/>
      <c r="L29" s="53"/>
      <c r="M29" s="51"/>
      <c r="N29" s="52"/>
      <c r="O29" s="53"/>
    </row>
    <row r="30" spans="1:21" ht="39.9" customHeight="1" x14ac:dyDescent="0.25">
      <c r="A30" s="223"/>
      <c r="B30" s="226"/>
      <c r="C30" s="54" t="s">
        <v>144</v>
      </c>
      <c r="D30" s="55">
        <v>2</v>
      </c>
      <c r="E30" s="33" t="s">
        <v>145</v>
      </c>
      <c r="F30" s="33" t="s">
        <v>146</v>
      </c>
      <c r="G30" s="56">
        <v>2</v>
      </c>
      <c r="H30" s="35" t="s">
        <v>145</v>
      </c>
      <c r="I30" s="35" t="s">
        <v>147</v>
      </c>
      <c r="J30" s="57">
        <v>4</v>
      </c>
      <c r="K30" s="66" t="s">
        <v>558</v>
      </c>
      <c r="L30" s="67" t="s">
        <v>559</v>
      </c>
      <c r="M30" s="60"/>
      <c r="N30" s="68"/>
      <c r="O30" s="69"/>
      <c r="R30" s="19">
        <f>COUNTIF(D30:D33,"1")</f>
        <v>3</v>
      </c>
      <c r="S30" s="19">
        <f>COUNTIF(G30:G33,"1")</f>
        <v>0</v>
      </c>
      <c r="T30" s="19">
        <f>COUNTIF(J30:J33,"1")</f>
        <v>0</v>
      </c>
      <c r="U30" s="19">
        <f>COUNTIF(M30:M33,"1")</f>
        <v>0</v>
      </c>
    </row>
    <row r="31" spans="1:21" ht="39.9" customHeight="1" x14ac:dyDescent="0.25">
      <c r="A31" s="223"/>
      <c r="B31" s="226"/>
      <c r="C31" s="42" t="s">
        <v>148</v>
      </c>
      <c r="D31" s="55">
        <v>1</v>
      </c>
      <c r="E31" s="63" t="s">
        <v>149</v>
      </c>
      <c r="F31" s="33" t="s">
        <v>150</v>
      </c>
      <c r="G31" s="56">
        <v>2</v>
      </c>
      <c r="H31" s="72" t="s">
        <v>151</v>
      </c>
      <c r="I31" s="35" t="s">
        <v>152</v>
      </c>
      <c r="J31" s="57">
        <v>3</v>
      </c>
      <c r="K31" s="67" t="s">
        <v>561</v>
      </c>
      <c r="L31" s="67" t="s">
        <v>560</v>
      </c>
      <c r="M31" s="60"/>
      <c r="N31" s="69"/>
      <c r="O31" s="69"/>
      <c r="R31" s="19">
        <f>COUNTIF(D30:D33,"2")</f>
        <v>1</v>
      </c>
      <c r="S31" s="19">
        <f>COUNTIF(G30:G33,"2")</f>
        <v>4</v>
      </c>
      <c r="T31" s="19">
        <f>COUNTIF(J30:J33,"2")</f>
        <v>0</v>
      </c>
      <c r="U31" s="19">
        <f>COUNTIF(M30:M33,"2")</f>
        <v>0</v>
      </c>
    </row>
    <row r="32" spans="1:21" ht="39.9" customHeight="1" x14ac:dyDescent="0.25">
      <c r="A32" s="223"/>
      <c r="B32" s="226"/>
      <c r="C32" s="42" t="s">
        <v>153</v>
      </c>
      <c r="D32" s="55">
        <v>1</v>
      </c>
      <c r="E32" s="63" t="s">
        <v>154</v>
      </c>
      <c r="F32" s="33" t="s">
        <v>155</v>
      </c>
      <c r="G32" s="56">
        <v>2</v>
      </c>
      <c r="H32" s="43" t="s">
        <v>156</v>
      </c>
      <c r="I32" s="44" t="s">
        <v>157</v>
      </c>
      <c r="J32" s="57">
        <v>4</v>
      </c>
      <c r="K32" s="67" t="s">
        <v>563</v>
      </c>
      <c r="L32" s="67" t="s">
        <v>562</v>
      </c>
      <c r="M32" s="60"/>
      <c r="N32" s="69"/>
      <c r="O32" s="69"/>
      <c r="R32" s="19">
        <f>COUNTIF(D30:D33,"3")</f>
        <v>0</v>
      </c>
      <c r="S32" s="19">
        <f>COUNTIF(G30:G33,"3")</f>
        <v>0</v>
      </c>
      <c r="T32" s="19">
        <f>COUNTIF(J30:J33,"31")</f>
        <v>0</v>
      </c>
      <c r="U32" s="19">
        <f>COUNTIF(M30:M33,"3")</f>
        <v>0</v>
      </c>
    </row>
    <row r="33" spans="1:21" ht="39.9" customHeight="1" x14ac:dyDescent="0.25">
      <c r="A33" s="223"/>
      <c r="B33" s="226"/>
      <c r="C33" s="42" t="s">
        <v>158</v>
      </c>
      <c r="D33" s="55">
        <v>1</v>
      </c>
      <c r="E33" s="63" t="s">
        <v>159</v>
      </c>
      <c r="F33" s="33" t="s">
        <v>160</v>
      </c>
      <c r="G33" s="56">
        <v>2</v>
      </c>
      <c r="H33" s="43" t="s">
        <v>161</v>
      </c>
      <c r="I33" s="35" t="s">
        <v>162</v>
      </c>
      <c r="J33" s="57">
        <v>3</v>
      </c>
      <c r="K33" s="272" t="s">
        <v>564</v>
      </c>
      <c r="L33" s="67" t="s">
        <v>162</v>
      </c>
      <c r="M33" s="60"/>
      <c r="N33" s="69"/>
      <c r="O33" s="69"/>
      <c r="R33" s="19">
        <f>COUNTIF(D30:D33,"4")</f>
        <v>0</v>
      </c>
      <c r="S33" s="19">
        <f>COUNTIF(G30:G33,"4")</f>
        <v>0</v>
      </c>
      <c r="T33" s="19">
        <f>COUNTIF(J30:J33,"4")</f>
        <v>2</v>
      </c>
      <c r="U33" s="19">
        <f>COUNTIF(M30:M33,"4")</f>
        <v>0</v>
      </c>
    </row>
    <row r="34" spans="1:21" ht="9" customHeight="1" x14ac:dyDescent="0.25">
      <c r="B34" s="227"/>
      <c r="C34" s="227"/>
      <c r="D34" s="227"/>
      <c r="E34" s="227"/>
      <c r="F34" s="227"/>
      <c r="G34" s="227"/>
      <c r="H34" s="227"/>
      <c r="I34" s="227"/>
      <c r="J34" s="227"/>
      <c r="K34" s="227"/>
      <c r="L34" s="48"/>
      <c r="M34" s="49"/>
      <c r="N34" s="48"/>
      <c r="O34" s="48"/>
    </row>
    <row r="35" spans="1:21" ht="17.399999999999999" x14ac:dyDescent="0.25">
      <c r="A35" s="223"/>
      <c r="B35" s="226"/>
      <c r="C35" s="73" t="s">
        <v>163</v>
      </c>
      <c r="D35" s="229"/>
      <c r="E35" s="229"/>
      <c r="F35" s="229"/>
      <c r="G35" s="229"/>
      <c r="H35" s="229"/>
      <c r="I35" s="229"/>
      <c r="J35" s="229"/>
      <c r="K35" s="229"/>
      <c r="L35" s="74"/>
      <c r="M35" s="75"/>
      <c r="N35" s="75"/>
      <c r="O35" s="74"/>
    </row>
    <row r="36" spans="1:21" ht="39.9" customHeight="1" x14ac:dyDescent="0.25">
      <c r="A36" s="223"/>
      <c r="B36" s="226"/>
      <c r="C36" s="54" t="s">
        <v>164</v>
      </c>
      <c r="D36" s="55">
        <v>2</v>
      </c>
      <c r="E36" s="33" t="s">
        <v>165</v>
      </c>
      <c r="F36" s="33" t="s">
        <v>166</v>
      </c>
      <c r="G36" s="56">
        <v>2</v>
      </c>
      <c r="H36" s="76" t="s">
        <v>165</v>
      </c>
      <c r="I36" s="77" t="s">
        <v>167</v>
      </c>
      <c r="J36" s="57">
        <v>3</v>
      </c>
      <c r="K36" s="66" t="s">
        <v>565</v>
      </c>
      <c r="L36" s="67" t="s">
        <v>167</v>
      </c>
      <c r="M36" s="60"/>
      <c r="N36" s="68"/>
      <c r="O36" s="69"/>
      <c r="R36" s="19">
        <f>COUNTIF(D36:D44,"1")</f>
        <v>4</v>
      </c>
      <c r="S36" s="19">
        <f>COUNTIF(G36:G44,"1")</f>
        <v>0</v>
      </c>
      <c r="T36" s="19">
        <f>COUNTIF(J36:J44,"1")</f>
        <v>0</v>
      </c>
      <c r="U36" s="19">
        <f>COUNTIF(M36:M44,"1")</f>
        <v>0</v>
      </c>
    </row>
    <row r="37" spans="1:21" ht="39.9" customHeight="1" x14ac:dyDescent="0.25">
      <c r="A37" s="223"/>
      <c r="B37" s="226"/>
      <c r="C37" s="42" t="s">
        <v>168</v>
      </c>
      <c r="D37" s="55">
        <v>1</v>
      </c>
      <c r="E37" s="63" t="s">
        <v>169</v>
      </c>
      <c r="F37" s="33" t="s">
        <v>170</v>
      </c>
      <c r="G37" s="56">
        <v>2</v>
      </c>
      <c r="H37" s="78" t="s">
        <v>171</v>
      </c>
      <c r="I37" s="77" t="s">
        <v>172</v>
      </c>
      <c r="J37" s="57">
        <v>2</v>
      </c>
      <c r="K37" s="67" t="s">
        <v>171</v>
      </c>
      <c r="L37" s="67" t="s">
        <v>172</v>
      </c>
      <c r="M37" s="60"/>
      <c r="N37" s="69"/>
      <c r="O37" s="69"/>
      <c r="R37" s="19">
        <f>COUNTIF(D36:D44,"2")</f>
        <v>4</v>
      </c>
      <c r="S37" s="19">
        <f>COUNTIF(G36:G44,"2")</f>
        <v>6</v>
      </c>
      <c r="T37" s="19">
        <f>COUNTIF(J36:J44,"2")</f>
        <v>5</v>
      </c>
      <c r="U37" s="19">
        <f>COUNTIF(M36:M44,"2")</f>
        <v>0</v>
      </c>
    </row>
    <row r="38" spans="1:21" ht="39.9" customHeight="1" x14ac:dyDescent="0.25">
      <c r="A38" s="223"/>
      <c r="B38" s="226"/>
      <c r="C38" s="42" t="s">
        <v>173</v>
      </c>
      <c r="D38" s="55">
        <v>2</v>
      </c>
      <c r="E38" s="63" t="s">
        <v>174</v>
      </c>
      <c r="F38" s="33" t="s">
        <v>175</v>
      </c>
      <c r="G38" s="56">
        <v>3</v>
      </c>
      <c r="H38" s="78" t="s">
        <v>176</v>
      </c>
      <c r="I38" s="77" t="s">
        <v>177</v>
      </c>
      <c r="J38" s="57">
        <v>4</v>
      </c>
      <c r="K38" s="67" t="s">
        <v>566</v>
      </c>
      <c r="L38" s="67" t="s">
        <v>177</v>
      </c>
      <c r="M38" s="60"/>
      <c r="N38" s="69"/>
      <c r="O38" s="69"/>
      <c r="R38" s="19">
        <f>COUNTIF(D36:D44,"3")</f>
        <v>1</v>
      </c>
      <c r="S38" s="19">
        <f>COUNTIF(G36:G44,"3")</f>
        <v>3</v>
      </c>
      <c r="T38" s="19">
        <f>COUNTIF(J36:J44,"3")</f>
        <v>2</v>
      </c>
      <c r="U38" s="19">
        <f>COUNTIF(M36:M44,"3")</f>
        <v>0</v>
      </c>
    </row>
    <row r="39" spans="1:21" ht="39.9" customHeight="1" x14ac:dyDescent="0.25">
      <c r="A39" s="223"/>
      <c r="B39" s="226"/>
      <c r="C39" s="42" t="s">
        <v>178</v>
      </c>
      <c r="D39" s="55">
        <v>3</v>
      </c>
      <c r="E39" s="63" t="s">
        <v>179</v>
      </c>
      <c r="F39" s="33" t="s">
        <v>180</v>
      </c>
      <c r="G39" s="56">
        <v>3</v>
      </c>
      <c r="H39" s="78" t="s">
        <v>181</v>
      </c>
      <c r="I39" s="77" t="s">
        <v>182</v>
      </c>
      <c r="J39" s="57">
        <v>3</v>
      </c>
      <c r="K39" s="67" t="s">
        <v>181</v>
      </c>
      <c r="L39" s="67" t="s">
        <v>182</v>
      </c>
      <c r="M39" s="60"/>
      <c r="N39" s="69"/>
      <c r="O39" s="69"/>
      <c r="R39" s="19">
        <f>COUNTIF(D36:D44,"4")</f>
        <v>0</v>
      </c>
      <c r="S39" s="19">
        <f>COUNTIF(G36:G44,"4")</f>
        <v>0</v>
      </c>
      <c r="T39" s="19">
        <f>COUNTIF(J36:J44,"4")</f>
        <v>2</v>
      </c>
      <c r="U39" s="19">
        <f>COUNTIF(M36:M44,"4")</f>
        <v>0</v>
      </c>
    </row>
    <row r="40" spans="1:21" ht="39.9" customHeight="1" x14ac:dyDescent="0.25">
      <c r="A40" s="223"/>
      <c r="B40" s="226"/>
      <c r="C40" s="42" t="s">
        <v>183</v>
      </c>
      <c r="D40" s="55">
        <v>1</v>
      </c>
      <c r="E40" s="63" t="s">
        <v>184</v>
      </c>
      <c r="F40" s="33" t="s">
        <v>185</v>
      </c>
      <c r="G40" s="56">
        <v>3</v>
      </c>
      <c r="H40" s="79" t="s">
        <v>186</v>
      </c>
      <c r="I40" s="77" t="s">
        <v>187</v>
      </c>
      <c r="J40" s="57">
        <v>4</v>
      </c>
      <c r="K40" s="67" t="s">
        <v>567</v>
      </c>
      <c r="L40" s="67" t="s">
        <v>187</v>
      </c>
      <c r="M40" s="60"/>
      <c r="N40" s="69"/>
      <c r="O40" s="69"/>
    </row>
    <row r="41" spans="1:21" ht="39.9" customHeight="1" x14ac:dyDescent="0.25">
      <c r="A41" s="223"/>
      <c r="B41" s="226"/>
      <c r="C41" s="42" t="s">
        <v>188</v>
      </c>
      <c r="D41" s="55">
        <v>2</v>
      </c>
      <c r="E41" s="63" t="s">
        <v>189</v>
      </c>
      <c r="F41" s="33" t="s">
        <v>190</v>
      </c>
      <c r="G41" s="56">
        <v>2</v>
      </c>
      <c r="H41" s="80" t="s">
        <v>191</v>
      </c>
      <c r="I41" s="77" t="s">
        <v>192</v>
      </c>
      <c r="J41" s="57">
        <v>2</v>
      </c>
      <c r="K41" s="67" t="s">
        <v>568</v>
      </c>
      <c r="L41" s="67" t="s">
        <v>192</v>
      </c>
      <c r="M41" s="60"/>
      <c r="N41" s="69"/>
      <c r="O41" s="69"/>
    </row>
    <row r="42" spans="1:21" ht="39.9" customHeight="1" x14ac:dyDescent="0.25">
      <c r="A42" s="223"/>
      <c r="B42" s="226"/>
      <c r="C42" s="42" t="s">
        <v>193</v>
      </c>
      <c r="D42" s="55">
        <v>2</v>
      </c>
      <c r="E42" s="63" t="s">
        <v>194</v>
      </c>
      <c r="F42" s="33" t="s">
        <v>195</v>
      </c>
      <c r="G42" s="56">
        <v>2</v>
      </c>
      <c r="H42" s="78" t="s">
        <v>196</v>
      </c>
      <c r="I42" s="81" t="s">
        <v>197</v>
      </c>
      <c r="J42" s="57">
        <v>2</v>
      </c>
      <c r="K42" s="67" t="s">
        <v>570</v>
      </c>
      <c r="L42" s="67" t="s">
        <v>569</v>
      </c>
      <c r="M42" s="60"/>
      <c r="N42" s="69"/>
      <c r="O42" s="69"/>
    </row>
    <row r="43" spans="1:21" ht="39.9" customHeight="1" x14ac:dyDescent="0.25">
      <c r="A43" s="223"/>
      <c r="B43" s="226"/>
      <c r="C43" s="42" t="s">
        <v>198</v>
      </c>
      <c r="D43" s="55">
        <v>1</v>
      </c>
      <c r="E43" s="63" t="s">
        <v>199</v>
      </c>
      <c r="F43" s="33" t="s">
        <v>200</v>
      </c>
      <c r="G43" s="56">
        <v>2</v>
      </c>
      <c r="H43" s="82" t="s">
        <v>201</v>
      </c>
      <c r="I43" s="77" t="s">
        <v>202</v>
      </c>
      <c r="J43" s="57">
        <v>2</v>
      </c>
      <c r="K43" s="67" t="s">
        <v>571</v>
      </c>
      <c r="L43" s="67" t="s">
        <v>202</v>
      </c>
      <c r="M43" s="60"/>
      <c r="N43" s="69"/>
      <c r="O43" s="69"/>
    </row>
    <row r="44" spans="1:21" ht="39.9" customHeight="1" x14ac:dyDescent="0.25">
      <c r="A44" s="223"/>
      <c r="B44" s="226"/>
      <c r="C44" s="42" t="s">
        <v>203</v>
      </c>
      <c r="D44" s="55">
        <v>1</v>
      </c>
      <c r="E44" s="63" t="s">
        <v>204</v>
      </c>
      <c r="F44" s="33" t="s">
        <v>205</v>
      </c>
      <c r="G44" s="56">
        <v>2</v>
      </c>
      <c r="H44" s="80" t="s">
        <v>206</v>
      </c>
      <c r="I44" s="77" t="s">
        <v>202</v>
      </c>
      <c r="J44" s="57">
        <v>2</v>
      </c>
      <c r="K44" s="67" t="s">
        <v>572</v>
      </c>
      <c r="L44" s="67" t="s">
        <v>202</v>
      </c>
      <c r="M44" s="60"/>
      <c r="N44" s="69"/>
      <c r="O44" s="69"/>
    </row>
    <row r="45" spans="1:21" ht="6.75" customHeight="1" x14ac:dyDescent="0.25">
      <c r="B45" s="227"/>
      <c r="C45" s="227"/>
      <c r="D45" s="227"/>
      <c r="E45" s="227"/>
      <c r="F45" s="227"/>
      <c r="G45" s="227"/>
      <c r="H45" s="227"/>
      <c r="I45" s="227"/>
      <c r="J45" s="227"/>
      <c r="K45" s="227"/>
      <c r="L45" s="48"/>
      <c r="M45" s="49"/>
      <c r="N45" s="48"/>
      <c r="O45" s="48"/>
    </row>
    <row r="46" spans="1:21" ht="17.399999999999999" x14ac:dyDescent="0.25">
      <c r="A46" s="223"/>
      <c r="B46" s="226"/>
      <c r="C46" s="50" t="s">
        <v>207</v>
      </c>
      <c r="D46" s="51"/>
      <c r="E46" s="51"/>
      <c r="F46" s="51"/>
      <c r="G46" s="51"/>
      <c r="H46" s="51"/>
      <c r="I46" s="51"/>
      <c r="J46" s="51"/>
      <c r="K46" s="52"/>
      <c r="L46" s="53"/>
      <c r="M46" s="51"/>
      <c r="N46" s="52"/>
      <c r="O46" s="53"/>
    </row>
    <row r="47" spans="1:21" ht="39.9" customHeight="1" x14ac:dyDescent="0.25">
      <c r="A47" s="223"/>
      <c r="B47" s="226"/>
      <c r="C47" s="54" t="s">
        <v>208</v>
      </c>
      <c r="D47" s="55">
        <v>3</v>
      </c>
      <c r="E47" s="83" t="s">
        <v>209</v>
      </c>
      <c r="F47" s="83" t="s">
        <v>210</v>
      </c>
      <c r="G47" s="56">
        <v>3</v>
      </c>
      <c r="H47" s="84" t="s">
        <v>209</v>
      </c>
      <c r="I47" s="85" t="s">
        <v>211</v>
      </c>
      <c r="J47" s="57">
        <v>3</v>
      </c>
      <c r="K47" s="86" t="s">
        <v>209</v>
      </c>
      <c r="L47" s="87" t="s">
        <v>211</v>
      </c>
      <c r="M47" s="60"/>
      <c r="N47" s="88"/>
      <c r="O47" s="89"/>
      <c r="R47" s="19">
        <f>COUNTIF(D47:D50,"1")</f>
        <v>2</v>
      </c>
      <c r="S47" s="19">
        <f>COUNTIF(G47:G50,"1")</f>
        <v>1</v>
      </c>
      <c r="T47" s="19">
        <f>COUNTIF(J47:J50,"1")</f>
        <v>1</v>
      </c>
      <c r="U47" s="19">
        <f>COUNTIF(M47:M50,"1")</f>
        <v>0</v>
      </c>
    </row>
    <row r="48" spans="1:21" ht="39.9" customHeight="1" x14ac:dyDescent="0.25">
      <c r="A48" s="223"/>
      <c r="B48" s="226"/>
      <c r="C48" s="42" t="s">
        <v>212</v>
      </c>
      <c r="D48" s="55">
        <v>2</v>
      </c>
      <c r="E48" s="90" t="s">
        <v>213</v>
      </c>
      <c r="F48" s="83" t="s">
        <v>210</v>
      </c>
      <c r="G48" s="56">
        <v>2</v>
      </c>
      <c r="H48" s="91" t="s">
        <v>214</v>
      </c>
      <c r="I48" s="92" t="s">
        <v>215</v>
      </c>
      <c r="J48" s="57">
        <v>2</v>
      </c>
      <c r="K48" s="87" t="s">
        <v>214</v>
      </c>
      <c r="L48" s="87" t="s">
        <v>215</v>
      </c>
      <c r="M48" s="60"/>
      <c r="N48" s="89"/>
      <c r="O48" s="89"/>
      <c r="R48" s="19">
        <f>COUNTIF(D47:D50,"2")</f>
        <v>1</v>
      </c>
      <c r="S48" s="19">
        <f>COUNTIF(G47:G50,"2")</f>
        <v>2</v>
      </c>
      <c r="T48" s="19">
        <f>COUNTIF(J47:J50,"2")</f>
        <v>2</v>
      </c>
      <c r="U48" s="19">
        <f>COUNTIF(M47:M50,"2")</f>
        <v>0</v>
      </c>
    </row>
    <row r="49" spans="1:21" ht="39.9" customHeight="1" x14ac:dyDescent="0.25">
      <c r="A49" s="223"/>
      <c r="B49" s="226"/>
      <c r="C49" s="42" t="s">
        <v>216</v>
      </c>
      <c r="D49" s="55">
        <v>1</v>
      </c>
      <c r="E49" s="90" t="s">
        <v>217</v>
      </c>
      <c r="F49" s="83" t="s">
        <v>218</v>
      </c>
      <c r="G49" s="56">
        <v>2</v>
      </c>
      <c r="H49" s="91" t="s">
        <v>219</v>
      </c>
      <c r="I49" s="84" t="s">
        <v>220</v>
      </c>
      <c r="J49" s="57">
        <v>2</v>
      </c>
      <c r="K49" s="87" t="s">
        <v>573</v>
      </c>
      <c r="L49" s="87" t="s">
        <v>220</v>
      </c>
      <c r="M49" s="60"/>
      <c r="N49" s="89"/>
      <c r="O49" s="89"/>
      <c r="R49" s="19">
        <f>COUNTIF(D47:D50,"3")</f>
        <v>1</v>
      </c>
      <c r="S49" s="19">
        <f>COUNTIF(G47:G50,"3")</f>
        <v>1</v>
      </c>
      <c r="T49" s="19">
        <f>COUNTIF(J47:J50,"3")</f>
        <v>1</v>
      </c>
      <c r="U49" s="19">
        <f>COUNTIF(M47:M50,"3")</f>
        <v>0</v>
      </c>
    </row>
    <row r="50" spans="1:21" ht="39.9" customHeight="1" x14ac:dyDescent="0.25">
      <c r="A50" s="223"/>
      <c r="B50" s="226"/>
      <c r="C50" s="42" t="s">
        <v>221</v>
      </c>
      <c r="D50" s="55">
        <v>1</v>
      </c>
      <c r="E50" s="90" t="s">
        <v>222</v>
      </c>
      <c r="F50" s="83" t="s">
        <v>223</v>
      </c>
      <c r="G50" s="56">
        <v>1</v>
      </c>
      <c r="H50" s="91" t="s">
        <v>224</v>
      </c>
      <c r="I50" s="92" t="s">
        <v>225</v>
      </c>
      <c r="J50" s="57">
        <v>1</v>
      </c>
      <c r="K50" s="87" t="s">
        <v>224</v>
      </c>
      <c r="L50" s="87" t="s">
        <v>225</v>
      </c>
      <c r="M50" s="60"/>
      <c r="N50" s="89"/>
      <c r="O50" s="89"/>
      <c r="R50" s="19">
        <f>COUNTIF(D47:D50,"4")</f>
        <v>0</v>
      </c>
      <c r="S50" s="19">
        <f>COUNTIF(G47:G50,"4")</f>
        <v>0</v>
      </c>
      <c r="T50" s="19">
        <f>COUNTIF(J47:J50,"4")</f>
        <v>0</v>
      </c>
      <c r="U50" s="19">
        <f>COUNTIF(M47:M50,"4")</f>
        <v>0</v>
      </c>
    </row>
    <row r="51" spans="1:21" ht="8.25" customHeight="1" x14ac:dyDescent="0.25">
      <c r="B51" s="227"/>
      <c r="C51" s="227"/>
      <c r="D51" s="227"/>
      <c r="E51" s="227"/>
      <c r="F51" s="227"/>
      <c r="G51" s="227"/>
      <c r="H51" s="227"/>
      <c r="I51" s="227"/>
      <c r="J51" s="227"/>
      <c r="K51" s="227"/>
      <c r="L51" s="48"/>
      <c r="M51" s="49"/>
      <c r="N51" s="48"/>
      <c r="O51" s="48"/>
    </row>
    <row r="52" spans="1:21" ht="24" customHeight="1" x14ac:dyDescent="0.25">
      <c r="B52" s="230" t="s">
        <v>226</v>
      </c>
      <c r="C52" s="230"/>
      <c r="D52" s="231">
        <v>2023</v>
      </c>
      <c r="E52" s="231"/>
      <c r="F52" s="231"/>
      <c r="G52" s="232">
        <v>2024</v>
      </c>
      <c r="H52" s="232"/>
      <c r="I52" s="232"/>
      <c r="J52" s="233">
        <v>2025</v>
      </c>
      <c r="K52" s="233"/>
      <c r="L52" s="233"/>
      <c r="M52" s="221">
        <v>2026</v>
      </c>
      <c r="N52" s="221"/>
      <c r="O52" s="221"/>
    </row>
    <row r="53" spans="1:21" ht="33" customHeight="1" x14ac:dyDescent="0.25">
      <c r="B53" s="230"/>
      <c r="C53" s="230"/>
      <c r="D53" s="93" t="s">
        <v>61</v>
      </c>
      <c r="E53" s="94" t="s">
        <v>62</v>
      </c>
      <c r="F53" s="94" t="s">
        <v>63</v>
      </c>
      <c r="G53" s="93" t="s">
        <v>61</v>
      </c>
      <c r="H53" s="94" t="s">
        <v>62</v>
      </c>
      <c r="I53" s="94" t="s">
        <v>63</v>
      </c>
      <c r="J53" s="93" t="s">
        <v>61</v>
      </c>
      <c r="K53" s="94" t="s">
        <v>62</v>
      </c>
      <c r="L53" s="95" t="s">
        <v>63</v>
      </c>
      <c r="M53" s="93"/>
      <c r="N53" s="94"/>
      <c r="O53" s="95"/>
    </row>
    <row r="54" spans="1:21" ht="17.399999999999999" x14ac:dyDescent="0.25">
      <c r="A54" s="223"/>
      <c r="B54" s="96"/>
      <c r="C54" s="234" t="s">
        <v>227</v>
      </c>
      <c r="D54" s="234"/>
      <c r="E54" s="234"/>
      <c r="F54" s="234"/>
      <c r="G54" s="234"/>
      <c r="H54" s="234"/>
      <c r="I54" s="234"/>
      <c r="J54" s="234"/>
      <c r="K54" s="234"/>
      <c r="L54" s="97"/>
      <c r="M54" s="98"/>
      <c r="N54" s="98"/>
      <c r="O54" s="97"/>
    </row>
    <row r="55" spans="1:21" ht="30" customHeight="1" x14ac:dyDescent="0.25">
      <c r="A55" s="223"/>
      <c r="B55" s="99"/>
      <c r="C55" s="54" t="s">
        <v>228</v>
      </c>
      <c r="D55" s="55">
        <v>2</v>
      </c>
      <c r="E55" s="33" t="s">
        <v>229</v>
      </c>
      <c r="F55" s="33" t="s">
        <v>230</v>
      </c>
      <c r="G55" s="56">
        <v>4</v>
      </c>
      <c r="H55" s="100" t="s">
        <v>231</v>
      </c>
      <c r="I55" s="100" t="s">
        <v>484</v>
      </c>
      <c r="J55" s="57">
        <v>4</v>
      </c>
      <c r="K55" s="66" t="s">
        <v>231</v>
      </c>
      <c r="L55" s="67" t="s">
        <v>484</v>
      </c>
      <c r="M55" s="60"/>
      <c r="N55" s="68"/>
      <c r="O55" s="69"/>
      <c r="R55" s="19">
        <f>COUNTIF(D55:D59,"1")</f>
        <v>1</v>
      </c>
      <c r="S55" s="19">
        <f>COUNTIF(G55:G59,"1")</f>
        <v>0</v>
      </c>
      <c r="T55" s="19">
        <f>COUNTIF(J55:J59,"1")</f>
        <v>0</v>
      </c>
      <c r="U55" s="19">
        <f>COUNTIF(M55:M59,"1")</f>
        <v>0</v>
      </c>
    </row>
    <row r="56" spans="1:21" ht="30" customHeight="1" x14ac:dyDescent="0.25">
      <c r="A56" s="223"/>
      <c r="B56" s="99"/>
      <c r="C56" s="42" t="s">
        <v>232</v>
      </c>
      <c r="D56" s="55">
        <v>2</v>
      </c>
      <c r="E56" s="63" t="s">
        <v>233</v>
      </c>
      <c r="F56" s="33" t="s">
        <v>234</v>
      </c>
      <c r="G56" s="56">
        <v>3</v>
      </c>
      <c r="H56" s="101" t="s">
        <v>235</v>
      </c>
      <c r="I56" s="100" t="s">
        <v>236</v>
      </c>
      <c r="J56" s="57">
        <v>3</v>
      </c>
      <c r="K56" s="67" t="s">
        <v>235</v>
      </c>
      <c r="L56" s="67" t="s">
        <v>236</v>
      </c>
      <c r="M56" s="60"/>
      <c r="N56" s="69"/>
      <c r="O56" s="69"/>
      <c r="R56" s="19">
        <f>COUNTIF(D55:D59,"2")</f>
        <v>2</v>
      </c>
      <c r="S56" s="19">
        <f>COUNTIF(G55:G59,"2")</f>
        <v>1</v>
      </c>
      <c r="T56" s="19">
        <f>COUNTIF(J55:J59,"2")</f>
        <v>1</v>
      </c>
      <c r="U56" s="19">
        <f>COUNTIF(M55:M59,"2")</f>
        <v>0</v>
      </c>
    </row>
    <row r="57" spans="1:21" ht="30" customHeight="1" x14ac:dyDescent="0.25">
      <c r="A57" s="223"/>
      <c r="B57" s="99"/>
      <c r="C57" s="42" t="s">
        <v>237</v>
      </c>
      <c r="D57" s="55">
        <v>1</v>
      </c>
      <c r="E57" s="63" t="s">
        <v>238</v>
      </c>
      <c r="F57" s="33" t="s">
        <v>239</v>
      </c>
      <c r="G57" s="56">
        <v>2</v>
      </c>
      <c r="H57" s="102" t="s">
        <v>240</v>
      </c>
      <c r="I57" s="100" t="s">
        <v>241</v>
      </c>
      <c r="J57" s="57">
        <v>2</v>
      </c>
      <c r="K57" s="67" t="s">
        <v>240</v>
      </c>
      <c r="L57" s="67" t="s">
        <v>241</v>
      </c>
      <c r="M57" s="60"/>
      <c r="N57" s="69"/>
      <c r="O57" s="69"/>
      <c r="R57" s="19">
        <f>COUNTIF(D55:D59,"3")</f>
        <v>2</v>
      </c>
      <c r="S57" s="19">
        <f>COUNTIF(G55:G59,"3")</f>
        <v>1</v>
      </c>
      <c r="T57" s="19">
        <f>COUNTIF(J55:J59,"3")</f>
        <v>1</v>
      </c>
      <c r="U57" s="19">
        <f>COUNTIF(M55:M59,"3")</f>
        <v>0</v>
      </c>
    </row>
    <row r="58" spans="1:21" ht="30" customHeight="1" x14ac:dyDescent="0.25">
      <c r="A58" s="223"/>
      <c r="B58" s="99"/>
      <c r="C58" s="42" t="s">
        <v>242</v>
      </c>
      <c r="D58" s="55">
        <v>3</v>
      </c>
      <c r="E58" s="63" t="s">
        <v>243</v>
      </c>
      <c r="F58" s="33" t="s">
        <v>244</v>
      </c>
      <c r="G58" s="56">
        <v>4</v>
      </c>
      <c r="H58" s="101" t="s">
        <v>245</v>
      </c>
      <c r="I58" s="100" t="s">
        <v>246</v>
      </c>
      <c r="J58" s="57">
        <v>4</v>
      </c>
      <c r="K58" s="67" t="s">
        <v>245</v>
      </c>
      <c r="L58" s="67" t="s">
        <v>246</v>
      </c>
      <c r="M58" s="60"/>
      <c r="N58" s="69"/>
      <c r="O58" s="69"/>
      <c r="R58" s="19">
        <f>COUNTIF(D55:D59,"4")</f>
        <v>0</v>
      </c>
      <c r="S58" s="19">
        <f>COUNTIF(G55:G59,"4")</f>
        <v>3</v>
      </c>
      <c r="T58" s="19">
        <f>COUNTIF(J55:J59,"4")</f>
        <v>3</v>
      </c>
      <c r="U58" s="19">
        <f>COUNTIF(M55:M59,"4")</f>
        <v>0</v>
      </c>
    </row>
    <row r="59" spans="1:21" ht="30" customHeight="1" x14ac:dyDescent="0.25">
      <c r="A59" s="223"/>
      <c r="B59" s="103"/>
      <c r="C59" s="42" t="s">
        <v>247</v>
      </c>
      <c r="D59" s="55">
        <v>3</v>
      </c>
      <c r="E59" s="63" t="s">
        <v>248</v>
      </c>
      <c r="F59" s="33" t="s">
        <v>249</v>
      </c>
      <c r="G59" s="56">
        <v>4</v>
      </c>
      <c r="H59" s="101" t="s">
        <v>250</v>
      </c>
      <c r="I59" s="100" t="s">
        <v>251</v>
      </c>
      <c r="J59" s="57">
        <v>4</v>
      </c>
      <c r="K59" s="67" t="s">
        <v>250</v>
      </c>
      <c r="L59" s="67" t="s">
        <v>251</v>
      </c>
      <c r="M59" s="60"/>
      <c r="N59" s="69"/>
      <c r="O59" s="69"/>
    </row>
    <row r="60" spans="1:21" ht="6.75" customHeight="1" x14ac:dyDescent="0.25">
      <c r="B60" s="235"/>
      <c r="C60" s="235"/>
      <c r="D60" s="104"/>
      <c r="E60" s="105"/>
      <c r="F60" s="105"/>
      <c r="G60" s="104"/>
      <c r="H60" s="105"/>
      <c r="I60" s="105"/>
      <c r="J60" s="104"/>
      <c r="K60" s="105"/>
      <c r="M60" s="104"/>
      <c r="N60" s="105"/>
    </row>
    <row r="61" spans="1:21" ht="17.399999999999999" x14ac:dyDescent="0.25">
      <c r="A61" s="223"/>
      <c r="B61" s="96"/>
      <c r="C61" s="234" t="s">
        <v>252</v>
      </c>
      <c r="D61" s="234"/>
      <c r="E61" s="234"/>
      <c r="F61" s="234"/>
      <c r="G61" s="234"/>
      <c r="H61" s="234"/>
      <c r="I61" s="234"/>
      <c r="J61" s="234"/>
      <c r="K61" s="234"/>
      <c r="L61" s="98"/>
      <c r="M61" s="98"/>
      <c r="N61" s="98"/>
      <c r="O61" s="98"/>
    </row>
    <row r="62" spans="1:21" ht="30" customHeight="1" x14ac:dyDescent="0.25">
      <c r="A62" s="223"/>
      <c r="B62" s="106"/>
      <c r="C62" s="31" t="s">
        <v>253</v>
      </c>
      <c r="D62" s="55">
        <v>2</v>
      </c>
      <c r="E62" s="33" t="s">
        <v>254</v>
      </c>
      <c r="F62" s="33" t="s">
        <v>255</v>
      </c>
      <c r="G62" s="56">
        <v>3</v>
      </c>
      <c r="H62" s="100" t="s">
        <v>256</v>
      </c>
      <c r="I62" s="100" t="s">
        <v>257</v>
      </c>
      <c r="J62" s="57">
        <v>3</v>
      </c>
      <c r="K62" s="67" t="s">
        <v>256</v>
      </c>
      <c r="L62" s="67" t="s">
        <v>257</v>
      </c>
      <c r="M62" s="60"/>
      <c r="N62" s="69"/>
      <c r="O62" s="69"/>
      <c r="R62" s="19">
        <f>COUNTIF(D62:D65,"1")</f>
        <v>0</v>
      </c>
      <c r="S62" s="19">
        <f>COUNTIF(G62:G65,"1")</f>
        <v>0</v>
      </c>
      <c r="T62" s="19">
        <f>COUNTIF(J62:J65,"1")</f>
        <v>0</v>
      </c>
      <c r="U62" s="19">
        <f>COUNTIF(M62:M65,"1")</f>
        <v>0</v>
      </c>
    </row>
    <row r="63" spans="1:21" ht="30" customHeight="1" x14ac:dyDescent="0.25">
      <c r="A63" s="223"/>
      <c r="B63" s="99"/>
      <c r="C63" s="42" t="s">
        <v>258</v>
      </c>
      <c r="D63" s="55">
        <v>2</v>
      </c>
      <c r="E63" s="63" t="s">
        <v>259</v>
      </c>
      <c r="F63" s="33" t="s">
        <v>260</v>
      </c>
      <c r="G63" s="56">
        <v>3</v>
      </c>
      <c r="H63" s="101" t="s">
        <v>261</v>
      </c>
      <c r="I63" s="100" t="s">
        <v>262</v>
      </c>
      <c r="J63" s="57">
        <v>3</v>
      </c>
      <c r="K63" s="67" t="s">
        <v>261</v>
      </c>
      <c r="L63" s="67" t="s">
        <v>262</v>
      </c>
      <c r="M63" s="60"/>
      <c r="N63" s="69"/>
      <c r="O63" s="69"/>
      <c r="R63" s="19">
        <f>COUNTIF(D62:D65,"2")</f>
        <v>3</v>
      </c>
      <c r="S63" s="19">
        <f>COUNTIF(G62:G65,"2")</f>
        <v>0</v>
      </c>
      <c r="T63" s="19">
        <f>COUNTIF(J62:J65,"2")</f>
        <v>0</v>
      </c>
      <c r="U63" s="19">
        <f>COUNTIF(M62:M65,"2")</f>
        <v>0</v>
      </c>
    </row>
    <row r="64" spans="1:21" ht="30" customHeight="1" x14ac:dyDescent="0.25">
      <c r="A64" s="223"/>
      <c r="B64" s="99"/>
      <c r="C64" s="42" t="s">
        <v>263</v>
      </c>
      <c r="D64" s="55">
        <v>2</v>
      </c>
      <c r="E64" s="63" t="s">
        <v>264</v>
      </c>
      <c r="F64" s="33" t="s">
        <v>265</v>
      </c>
      <c r="G64" s="56">
        <v>3</v>
      </c>
      <c r="H64" s="101" t="s">
        <v>266</v>
      </c>
      <c r="I64" s="100" t="s">
        <v>267</v>
      </c>
      <c r="J64" s="57">
        <v>3</v>
      </c>
      <c r="K64" s="67" t="s">
        <v>266</v>
      </c>
      <c r="L64" s="67" t="s">
        <v>267</v>
      </c>
      <c r="M64" s="60"/>
      <c r="N64" s="69"/>
      <c r="O64" s="69"/>
      <c r="R64" s="19">
        <f>COUNTIF(D62:D65,"3")</f>
        <v>1</v>
      </c>
      <c r="S64" s="19">
        <f>COUNTIF(G62:G65,"3")</f>
        <v>4</v>
      </c>
      <c r="T64" s="19">
        <f>COUNTIF(J62:J65,"3")</f>
        <v>4</v>
      </c>
      <c r="U64" s="19">
        <f>COUNTIF(M62:M65,"3")</f>
        <v>0</v>
      </c>
    </row>
    <row r="65" spans="1:21" ht="30" customHeight="1" x14ac:dyDescent="0.25">
      <c r="A65" s="223"/>
      <c r="B65" s="103"/>
      <c r="C65" s="42" t="s">
        <v>268</v>
      </c>
      <c r="D65" s="55">
        <v>3</v>
      </c>
      <c r="E65" s="63" t="s">
        <v>269</v>
      </c>
      <c r="F65" s="33" t="s">
        <v>270</v>
      </c>
      <c r="G65" s="56">
        <v>3</v>
      </c>
      <c r="H65" s="101" t="s">
        <v>271</v>
      </c>
      <c r="I65" s="100" t="s">
        <v>272</v>
      </c>
      <c r="J65" s="57">
        <v>3</v>
      </c>
      <c r="K65" s="67" t="s">
        <v>271</v>
      </c>
      <c r="L65" s="67" t="s">
        <v>272</v>
      </c>
      <c r="M65" s="60"/>
      <c r="N65" s="69"/>
      <c r="O65" s="69"/>
      <c r="R65" s="19">
        <f>COUNTIF(D62:D65,"4")</f>
        <v>0</v>
      </c>
      <c r="S65" s="19">
        <f>COUNTIF(G62:G65,"4")</f>
        <v>0</v>
      </c>
      <c r="T65" s="19">
        <f>COUNTIF(J62:J65,"4")</f>
        <v>0</v>
      </c>
      <c r="U65" s="19">
        <f>COUNTIF(M62:M65,"4")</f>
        <v>0</v>
      </c>
    </row>
    <row r="66" spans="1:21" ht="9" customHeight="1" x14ac:dyDescent="0.25">
      <c r="B66" s="228"/>
      <c r="C66" s="228"/>
      <c r="D66" s="228"/>
      <c r="E66" s="228"/>
      <c r="F66" s="228"/>
      <c r="G66" s="228"/>
      <c r="H66" s="228"/>
      <c r="I66" s="228"/>
      <c r="J66" s="228"/>
      <c r="K66" s="228"/>
      <c r="L66" s="48"/>
      <c r="M66" s="49"/>
      <c r="N66" s="48"/>
      <c r="O66" s="48"/>
    </row>
    <row r="67" spans="1:21" ht="17.399999999999999" x14ac:dyDescent="0.25">
      <c r="A67" s="223"/>
      <c r="B67" s="96"/>
      <c r="C67" s="234" t="s">
        <v>273</v>
      </c>
      <c r="D67" s="234"/>
      <c r="E67" s="234"/>
      <c r="F67" s="234"/>
      <c r="G67" s="234"/>
      <c r="H67" s="234"/>
      <c r="I67" s="234"/>
      <c r="J67" s="234"/>
      <c r="K67" s="234"/>
      <c r="L67" s="107"/>
      <c r="M67" s="107"/>
      <c r="N67" s="107"/>
      <c r="O67" s="107"/>
    </row>
    <row r="68" spans="1:21" ht="30" customHeight="1" x14ac:dyDescent="0.25">
      <c r="A68" s="223"/>
      <c r="B68" s="99"/>
      <c r="C68" s="54" t="s">
        <v>274</v>
      </c>
      <c r="D68" s="55">
        <v>2</v>
      </c>
      <c r="E68" s="108" t="s">
        <v>275</v>
      </c>
      <c r="F68" s="33" t="s">
        <v>276</v>
      </c>
      <c r="G68" s="56">
        <v>3</v>
      </c>
      <c r="H68" s="177" t="s">
        <v>485</v>
      </c>
      <c r="I68" s="109" t="s">
        <v>277</v>
      </c>
      <c r="J68" s="57">
        <v>3</v>
      </c>
      <c r="K68" s="67" t="s">
        <v>485</v>
      </c>
      <c r="L68" s="67" t="s">
        <v>277</v>
      </c>
      <c r="M68" s="60"/>
      <c r="N68" s="69"/>
      <c r="O68" s="69"/>
      <c r="R68" s="19">
        <f>COUNTIF(D68:D71,"1")</f>
        <v>0</v>
      </c>
      <c r="S68" s="19">
        <f>COUNTIF(G68:G71,"1")</f>
        <v>0</v>
      </c>
      <c r="T68" s="19">
        <f>COUNTIF(J68:J71,"1")</f>
        <v>0</v>
      </c>
      <c r="U68" s="19">
        <f>COUNTIF(M68:M71,"1")</f>
        <v>0</v>
      </c>
    </row>
    <row r="69" spans="1:21" ht="30" customHeight="1" x14ac:dyDescent="0.25">
      <c r="A69" s="223"/>
      <c r="B69" s="99"/>
      <c r="C69" s="42" t="s">
        <v>278</v>
      </c>
      <c r="D69" s="55">
        <v>2</v>
      </c>
      <c r="E69" s="110" t="s">
        <v>279</v>
      </c>
      <c r="F69" s="33" t="s">
        <v>280</v>
      </c>
      <c r="G69" s="56">
        <v>3</v>
      </c>
      <c r="H69" s="178" t="s">
        <v>486</v>
      </c>
      <c r="I69" s="109" t="s">
        <v>281</v>
      </c>
      <c r="J69" s="57">
        <v>3</v>
      </c>
      <c r="K69" s="67" t="s">
        <v>486</v>
      </c>
      <c r="L69" s="67" t="s">
        <v>281</v>
      </c>
      <c r="M69" s="60"/>
      <c r="N69" s="69"/>
      <c r="O69" s="69"/>
      <c r="R69" s="19">
        <f>COUNTIF(D68:D71,"2")</f>
        <v>4</v>
      </c>
      <c r="S69" s="19">
        <f>COUNTIF(G68:G71,"2")</f>
        <v>0</v>
      </c>
      <c r="T69" s="19">
        <f>COUNTIF(J68:J71,"2")</f>
        <v>0</v>
      </c>
      <c r="U69" s="19">
        <f>COUNTIF(M68:M71,"2")</f>
        <v>0</v>
      </c>
    </row>
    <row r="70" spans="1:21" ht="30" customHeight="1" x14ac:dyDescent="0.25">
      <c r="A70" s="223"/>
      <c r="B70" s="99"/>
      <c r="C70" s="42" t="s">
        <v>282</v>
      </c>
      <c r="D70" s="55">
        <v>2</v>
      </c>
      <c r="E70" s="110" t="s">
        <v>283</v>
      </c>
      <c r="F70" s="33" t="s">
        <v>284</v>
      </c>
      <c r="G70" s="56">
        <v>3</v>
      </c>
      <c r="H70" s="111" t="s">
        <v>285</v>
      </c>
      <c r="I70" s="109" t="s">
        <v>286</v>
      </c>
      <c r="J70" s="57">
        <v>3</v>
      </c>
      <c r="K70" s="67" t="s">
        <v>285</v>
      </c>
      <c r="L70" s="67" t="s">
        <v>286</v>
      </c>
      <c r="M70" s="60"/>
      <c r="N70" s="69"/>
      <c r="O70" s="69"/>
      <c r="R70" s="19">
        <f>COUNTIF(D68:D71,"3")</f>
        <v>0</v>
      </c>
      <c r="S70" s="19">
        <f>COUNTIF(G68:G71,"3")</f>
        <v>4</v>
      </c>
      <c r="T70" s="19">
        <f>COUNTIF(J68:J71,"3")</f>
        <v>4</v>
      </c>
      <c r="U70" s="19">
        <f>COUNTIF(M68:M71,"3")</f>
        <v>0</v>
      </c>
    </row>
    <row r="71" spans="1:21" ht="30" customHeight="1" x14ac:dyDescent="0.25">
      <c r="A71" s="223"/>
      <c r="B71" s="103"/>
      <c r="C71" s="42" t="s">
        <v>287</v>
      </c>
      <c r="D71" s="55">
        <v>2</v>
      </c>
      <c r="E71" s="110" t="s">
        <v>288</v>
      </c>
      <c r="F71" s="33" t="s">
        <v>289</v>
      </c>
      <c r="G71" s="56">
        <v>3</v>
      </c>
      <c r="H71" s="111" t="s">
        <v>290</v>
      </c>
      <c r="I71" s="109" t="s">
        <v>291</v>
      </c>
      <c r="J71" s="57">
        <v>3</v>
      </c>
      <c r="K71" s="67" t="s">
        <v>290</v>
      </c>
      <c r="L71" s="67" t="s">
        <v>291</v>
      </c>
      <c r="M71" s="60"/>
      <c r="N71" s="69"/>
      <c r="O71" s="69"/>
      <c r="R71" s="19">
        <f>COUNTIF(D68:D71,"4")</f>
        <v>0</v>
      </c>
      <c r="S71" s="19">
        <f>COUNTIF(G68:G71,"4")</f>
        <v>0</v>
      </c>
      <c r="T71" s="19">
        <f>COUNTIF(J68:J71,"4")</f>
        <v>0</v>
      </c>
      <c r="U71" s="19">
        <f>COUNTIF(M68:M71,"4")</f>
        <v>0</v>
      </c>
    </row>
    <row r="72" spans="1:21" ht="8.25" customHeight="1" x14ac:dyDescent="0.25">
      <c r="B72" s="228"/>
      <c r="C72" s="228"/>
      <c r="D72" s="228"/>
      <c r="E72" s="228"/>
      <c r="F72" s="228"/>
      <c r="G72" s="228"/>
      <c r="H72" s="228"/>
      <c r="I72" s="228"/>
      <c r="J72" s="228"/>
      <c r="K72" s="228"/>
      <c r="L72" s="48"/>
      <c r="M72" s="49"/>
      <c r="N72" s="48"/>
      <c r="O72" s="48"/>
    </row>
    <row r="73" spans="1:21" ht="17.399999999999999" x14ac:dyDescent="0.25">
      <c r="A73" s="223"/>
      <c r="B73" s="96"/>
      <c r="C73" s="234" t="s">
        <v>292</v>
      </c>
      <c r="D73" s="234"/>
      <c r="E73" s="234"/>
      <c r="F73" s="234"/>
      <c r="G73" s="234"/>
      <c r="H73" s="234"/>
      <c r="I73" s="234"/>
      <c r="J73" s="234"/>
      <c r="K73" s="234"/>
      <c r="L73" s="98"/>
      <c r="M73" s="98"/>
      <c r="N73" s="98"/>
      <c r="O73" s="98"/>
    </row>
    <row r="74" spans="1:21" ht="30" customHeight="1" x14ac:dyDescent="0.25">
      <c r="A74" s="223"/>
      <c r="B74" s="99"/>
      <c r="C74" s="54" t="s">
        <v>293</v>
      </c>
      <c r="D74" s="55">
        <v>1</v>
      </c>
      <c r="E74" s="33" t="s">
        <v>294</v>
      </c>
      <c r="F74" s="33" t="s">
        <v>295</v>
      </c>
      <c r="G74" s="56">
        <v>3</v>
      </c>
      <c r="H74" s="112" t="s">
        <v>296</v>
      </c>
      <c r="I74" s="100" t="s">
        <v>297</v>
      </c>
      <c r="J74" s="57">
        <v>3</v>
      </c>
      <c r="K74" s="67" t="s">
        <v>296</v>
      </c>
      <c r="L74" s="67" t="s">
        <v>297</v>
      </c>
      <c r="M74" s="60"/>
      <c r="N74" s="69"/>
      <c r="O74" s="69"/>
      <c r="R74" s="19">
        <f>COUNTIF(D74:D79,"1")</f>
        <v>4</v>
      </c>
      <c r="S74" s="19">
        <f>COUNTIF(G74:G79,"1")</f>
        <v>2</v>
      </c>
      <c r="T74" s="19">
        <f>COUNTIF(J74:J79,"1")</f>
        <v>1</v>
      </c>
      <c r="U74" s="19">
        <f>COUNTIF(M74:M79,"1")</f>
        <v>0</v>
      </c>
    </row>
    <row r="75" spans="1:21" ht="30" customHeight="1" x14ac:dyDescent="0.25">
      <c r="A75" s="223"/>
      <c r="B75" s="99"/>
      <c r="C75" s="42" t="s">
        <v>298</v>
      </c>
      <c r="D75" s="55">
        <v>1</v>
      </c>
      <c r="E75" s="63" t="s">
        <v>299</v>
      </c>
      <c r="F75" s="33" t="s">
        <v>300</v>
      </c>
      <c r="G75" s="56">
        <v>1</v>
      </c>
      <c r="H75" s="112" t="s">
        <v>301</v>
      </c>
      <c r="I75" s="100" t="s">
        <v>574</v>
      </c>
      <c r="J75" s="57">
        <v>2</v>
      </c>
      <c r="K75" s="67" t="s">
        <v>575</v>
      </c>
      <c r="L75" s="67" t="s">
        <v>576</v>
      </c>
      <c r="M75" s="60"/>
      <c r="N75" s="69"/>
      <c r="O75" s="69"/>
      <c r="R75" s="19">
        <f>COUNTIF(D74:D79,"2")</f>
        <v>2</v>
      </c>
      <c r="S75" s="19">
        <f>COUNTIF(G74:G79,"2")</f>
        <v>1</v>
      </c>
      <c r="T75" s="19">
        <f>COUNTIF(J74:J79,"2")</f>
        <v>2</v>
      </c>
      <c r="U75" s="19">
        <f>COUNTIF(M74:M79,"2")</f>
        <v>0</v>
      </c>
    </row>
    <row r="76" spans="1:21" ht="30" customHeight="1" x14ac:dyDescent="0.25">
      <c r="A76" s="223"/>
      <c r="B76" s="99"/>
      <c r="C76" s="42" t="s">
        <v>302</v>
      </c>
      <c r="D76" s="55">
        <v>2</v>
      </c>
      <c r="E76" s="63" t="s">
        <v>303</v>
      </c>
      <c r="F76" s="33" t="s">
        <v>304</v>
      </c>
      <c r="G76" s="56">
        <v>3</v>
      </c>
      <c r="H76" s="112" t="s">
        <v>305</v>
      </c>
      <c r="I76" s="100" t="s">
        <v>306</v>
      </c>
      <c r="J76" s="57">
        <v>3</v>
      </c>
      <c r="K76" s="67" t="s">
        <v>305</v>
      </c>
      <c r="L76" s="67" t="s">
        <v>306</v>
      </c>
      <c r="M76" s="60"/>
      <c r="N76" s="69"/>
      <c r="O76" s="69"/>
      <c r="R76" s="19">
        <f>COUNTIF(D74:D79,"2")</f>
        <v>2</v>
      </c>
      <c r="S76" s="19">
        <f>COUNTIF(G74:G79,"3")</f>
        <v>3</v>
      </c>
      <c r="T76" s="19">
        <f>COUNTIF(J74:J79,"3")</f>
        <v>3</v>
      </c>
      <c r="U76" s="19">
        <f>COUNTIF(M74:M79,"3")</f>
        <v>0</v>
      </c>
    </row>
    <row r="77" spans="1:21" ht="30" customHeight="1" x14ac:dyDescent="0.25">
      <c r="A77" s="223"/>
      <c r="B77" s="99"/>
      <c r="C77" s="42" t="s">
        <v>307</v>
      </c>
      <c r="D77" s="55">
        <v>2</v>
      </c>
      <c r="E77" s="63" t="s">
        <v>308</v>
      </c>
      <c r="F77" s="33" t="s">
        <v>309</v>
      </c>
      <c r="G77" s="56">
        <v>3</v>
      </c>
      <c r="H77" s="112" t="s">
        <v>310</v>
      </c>
      <c r="I77" s="100" t="s">
        <v>311</v>
      </c>
      <c r="J77" s="57">
        <v>3</v>
      </c>
      <c r="K77" s="67" t="s">
        <v>310</v>
      </c>
      <c r="L77" s="67" t="s">
        <v>311</v>
      </c>
      <c r="M77" s="60"/>
      <c r="N77" s="69"/>
      <c r="O77" s="69"/>
      <c r="R77" s="19">
        <f>COUNTIF(D74:D79,"4")</f>
        <v>0</v>
      </c>
      <c r="S77" s="19">
        <f>COUNTIF(G74:G79,"4")</f>
        <v>0</v>
      </c>
      <c r="T77" s="19">
        <f>COUNTIF(J74:J79,"4")</f>
        <v>0</v>
      </c>
      <c r="U77" s="19">
        <f>COUNTIF(M74:M79,"4")</f>
        <v>0</v>
      </c>
    </row>
    <row r="78" spans="1:21" ht="30" customHeight="1" x14ac:dyDescent="0.25">
      <c r="A78" s="223"/>
      <c r="B78" s="106"/>
      <c r="C78" s="47" t="s">
        <v>312</v>
      </c>
      <c r="D78" s="55">
        <v>1</v>
      </c>
      <c r="E78" s="63" t="s">
        <v>313</v>
      </c>
      <c r="F78" s="33" t="s">
        <v>128</v>
      </c>
      <c r="G78" s="56">
        <v>2</v>
      </c>
      <c r="H78" s="112" t="s">
        <v>314</v>
      </c>
      <c r="I78" s="100" t="s">
        <v>315</v>
      </c>
      <c r="J78" s="57">
        <v>2</v>
      </c>
      <c r="K78" s="67" t="s">
        <v>314</v>
      </c>
      <c r="L78" s="67" t="s">
        <v>315</v>
      </c>
      <c r="M78" s="60"/>
      <c r="N78" s="69"/>
      <c r="O78" s="69"/>
    </row>
    <row r="79" spans="1:21" ht="30" customHeight="1" x14ac:dyDescent="0.25">
      <c r="A79" s="223"/>
      <c r="B79" s="103"/>
      <c r="C79" s="42" t="s">
        <v>316</v>
      </c>
      <c r="D79" s="55">
        <v>1</v>
      </c>
      <c r="E79" s="63" t="s">
        <v>317</v>
      </c>
      <c r="F79" s="33" t="s">
        <v>318</v>
      </c>
      <c r="G79" s="56">
        <v>1</v>
      </c>
      <c r="H79" s="112" t="s">
        <v>319</v>
      </c>
      <c r="I79" s="100" t="s">
        <v>315</v>
      </c>
      <c r="J79" s="57">
        <v>1</v>
      </c>
      <c r="K79" s="67" t="s">
        <v>319</v>
      </c>
      <c r="L79" s="67" t="s">
        <v>315</v>
      </c>
      <c r="M79" s="60"/>
      <c r="N79" s="69"/>
      <c r="O79" s="69"/>
    </row>
    <row r="80" spans="1:21" ht="9" customHeight="1" x14ac:dyDescent="0.25">
      <c r="B80" s="235"/>
      <c r="C80" s="235"/>
      <c r="D80" s="104"/>
      <c r="E80" s="105"/>
      <c r="F80" s="105"/>
      <c r="G80" s="104"/>
      <c r="H80" s="105"/>
      <c r="I80" s="105"/>
      <c r="J80" s="104"/>
      <c r="K80" s="113"/>
      <c r="M80" s="104"/>
      <c r="N80" s="113"/>
    </row>
    <row r="81" spans="1:21" ht="18.75" customHeight="1" x14ac:dyDescent="0.25">
      <c r="B81" s="236" t="s">
        <v>320</v>
      </c>
      <c r="C81" s="236"/>
      <c r="D81" s="231" t="s">
        <v>321</v>
      </c>
      <c r="E81" s="231"/>
      <c r="F81" s="231"/>
      <c r="G81" s="232">
        <v>2024</v>
      </c>
      <c r="H81" s="232"/>
      <c r="I81" s="232"/>
      <c r="J81" s="233">
        <v>2025</v>
      </c>
      <c r="K81" s="233"/>
      <c r="L81" s="233"/>
      <c r="M81" s="221">
        <v>2026</v>
      </c>
      <c r="N81" s="221"/>
      <c r="O81" s="221"/>
    </row>
    <row r="82" spans="1:21" ht="34.5" customHeight="1" x14ac:dyDescent="0.25">
      <c r="B82" s="236"/>
      <c r="C82" s="236"/>
      <c r="D82" s="93" t="s">
        <v>61</v>
      </c>
      <c r="E82" s="94" t="s">
        <v>62</v>
      </c>
      <c r="F82" s="94"/>
      <c r="G82" s="93" t="s">
        <v>61</v>
      </c>
      <c r="H82" s="94" t="s">
        <v>62</v>
      </c>
      <c r="I82" s="94" t="s">
        <v>63</v>
      </c>
      <c r="J82" s="93" t="s">
        <v>61</v>
      </c>
      <c r="K82" s="94" t="s">
        <v>62</v>
      </c>
      <c r="L82" s="95" t="s">
        <v>63</v>
      </c>
      <c r="M82" s="93" t="s">
        <v>61</v>
      </c>
      <c r="N82" s="94" t="s">
        <v>62</v>
      </c>
      <c r="O82" s="95" t="s">
        <v>63</v>
      </c>
    </row>
    <row r="83" spans="1:21" ht="17.399999999999999" x14ac:dyDescent="0.25">
      <c r="A83" s="223"/>
      <c r="B83" s="114"/>
      <c r="C83" s="237" t="s">
        <v>322</v>
      </c>
      <c r="D83" s="237"/>
      <c r="E83" s="237"/>
      <c r="F83" s="237"/>
      <c r="G83" s="237"/>
      <c r="H83" s="237"/>
      <c r="I83" s="237"/>
      <c r="J83" s="237"/>
      <c r="K83" s="237"/>
      <c r="L83" s="115"/>
      <c r="M83" s="116"/>
      <c r="N83" s="116"/>
      <c r="O83" s="115"/>
    </row>
    <row r="84" spans="1:21" ht="30" customHeight="1" x14ac:dyDescent="0.25">
      <c r="A84" s="223"/>
      <c r="B84" s="103"/>
      <c r="C84" s="54" t="s">
        <v>323</v>
      </c>
      <c r="D84" s="55">
        <v>3</v>
      </c>
      <c r="E84" s="63" t="s">
        <v>324</v>
      </c>
      <c r="F84" s="33" t="s">
        <v>325</v>
      </c>
      <c r="G84" s="56">
        <v>3</v>
      </c>
      <c r="H84" s="117" t="s">
        <v>487</v>
      </c>
      <c r="I84" s="44" t="s">
        <v>325</v>
      </c>
      <c r="J84" s="57">
        <v>3</v>
      </c>
      <c r="K84" s="67" t="s">
        <v>487</v>
      </c>
      <c r="L84" s="67" t="s">
        <v>325</v>
      </c>
      <c r="M84" s="60"/>
      <c r="N84" s="69"/>
      <c r="O84" s="69"/>
      <c r="R84" s="19">
        <f>COUNTIF(D84:D86,"1")</f>
        <v>1</v>
      </c>
      <c r="S84" s="19">
        <f>COUNTIF(G84:G86,"1")</f>
        <v>1</v>
      </c>
      <c r="T84" s="19">
        <f>COUNTIF(J84:J86,"1")</f>
        <v>0</v>
      </c>
      <c r="U84" s="19">
        <f>COUNTIF(M84:M86,"1")</f>
        <v>0</v>
      </c>
    </row>
    <row r="85" spans="1:21" ht="30" customHeight="1" x14ac:dyDescent="0.25">
      <c r="A85" s="223"/>
      <c r="B85" s="114"/>
      <c r="C85" s="42" t="s">
        <v>326</v>
      </c>
      <c r="D85" s="55">
        <v>1</v>
      </c>
      <c r="E85" s="63" t="s">
        <v>327</v>
      </c>
      <c r="F85" s="33" t="s">
        <v>328</v>
      </c>
      <c r="G85" s="56">
        <v>1</v>
      </c>
      <c r="H85" s="117" t="s">
        <v>488</v>
      </c>
      <c r="I85" s="44" t="s">
        <v>328</v>
      </c>
      <c r="J85" s="57">
        <v>3</v>
      </c>
      <c r="K85" s="272" t="s">
        <v>577</v>
      </c>
      <c r="L85" s="67" t="s">
        <v>578</v>
      </c>
      <c r="M85" s="60"/>
      <c r="N85" s="69"/>
      <c r="O85" s="69"/>
      <c r="R85" s="19">
        <f>COUNTIF(D84:D86,"2")</f>
        <v>1</v>
      </c>
      <c r="S85" s="19">
        <f>COUNTIF(G84:G86,"2")</f>
        <v>0</v>
      </c>
      <c r="T85" s="19">
        <f>COUNTIF(J84:J86,"2")</f>
        <v>0</v>
      </c>
      <c r="U85" s="19">
        <f>COUNTIF(M84:M86,"2")</f>
        <v>0</v>
      </c>
    </row>
    <row r="86" spans="1:21" ht="30" customHeight="1" x14ac:dyDescent="0.25">
      <c r="A86" s="223"/>
      <c r="B86" s="114"/>
      <c r="C86" s="42" t="s">
        <v>329</v>
      </c>
      <c r="D86" s="55">
        <v>2</v>
      </c>
      <c r="E86" s="63" t="s">
        <v>330</v>
      </c>
      <c r="F86" s="33" t="s">
        <v>331</v>
      </c>
      <c r="G86" s="56">
        <v>3</v>
      </c>
      <c r="H86" s="117" t="s">
        <v>489</v>
      </c>
      <c r="I86" s="44" t="s">
        <v>490</v>
      </c>
      <c r="J86" s="57">
        <v>3</v>
      </c>
      <c r="K86" s="67" t="s">
        <v>489</v>
      </c>
      <c r="L86" s="67" t="s">
        <v>490</v>
      </c>
      <c r="M86" s="60"/>
      <c r="N86" s="69"/>
      <c r="O86" s="69"/>
      <c r="R86" s="19">
        <f>COUNTIF(D84:D86,"3")</f>
        <v>1</v>
      </c>
      <c r="S86" s="19">
        <f>COUNTIF(G84:G86,"3")</f>
        <v>2</v>
      </c>
      <c r="T86" s="19">
        <f>COUNTIF(J84:J86,"3")</f>
        <v>3</v>
      </c>
      <c r="U86" s="19">
        <f>COUNTIF(M84:M86,"3")</f>
        <v>0</v>
      </c>
    </row>
    <row r="87" spans="1:21" ht="21" customHeight="1" x14ac:dyDescent="0.25">
      <c r="B87" s="235"/>
      <c r="C87" s="235"/>
      <c r="D87" s="104"/>
      <c r="E87" s="105"/>
      <c r="F87" s="105"/>
      <c r="G87" s="104"/>
      <c r="H87" s="105"/>
      <c r="I87" s="105"/>
      <c r="J87" s="104"/>
      <c r="K87" s="105"/>
      <c r="M87" s="104"/>
      <c r="N87" s="105"/>
      <c r="R87" s="19">
        <f>COUNTIF(D84:D86,"4")</f>
        <v>0</v>
      </c>
      <c r="S87" s="19">
        <f>COUNTIF(G84:G86,"4")</f>
        <v>0</v>
      </c>
      <c r="T87" s="19">
        <f>COUNTIF(J84:J86,"4")</f>
        <v>0</v>
      </c>
      <c r="U87" s="19">
        <f>COUNTIF(M84:M86,"4")</f>
        <v>0</v>
      </c>
    </row>
    <row r="88" spans="1:21" ht="17.399999999999999" x14ac:dyDescent="0.3">
      <c r="A88" s="223"/>
      <c r="B88" s="118"/>
      <c r="C88" s="237" t="s">
        <v>332</v>
      </c>
      <c r="D88" s="237"/>
      <c r="E88" s="237"/>
      <c r="F88" s="237"/>
      <c r="G88" s="237"/>
      <c r="H88" s="237"/>
      <c r="I88" s="237"/>
      <c r="J88" s="237"/>
      <c r="K88" s="237"/>
      <c r="L88" s="98"/>
      <c r="M88" s="98"/>
      <c r="N88" s="98"/>
      <c r="O88" s="98"/>
    </row>
    <row r="89" spans="1:21" ht="30" customHeight="1" x14ac:dyDescent="0.25">
      <c r="A89" s="223"/>
      <c r="B89" s="103"/>
      <c r="C89" s="31" t="s">
        <v>333</v>
      </c>
      <c r="D89" s="55">
        <v>1</v>
      </c>
      <c r="E89" s="33" t="s">
        <v>334</v>
      </c>
      <c r="F89" s="33" t="s">
        <v>200</v>
      </c>
      <c r="G89" s="56">
        <v>1</v>
      </c>
      <c r="H89" s="44" t="s">
        <v>493</v>
      </c>
      <c r="I89" s="44" t="s">
        <v>491</v>
      </c>
      <c r="J89" s="57">
        <v>3</v>
      </c>
      <c r="K89" s="272" t="s">
        <v>580</v>
      </c>
      <c r="L89" s="67" t="s">
        <v>579</v>
      </c>
      <c r="M89" s="60"/>
      <c r="N89" s="69"/>
      <c r="O89" s="69"/>
      <c r="R89" s="19">
        <f>COUNTIF(D89:D95,"1")</f>
        <v>6</v>
      </c>
      <c r="S89" s="19">
        <f>COUNTIF(G89:G95,"1")</f>
        <v>6</v>
      </c>
      <c r="T89" s="19">
        <f>COUNTIF(J89:J95,"1")</f>
        <v>0</v>
      </c>
      <c r="U89" s="19">
        <f>COUNTIF(M89:M95,"1")</f>
        <v>0</v>
      </c>
    </row>
    <row r="90" spans="1:21" ht="30" customHeight="1" x14ac:dyDescent="0.3">
      <c r="A90" s="223"/>
      <c r="B90" s="119"/>
      <c r="C90" s="47" t="s">
        <v>335</v>
      </c>
      <c r="D90" s="55">
        <v>1</v>
      </c>
      <c r="E90" s="63" t="s">
        <v>336</v>
      </c>
      <c r="F90" s="33" t="s">
        <v>337</v>
      </c>
      <c r="G90" s="56">
        <v>1</v>
      </c>
      <c r="H90" s="117" t="s">
        <v>494</v>
      </c>
      <c r="I90" s="44" t="s">
        <v>495</v>
      </c>
      <c r="J90" s="57">
        <v>3</v>
      </c>
      <c r="K90" s="271" t="s">
        <v>581</v>
      </c>
      <c r="L90" s="67" t="s">
        <v>582</v>
      </c>
      <c r="M90" s="60"/>
      <c r="N90" s="69"/>
      <c r="O90" s="69"/>
      <c r="R90" s="19">
        <f>COUNTIF(D89:D95,"2")</f>
        <v>1</v>
      </c>
      <c r="S90" s="19">
        <f>COUNTIF(G89:G95,"2")</f>
        <v>1</v>
      </c>
      <c r="T90" s="19">
        <f>COUNTIF(J89:J95,"2")</f>
        <v>3</v>
      </c>
      <c r="U90" s="19">
        <f>COUNTIF(M89:M95,"2")</f>
        <v>0</v>
      </c>
    </row>
    <row r="91" spans="1:21" ht="30" customHeight="1" x14ac:dyDescent="0.25">
      <c r="A91" s="223"/>
      <c r="B91" s="114"/>
      <c r="C91" s="42" t="s">
        <v>338</v>
      </c>
      <c r="D91" s="55">
        <v>1</v>
      </c>
      <c r="E91" s="63" t="s">
        <v>339</v>
      </c>
      <c r="F91" s="33" t="s">
        <v>340</v>
      </c>
      <c r="G91" s="56">
        <v>1</v>
      </c>
      <c r="H91" s="117" t="s">
        <v>496</v>
      </c>
      <c r="I91" s="44" t="s">
        <v>496</v>
      </c>
      <c r="J91" s="57">
        <v>3</v>
      </c>
      <c r="K91" s="67" t="s">
        <v>583</v>
      </c>
      <c r="L91" s="67" t="s">
        <v>584</v>
      </c>
      <c r="M91" s="60"/>
      <c r="N91" s="69"/>
      <c r="O91" s="69"/>
      <c r="R91" s="19">
        <f>COUNTIF(D89:D95,"3")</f>
        <v>0</v>
      </c>
      <c r="S91" s="19">
        <f>COUNTIF(G89:G95,"3")</f>
        <v>0</v>
      </c>
      <c r="T91" s="19">
        <f>COUNTIF(J89:J95,"3")</f>
        <v>4</v>
      </c>
      <c r="U91" s="19">
        <f>COUNTIF(M89:M95,"3")</f>
        <v>0</v>
      </c>
    </row>
    <row r="92" spans="1:21" ht="30" customHeight="1" x14ac:dyDescent="0.25">
      <c r="A92" s="223"/>
      <c r="B92" s="114"/>
      <c r="C92" s="47" t="s">
        <v>341</v>
      </c>
      <c r="D92" s="55">
        <v>1</v>
      </c>
      <c r="E92" s="63" t="s">
        <v>497</v>
      </c>
      <c r="F92" s="33" t="s">
        <v>342</v>
      </c>
      <c r="G92" s="56">
        <v>1</v>
      </c>
      <c r="H92" s="117" t="s">
        <v>498</v>
      </c>
      <c r="I92" s="44" t="s">
        <v>499</v>
      </c>
      <c r="J92" s="57">
        <v>2</v>
      </c>
      <c r="K92" s="67" t="s">
        <v>585</v>
      </c>
      <c r="L92" s="67" t="s">
        <v>586</v>
      </c>
      <c r="M92" s="60"/>
      <c r="N92" s="69"/>
      <c r="O92" s="69"/>
      <c r="R92" s="19">
        <f>COUNTIF(D89:D95,"4")</f>
        <v>0</v>
      </c>
      <c r="S92" s="19">
        <f>COUNTIF(G89:G95,"4")</f>
        <v>0</v>
      </c>
      <c r="T92" s="19">
        <f>COUNTIF(J89:J95,"4")</f>
        <v>0</v>
      </c>
      <c r="U92" s="19">
        <f>COUNTIF(M89:M95,"4")</f>
        <v>0</v>
      </c>
    </row>
    <row r="93" spans="1:21" ht="30" customHeight="1" x14ac:dyDescent="0.25">
      <c r="A93" s="223"/>
      <c r="B93" s="114"/>
      <c r="C93" s="42" t="s">
        <v>343</v>
      </c>
      <c r="D93" s="55">
        <v>2</v>
      </c>
      <c r="E93" s="63" t="s">
        <v>344</v>
      </c>
      <c r="F93" s="33" t="s">
        <v>345</v>
      </c>
      <c r="G93" s="56">
        <v>2</v>
      </c>
      <c r="H93" s="117" t="s">
        <v>500</v>
      </c>
      <c r="I93" s="44" t="s">
        <v>345</v>
      </c>
      <c r="J93" s="57">
        <v>2</v>
      </c>
      <c r="K93" s="67" t="s">
        <v>500</v>
      </c>
      <c r="L93" s="67" t="s">
        <v>345</v>
      </c>
      <c r="M93" s="60"/>
      <c r="N93" s="69"/>
      <c r="O93" s="69"/>
    </row>
    <row r="94" spans="1:21" ht="30" customHeight="1" x14ac:dyDescent="0.25">
      <c r="A94" s="223"/>
      <c r="B94" s="119"/>
      <c r="C94" s="47" t="s">
        <v>346</v>
      </c>
      <c r="D94" s="55">
        <v>1</v>
      </c>
      <c r="E94" s="63" t="s">
        <v>347</v>
      </c>
      <c r="F94" s="33" t="s">
        <v>348</v>
      </c>
      <c r="G94" s="56">
        <v>1</v>
      </c>
      <c r="H94" s="117" t="s">
        <v>501</v>
      </c>
      <c r="I94" s="44" t="s">
        <v>492</v>
      </c>
      <c r="J94" s="57">
        <v>2</v>
      </c>
      <c r="K94" s="272" t="s">
        <v>587</v>
      </c>
      <c r="L94" s="67" t="s">
        <v>588</v>
      </c>
      <c r="M94" s="60"/>
      <c r="N94" s="69"/>
      <c r="O94" s="69"/>
    </row>
    <row r="95" spans="1:21" ht="30" customHeight="1" x14ac:dyDescent="0.25">
      <c r="A95" s="223"/>
      <c r="B95" s="114"/>
      <c r="C95" s="42" t="s">
        <v>349</v>
      </c>
      <c r="D95" s="55">
        <v>1</v>
      </c>
      <c r="E95" s="63" t="s">
        <v>350</v>
      </c>
      <c r="F95" s="33" t="s">
        <v>351</v>
      </c>
      <c r="G95" s="56">
        <v>1</v>
      </c>
      <c r="H95" s="117" t="s">
        <v>502</v>
      </c>
      <c r="I95" s="44" t="s">
        <v>351</v>
      </c>
      <c r="J95" s="57">
        <v>3</v>
      </c>
      <c r="K95" s="67" t="s">
        <v>589</v>
      </c>
      <c r="L95" s="67" t="s">
        <v>590</v>
      </c>
      <c r="M95" s="60"/>
      <c r="N95" s="69"/>
      <c r="O95" s="69"/>
    </row>
    <row r="96" spans="1:21" ht="5.25" customHeight="1" x14ac:dyDescent="0.25">
      <c r="B96" s="235"/>
      <c r="C96" s="235"/>
      <c r="D96" s="104"/>
      <c r="E96" s="105"/>
      <c r="F96" s="105"/>
      <c r="G96" s="104"/>
      <c r="H96" s="105"/>
      <c r="I96" s="105"/>
      <c r="J96" s="104"/>
      <c r="K96" s="113"/>
      <c r="M96" s="104"/>
      <c r="N96" s="113"/>
    </row>
    <row r="97" spans="1:21" ht="17.399999999999999" x14ac:dyDescent="0.25">
      <c r="A97" s="223"/>
      <c r="B97" s="96"/>
      <c r="C97" s="234" t="s">
        <v>352</v>
      </c>
      <c r="D97" s="234"/>
      <c r="E97" s="234"/>
      <c r="F97" s="234"/>
      <c r="G97" s="234"/>
      <c r="H97" s="234"/>
      <c r="I97" s="234"/>
      <c r="J97" s="234"/>
      <c r="K97" s="234"/>
      <c r="L97" s="234"/>
      <c r="M97" s="120"/>
      <c r="N97" s="120"/>
      <c r="O97" s="121"/>
    </row>
    <row r="98" spans="1:21" ht="45.6" x14ac:dyDescent="0.25">
      <c r="A98" s="223"/>
      <c r="B98" s="106"/>
      <c r="C98" s="31" t="s">
        <v>353</v>
      </c>
      <c r="D98" s="55">
        <v>2</v>
      </c>
      <c r="E98" s="83" t="s">
        <v>354</v>
      </c>
      <c r="F98" s="83" t="s">
        <v>355</v>
      </c>
      <c r="G98" s="56">
        <v>2</v>
      </c>
      <c r="H98" s="92" t="s">
        <v>503</v>
      </c>
      <c r="I98" s="92" t="s">
        <v>355</v>
      </c>
      <c r="J98" s="57">
        <v>2</v>
      </c>
      <c r="K98" s="87" t="s">
        <v>503</v>
      </c>
      <c r="L98" s="87" t="s">
        <v>355</v>
      </c>
      <c r="M98" s="60"/>
      <c r="N98" s="89"/>
      <c r="O98" s="89"/>
      <c r="R98" s="19">
        <f>COUNTIF(D98:D99,"1")</f>
        <v>1</v>
      </c>
      <c r="S98" s="19">
        <f>COUNTIF(G98:G99,"1")</f>
        <v>0</v>
      </c>
      <c r="T98" s="19">
        <f>COUNTIF(J98:J99,"1")</f>
        <v>0</v>
      </c>
      <c r="U98" s="19">
        <f>COUNTIF(M98:M99,"1")</f>
        <v>0</v>
      </c>
    </row>
    <row r="99" spans="1:21" ht="68.400000000000006" x14ac:dyDescent="0.25">
      <c r="A99" s="223"/>
      <c r="B99" s="122"/>
      <c r="C99" s="47" t="s">
        <v>356</v>
      </c>
      <c r="D99" s="55">
        <v>1</v>
      </c>
      <c r="E99" s="90" t="s">
        <v>357</v>
      </c>
      <c r="F99" s="83" t="s">
        <v>358</v>
      </c>
      <c r="G99" s="56">
        <v>2</v>
      </c>
      <c r="H99" s="123" t="s">
        <v>505</v>
      </c>
      <c r="I99" s="92" t="s">
        <v>504</v>
      </c>
      <c r="J99" s="57">
        <v>2</v>
      </c>
      <c r="K99" s="87" t="s">
        <v>505</v>
      </c>
      <c r="L99" s="87" t="s">
        <v>504</v>
      </c>
      <c r="M99" s="60"/>
      <c r="N99" s="89"/>
      <c r="O99" s="89"/>
      <c r="R99" s="19">
        <f>COUNTIF(D98:D99,"2")</f>
        <v>1</v>
      </c>
      <c r="S99" s="19">
        <f>COUNTIF(G98:G99,"2")</f>
        <v>2</v>
      </c>
      <c r="T99" s="19">
        <f>COUNTIF(J98:J99,"2")</f>
        <v>2</v>
      </c>
      <c r="U99" s="19">
        <f>COUNTIF(M98:M99,"2")</f>
        <v>0</v>
      </c>
    </row>
    <row r="100" spans="1:21" ht="8.25" customHeight="1" x14ac:dyDescent="0.25">
      <c r="B100" s="235"/>
      <c r="C100" s="235"/>
      <c r="D100" s="104"/>
      <c r="E100" s="105"/>
      <c r="F100" s="105"/>
      <c r="G100" s="104"/>
      <c r="H100" s="105"/>
      <c r="I100" s="105"/>
      <c r="J100" s="104"/>
      <c r="K100" s="113"/>
      <c r="M100" s="104"/>
      <c r="N100" s="113"/>
      <c r="R100" s="19">
        <f>COUNTIF(D98:D99,"3")</f>
        <v>0</v>
      </c>
      <c r="S100" s="19">
        <f>COUNTIF(G98:G99,"3")</f>
        <v>0</v>
      </c>
      <c r="T100" s="19">
        <f>COUNTIF(J98:J99,"3")</f>
        <v>0</v>
      </c>
      <c r="U100" s="19">
        <f>COUNTIF(M98:M99,"3")</f>
        <v>0</v>
      </c>
    </row>
    <row r="101" spans="1:21" ht="17.399999999999999" x14ac:dyDescent="0.25">
      <c r="A101" s="223"/>
      <c r="B101" s="114"/>
      <c r="C101" s="237" t="s">
        <v>359</v>
      </c>
      <c r="D101" s="237"/>
      <c r="E101" s="237"/>
      <c r="F101" s="237"/>
      <c r="G101" s="237"/>
      <c r="H101" s="237"/>
      <c r="I101" s="237"/>
      <c r="J101" s="237"/>
      <c r="K101" s="237"/>
      <c r="L101" s="98"/>
      <c r="M101" s="98"/>
      <c r="N101" s="98"/>
      <c r="O101" s="98"/>
      <c r="R101" s="19">
        <f>COUNTIF(D98:D99,"4")</f>
        <v>0</v>
      </c>
      <c r="S101" s="19">
        <f>COUNTIF(G98:G99,"4")</f>
        <v>0</v>
      </c>
      <c r="T101" s="19">
        <f>COUNTIF(J98:J99,"4")</f>
        <v>0</v>
      </c>
      <c r="U101" s="19">
        <f>COUNTIF(M98:M99,"4")</f>
        <v>0</v>
      </c>
    </row>
    <row r="102" spans="1:21" ht="30" customHeight="1" x14ac:dyDescent="0.25">
      <c r="A102" s="223"/>
      <c r="B102" s="103"/>
      <c r="C102" s="54" t="s">
        <v>360</v>
      </c>
      <c r="D102" s="55">
        <v>3</v>
      </c>
      <c r="E102" s="33" t="s">
        <v>361</v>
      </c>
      <c r="F102" s="33" t="s">
        <v>362</v>
      </c>
      <c r="G102" s="56">
        <v>3</v>
      </c>
      <c r="H102" s="44" t="s">
        <v>506</v>
      </c>
      <c r="I102" s="44" t="s">
        <v>362</v>
      </c>
      <c r="J102" s="57">
        <v>3</v>
      </c>
      <c r="K102" s="67" t="s">
        <v>506</v>
      </c>
      <c r="L102" s="67" t="s">
        <v>362</v>
      </c>
      <c r="M102" s="60"/>
      <c r="N102" s="69"/>
      <c r="O102" s="69"/>
      <c r="R102" s="19">
        <f>COUNTIF(D102:D111,"1")</f>
        <v>6</v>
      </c>
      <c r="S102" s="19">
        <f>COUNTIF(G102:G111,"1")</f>
        <v>5</v>
      </c>
      <c r="T102" s="19">
        <f>COUNTIF(J102:J111,"1")</f>
        <v>2</v>
      </c>
      <c r="U102" s="19">
        <f>COUNTIF(M102:M111,"1")</f>
        <v>0</v>
      </c>
    </row>
    <row r="103" spans="1:21" ht="30" customHeight="1" x14ac:dyDescent="0.25">
      <c r="A103" s="223"/>
      <c r="B103" s="114"/>
      <c r="C103" s="42" t="s">
        <v>363</v>
      </c>
      <c r="D103" s="55">
        <v>2</v>
      </c>
      <c r="E103" s="63" t="s">
        <v>364</v>
      </c>
      <c r="F103" s="33" t="s">
        <v>365</v>
      </c>
      <c r="G103" s="56">
        <v>3</v>
      </c>
      <c r="H103" s="117" t="s">
        <v>507</v>
      </c>
      <c r="I103" s="44" t="s">
        <v>365</v>
      </c>
      <c r="J103" s="57">
        <v>3</v>
      </c>
      <c r="K103" s="67" t="s">
        <v>507</v>
      </c>
      <c r="L103" s="67" t="s">
        <v>365</v>
      </c>
      <c r="M103" s="60"/>
      <c r="N103" s="69"/>
      <c r="O103" s="69"/>
      <c r="R103" s="19">
        <f>COUNTIF(D102:D111,"2")</f>
        <v>1</v>
      </c>
      <c r="S103" s="19">
        <f>COUNTIF(G102:G111,"2")</f>
        <v>0</v>
      </c>
      <c r="T103" s="19">
        <f>COUNTIF(J102:J111,"2")</f>
        <v>1</v>
      </c>
      <c r="U103" s="19">
        <f>COUNTIF(M102:M111,"2")</f>
        <v>0</v>
      </c>
    </row>
    <row r="104" spans="1:21" ht="30" customHeight="1" x14ac:dyDescent="0.25">
      <c r="A104" s="223"/>
      <c r="B104" s="114"/>
      <c r="C104" s="42" t="s">
        <v>366</v>
      </c>
      <c r="D104" s="55">
        <v>1</v>
      </c>
      <c r="E104" s="63" t="s">
        <v>367</v>
      </c>
      <c r="F104" s="33" t="s">
        <v>368</v>
      </c>
      <c r="G104" s="56">
        <v>1</v>
      </c>
      <c r="H104" s="117" t="s">
        <v>509</v>
      </c>
      <c r="I104" s="44" t="s">
        <v>508</v>
      </c>
      <c r="J104" s="57">
        <v>2</v>
      </c>
      <c r="K104" s="67" t="s">
        <v>591</v>
      </c>
      <c r="L104" s="67" t="s">
        <v>592</v>
      </c>
      <c r="M104" s="60"/>
      <c r="N104" s="69"/>
      <c r="O104" s="69"/>
      <c r="R104" s="19">
        <f>COUNTIF(D102:D111,"3")</f>
        <v>3</v>
      </c>
      <c r="S104" s="19">
        <f>COUNTIF(G102:G111,"3")</f>
        <v>4</v>
      </c>
      <c r="T104" s="19">
        <f>COUNTIF(J102:J111,"3")</f>
        <v>6</v>
      </c>
      <c r="U104" s="19">
        <f>COUNTIF(M102:M111,"3")</f>
        <v>0</v>
      </c>
    </row>
    <row r="105" spans="1:21" ht="30" customHeight="1" x14ac:dyDescent="0.25">
      <c r="A105" s="223"/>
      <c r="B105" s="114"/>
      <c r="C105" s="42" t="s">
        <v>369</v>
      </c>
      <c r="D105" s="55">
        <v>3</v>
      </c>
      <c r="E105" s="63" t="s">
        <v>370</v>
      </c>
      <c r="F105" s="33" t="s">
        <v>362</v>
      </c>
      <c r="G105" s="56">
        <v>3</v>
      </c>
      <c r="H105" s="117" t="s">
        <v>510</v>
      </c>
      <c r="I105" s="44" t="s">
        <v>362</v>
      </c>
      <c r="J105" s="57">
        <v>3</v>
      </c>
      <c r="K105" s="67" t="s">
        <v>510</v>
      </c>
      <c r="L105" s="67" t="s">
        <v>362</v>
      </c>
      <c r="M105" s="60"/>
      <c r="N105" s="69"/>
      <c r="O105" s="69"/>
      <c r="R105" s="19">
        <f>COUNTIF(D102:D111,"4")</f>
        <v>0</v>
      </c>
      <c r="S105" s="19">
        <f>COUNTIF(G102:G111,"4")</f>
        <v>1</v>
      </c>
      <c r="T105" s="19">
        <f>COUNTIF(J102:J111,"4")</f>
        <v>1</v>
      </c>
      <c r="U105" s="19">
        <f>COUNTIF(M102:M111,"4")</f>
        <v>0</v>
      </c>
    </row>
    <row r="106" spans="1:21" ht="30" customHeight="1" x14ac:dyDescent="0.25">
      <c r="A106" s="223"/>
      <c r="B106" s="114"/>
      <c r="C106" s="42" t="s">
        <v>371</v>
      </c>
      <c r="D106" s="55">
        <v>3</v>
      </c>
      <c r="E106" s="63" t="s">
        <v>372</v>
      </c>
      <c r="F106" s="33" t="s">
        <v>373</v>
      </c>
      <c r="G106" s="56">
        <v>3</v>
      </c>
      <c r="H106" s="117" t="s">
        <v>511</v>
      </c>
      <c r="I106" s="44" t="s">
        <v>512</v>
      </c>
      <c r="J106" s="57">
        <v>3</v>
      </c>
      <c r="K106" s="67" t="s">
        <v>511</v>
      </c>
      <c r="L106" s="67" t="s">
        <v>512</v>
      </c>
      <c r="M106" s="60"/>
      <c r="N106" s="69"/>
      <c r="O106" s="69"/>
    </row>
    <row r="107" spans="1:21" ht="30" customHeight="1" x14ac:dyDescent="0.25">
      <c r="A107" s="223"/>
      <c r="B107" s="114"/>
      <c r="C107" s="42" t="s">
        <v>374</v>
      </c>
      <c r="D107" s="55">
        <v>1</v>
      </c>
      <c r="E107" s="63" t="s">
        <v>375</v>
      </c>
      <c r="F107" s="33" t="s">
        <v>376</v>
      </c>
      <c r="G107" s="56">
        <v>4</v>
      </c>
      <c r="H107" s="117" t="s">
        <v>515</v>
      </c>
      <c r="I107" s="44" t="s">
        <v>516</v>
      </c>
      <c r="J107" s="57">
        <v>4</v>
      </c>
      <c r="K107" s="67" t="s">
        <v>515</v>
      </c>
      <c r="L107" s="67" t="s">
        <v>516</v>
      </c>
      <c r="M107" s="60"/>
      <c r="N107" s="69"/>
      <c r="O107" s="69"/>
    </row>
    <row r="108" spans="1:21" ht="30" customHeight="1" x14ac:dyDescent="0.25">
      <c r="A108" s="223"/>
      <c r="B108" s="114"/>
      <c r="C108" s="42" t="s">
        <v>377</v>
      </c>
      <c r="D108" s="55">
        <v>1</v>
      </c>
      <c r="E108" s="63" t="s">
        <v>378</v>
      </c>
      <c r="F108" s="33" t="s">
        <v>379</v>
      </c>
      <c r="G108" s="56">
        <v>1</v>
      </c>
      <c r="H108" s="117" t="s">
        <v>514</v>
      </c>
      <c r="I108" s="44" t="s">
        <v>513</v>
      </c>
      <c r="J108" s="57">
        <v>3</v>
      </c>
      <c r="K108" s="67" t="s">
        <v>593</v>
      </c>
      <c r="L108" s="67" t="s">
        <v>594</v>
      </c>
      <c r="M108" s="60"/>
      <c r="N108" s="69"/>
      <c r="O108" s="69"/>
    </row>
    <row r="109" spans="1:21" ht="30" customHeight="1" x14ac:dyDescent="0.25">
      <c r="A109" s="223"/>
      <c r="B109" s="114"/>
      <c r="C109" s="42" t="s">
        <v>380</v>
      </c>
      <c r="D109" s="55">
        <v>1</v>
      </c>
      <c r="E109" s="63" t="s">
        <v>381</v>
      </c>
      <c r="F109" s="33" t="s">
        <v>382</v>
      </c>
      <c r="G109" s="56">
        <v>1</v>
      </c>
      <c r="H109" s="117" t="s">
        <v>517</v>
      </c>
      <c r="I109" s="44" t="s">
        <v>382</v>
      </c>
      <c r="J109" s="57">
        <v>1</v>
      </c>
      <c r="K109" s="67" t="s">
        <v>517</v>
      </c>
      <c r="L109" s="67" t="s">
        <v>382</v>
      </c>
      <c r="M109" s="60"/>
      <c r="N109" s="69"/>
      <c r="O109" s="69"/>
    </row>
    <row r="110" spans="1:21" ht="30" customHeight="1" x14ac:dyDescent="0.25">
      <c r="A110" s="223"/>
      <c r="B110" s="114"/>
      <c r="C110" s="42" t="s">
        <v>383</v>
      </c>
      <c r="D110" s="55">
        <v>1</v>
      </c>
      <c r="E110" s="63" t="s">
        <v>384</v>
      </c>
      <c r="F110" s="33" t="s">
        <v>385</v>
      </c>
      <c r="G110" s="56">
        <v>1</v>
      </c>
      <c r="H110" s="117" t="s">
        <v>519</v>
      </c>
      <c r="I110" s="44" t="s">
        <v>518</v>
      </c>
      <c r="J110" s="57">
        <v>3</v>
      </c>
      <c r="K110" s="67" t="s">
        <v>595</v>
      </c>
      <c r="L110" s="67" t="s">
        <v>518</v>
      </c>
      <c r="M110" s="60"/>
      <c r="N110" s="69"/>
      <c r="O110" s="69"/>
    </row>
    <row r="111" spans="1:21" ht="30" customHeight="1" x14ac:dyDescent="0.25">
      <c r="A111" s="223"/>
      <c r="B111" s="114"/>
      <c r="C111" s="42" t="s">
        <v>386</v>
      </c>
      <c r="D111" s="55">
        <v>1</v>
      </c>
      <c r="E111" s="63" t="s">
        <v>387</v>
      </c>
      <c r="F111" s="33" t="s">
        <v>388</v>
      </c>
      <c r="G111" s="56">
        <v>1</v>
      </c>
      <c r="H111" s="117" t="s">
        <v>387</v>
      </c>
      <c r="I111" s="44" t="s">
        <v>520</v>
      </c>
      <c r="J111" s="57">
        <v>1</v>
      </c>
      <c r="K111" s="67" t="s">
        <v>387</v>
      </c>
      <c r="L111" s="67" t="s">
        <v>520</v>
      </c>
      <c r="M111" s="60"/>
      <c r="N111" s="69"/>
      <c r="O111" s="69"/>
    </row>
    <row r="112" spans="1:21" ht="5.25" customHeight="1" x14ac:dyDescent="0.25">
      <c r="B112" s="238"/>
      <c r="C112" s="238"/>
      <c r="D112" s="124"/>
      <c r="E112" s="125"/>
      <c r="F112" s="125"/>
      <c r="G112" s="124"/>
      <c r="H112" s="125"/>
      <c r="I112" s="125"/>
      <c r="J112" s="124"/>
      <c r="K112" s="126"/>
      <c r="M112" s="124"/>
      <c r="N112" s="126"/>
    </row>
    <row r="113" spans="1:21" ht="17.399999999999999" x14ac:dyDescent="0.25">
      <c r="A113" s="223"/>
      <c r="B113" s="114"/>
      <c r="C113" s="237" t="s">
        <v>389</v>
      </c>
      <c r="D113" s="237"/>
      <c r="E113" s="237"/>
      <c r="F113" s="237"/>
      <c r="G113" s="237"/>
      <c r="H113" s="237"/>
      <c r="I113" s="237"/>
      <c r="J113" s="237"/>
      <c r="K113" s="237"/>
      <c r="L113" s="98"/>
      <c r="M113" s="98"/>
      <c r="N113" s="98"/>
      <c r="O113" s="98"/>
    </row>
    <row r="114" spans="1:21" ht="30" customHeight="1" x14ac:dyDescent="0.25">
      <c r="A114" s="223"/>
      <c r="B114" s="119"/>
      <c r="C114" s="47" t="s">
        <v>390</v>
      </c>
      <c r="D114" s="55">
        <v>1</v>
      </c>
      <c r="E114" s="63" t="s">
        <v>391</v>
      </c>
      <c r="F114" s="33"/>
      <c r="G114" s="56">
        <v>2</v>
      </c>
      <c r="H114" s="117" t="s">
        <v>522</v>
      </c>
      <c r="I114" s="44" t="s">
        <v>521</v>
      </c>
      <c r="J114" s="57">
        <v>2</v>
      </c>
      <c r="K114" s="67" t="s">
        <v>522</v>
      </c>
      <c r="L114" s="67" t="s">
        <v>521</v>
      </c>
      <c r="M114" s="60"/>
      <c r="N114" s="69"/>
      <c r="O114" s="69"/>
      <c r="R114" s="19">
        <f>COUNTIF(D114:D117,"1")</f>
        <v>3</v>
      </c>
      <c r="S114" s="19">
        <f>COUNTIF(G114:G117,"1")</f>
        <v>1</v>
      </c>
      <c r="T114" s="19">
        <f>COUNTIF(J114:J117,"1")</f>
        <v>1</v>
      </c>
      <c r="U114" s="19">
        <f>COUNTIF(M114:M117,"1")</f>
        <v>0</v>
      </c>
    </row>
    <row r="115" spans="1:21" ht="30" customHeight="1" x14ac:dyDescent="0.25">
      <c r="A115" s="223"/>
      <c r="B115" s="114"/>
      <c r="C115" s="42" t="s">
        <v>392</v>
      </c>
      <c r="D115" s="55">
        <v>2</v>
      </c>
      <c r="E115" s="63" t="s">
        <v>393</v>
      </c>
      <c r="F115" s="33" t="s">
        <v>394</v>
      </c>
      <c r="G115" s="56">
        <v>2</v>
      </c>
      <c r="H115" s="117" t="s">
        <v>524</v>
      </c>
      <c r="I115" s="44" t="s">
        <v>523</v>
      </c>
      <c r="J115" s="57">
        <v>2</v>
      </c>
      <c r="K115" s="67" t="s">
        <v>524</v>
      </c>
      <c r="L115" s="67" t="s">
        <v>523</v>
      </c>
      <c r="M115" s="60"/>
      <c r="N115" s="69"/>
      <c r="O115" s="69"/>
      <c r="R115" s="19">
        <f>COUNTIF(D114:D117,"2")</f>
        <v>1</v>
      </c>
      <c r="S115" s="19">
        <f>COUNTIF(G114:G117,"2")</f>
        <v>3</v>
      </c>
      <c r="T115" s="19">
        <f>COUNTIF(J114:J117,"2")</f>
        <v>3</v>
      </c>
      <c r="U115" s="19">
        <f>COUNTIF(M114:M117,"2")</f>
        <v>0</v>
      </c>
    </row>
    <row r="116" spans="1:21" ht="30" customHeight="1" x14ac:dyDescent="0.25">
      <c r="A116" s="223"/>
      <c r="B116" s="114"/>
      <c r="C116" s="42" t="s">
        <v>395</v>
      </c>
      <c r="D116" s="55">
        <v>1</v>
      </c>
      <c r="E116" s="63" t="s">
        <v>396</v>
      </c>
      <c r="F116" s="33" t="s">
        <v>397</v>
      </c>
      <c r="G116" s="56">
        <v>2</v>
      </c>
      <c r="H116" s="117" t="s">
        <v>525</v>
      </c>
      <c r="I116" s="44" t="s">
        <v>397</v>
      </c>
      <c r="J116" s="57">
        <v>2</v>
      </c>
      <c r="K116" s="67" t="s">
        <v>525</v>
      </c>
      <c r="L116" s="67" t="s">
        <v>397</v>
      </c>
      <c r="M116" s="60"/>
      <c r="N116" s="69"/>
      <c r="O116" s="69"/>
      <c r="R116" s="19">
        <f>COUNTIF(D114:D117,"3")</f>
        <v>0</v>
      </c>
      <c r="S116" s="19">
        <f>COUNTIF(G114:G117,"3")</f>
        <v>0</v>
      </c>
      <c r="T116" s="19">
        <f>COUNTIF(J114:J117,"3")</f>
        <v>0</v>
      </c>
      <c r="U116" s="19">
        <f>COUNTIF(M114:M117,"3")</f>
        <v>0</v>
      </c>
    </row>
    <row r="117" spans="1:21" ht="30" customHeight="1" x14ac:dyDescent="0.25">
      <c r="A117" s="223"/>
      <c r="B117" s="114"/>
      <c r="C117" s="42" t="s">
        <v>398</v>
      </c>
      <c r="D117" s="55">
        <v>1</v>
      </c>
      <c r="E117" s="63" t="s">
        <v>399</v>
      </c>
      <c r="F117" s="33" t="s">
        <v>400</v>
      </c>
      <c r="G117" s="56">
        <v>1</v>
      </c>
      <c r="H117" s="117" t="s">
        <v>526</v>
      </c>
      <c r="I117" s="44" t="s">
        <v>400</v>
      </c>
      <c r="J117" s="57">
        <v>1</v>
      </c>
      <c r="K117" s="67" t="s">
        <v>526</v>
      </c>
      <c r="L117" s="67" t="s">
        <v>400</v>
      </c>
      <c r="M117" s="60"/>
      <c r="N117" s="69"/>
      <c r="O117" s="69"/>
      <c r="R117" s="19">
        <f>COUNTIF(D114:D117,"4")</f>
        <v>0</v>
      </c>
      <c r="S117" s="19">
        <f>COUNTIF(G114:G117,"4")</f>
        <v>0</v>
      </c>
      <c r="T117" s="19">
        <f>COUNTIF(J114:J117,"4")</f>
        <v>0</v>
      </c>
      <c r="U117" s="19">
        <f>COUNTIF(M114:M117,"4")</f>
        <v>0</v>
      </c>
    </row>
    <row r="118" spans="1:21" ht="7.5" customHeight="1" x14ac:dyDescent="0.25">
      <c r="B118" s="235"/>
      <c r="C118" s="235"/>
      <c r="D118" s="124"/>
      <c r="E118" s="125"/>
      <c r="F118" s="125"/>
      <c r="G118" s="124"/>
      <c r="H118" s="125"/>
      <c r="I118" s="125"/>
      <c r="J118" s="104"/>
      <c r="K118" s="113"/>
      <c r="M118" s="104"/>
      <c r="N118" s="113"/>
    </row>
    <row r="119" spans="1:21" ht="15.75" customHeight="1" x14ac:dyDescent="0.25">
      <c r="B119" s="230" t="s">
        <v>401</v>
      </c>
      <c r="C119" s="230"/>
      <c r="D119" s="231" t="s">
        <v>321</v>
      </c>
      <c r="E119" s="231"/>
      <c r="F119" s="231"/>
      <c r="G119" s="232" t="s">
        <v>58</v>
      </c>
      <c r="H119" s="232"/>
      <c r="I119" s="232"/>
      <c r="J119" s="233" t="s">
        <v>59</v>
      </c>
      <c r="K119" s="233"/>
      <c r="L119" s="233"/>
      <c r="M119" s="221" t="s">
        <v>60</v>
      </c>
      <c r="N119" s="221"/>
      <c r="O119" s="221"/>
    </row>
    <row r="120" spans="1:21" ht="15.75" customHeight="1" x14ac:dyDescent="0.25">
      <c r="B120" s="230"/>
      <c r="C120" s="230"/>
      <c r="D120" s="93" t="s">
        <v>61</v>
      </c>
      <c r="E120" s="94" t="s">
        <v>62</v>
      </c>
      <c r="F120" s="94"/>
      <c r="G120" s="93" t="s">
        <v>61</v>
      </c>
      <c r="H120" s="94" t="s">
        <v>62</v>
      </c>
      <c r="I120" s="94"/>
      <c r="J120" s="93" t="s">
        <v>61</v>
      </c>
      <c r="K120" s="94" t="s">
        <v>62</v>
      </c>
      <c r="L120" s="127" t="s">
        <v>63</v>
      </c>
      <c r="M120" s="93" t="s">
        <v>61</v>
      </c>
      <c r="N120" s="94" t="s">
        <v>62</v>
      </c>
      <c r="O120" s="127"/>
    </row>
    <row r="121" spans="1:21" ht="17.399999999999999" x14ac:dyDescent="0.3">
      <c r="A121" s="223"/>
      <c r="B121" s="118"/>
      <c r="C121" s="237" t="s">
        <v>402</v>
      </c>
      <c r="D121" s="237"/>
      <c r="E121" s="237"/>
      <c r="F121" s="237"/>
      <c r="G121" s="237"/>
      <c r="H121" s="237"/>
      <c r="I121" s="237"/>
      <c r="J121" s="237"/>
      <c r="K121" s="237"/>
      <c r="L121" s="98"/>
      <c r="M121" s="98"/>
      <c r="N121" s="98"/>
      <c r="O121" s="98"/>
    </row>
    <row r="122" spans="1:21" ht="39" customHeight="1" x14ac:dyDescent="0.25">
      <c r="A122" s="223"/>
      <c r="B122" s="122"/>
      <c r="C122" s="128" t="s">
        <v>403</v>
      </c>
      <c r="D122" s="55">
        <v>2</v>
      </c>
      <c r="E122" s="33" t="s">
        <v>404</v>
      </c>
      <c r="F122" s="33" t="s">
        <v>405</v>
      </c>
      <c r="G122" s="56">
        <v>3</v>
      </c>
      <c r="H122" s="44" t="s">
        <v>404</v>
      </c>
      <c r="I122" s="44" t="s">
        <v>405</v>
      </c>
      <c r="J122" s="57">
        <v>3</v>
      </c>
      <c r="K122" s="67" t="s">
        <v>404</v>
      </c>
      <c r="L122" s="67" t="s">
        <v>405</v>
      </c>
      <c r="M122" s="60"/>
      <c r="N122" s="69"/>
      <c r="O122" s="69"/>
      <c r="R122" s="19">
        <f>COUNTIF(D122:D125,"1")</f>
        <v>3</v>
      </c>
      <c r="S122" s="19">
        <f>COUNTIF(G122:G125,"1")</f>
        <v>1</v>
      </c>
      <c r="T122" s="19">
        <f>COUNTIF(J122:J125,"1")</f>
        <v>1</v>
      </c>
      <c r="U122" s="19">
        <f>COUNTIF(M122:M125,"1")</f>
        <v>0</v>
      </c>
    </row>
    <row r="123" spans="1:21" ht="30" customHeight="1" x14ac:dyDescent="0.25">
      <c r="A123" s="223"/>
      <c r="B123" s="119"/>
      <c r="C123" s="47" t="s">
        <v>406</v>
      </c>
      <c r="D123" s="55">
        <v>1</v>
      </c>
      <c r="E123" s="63" t="s">
        <v>407</v>
      </c>
      <c r="F123" s="33" t="s">
        <v>408</v>
      </c>
      <c r="G123" s="56">
        <v>1</v>
      </c>
      <c r="H123" s="117" t="s">
        <v>407</v>
      </c>
      <c r="I123" s="44" t="s">
        <v>408</v>
      </c>
      <c r="J123" s="57">
        <v>1</v>
      </c>
      <c r="K123" s="67" t="s">
        <v>407</v>
      </c>
      <c r="L123" s="67" t="s">
        <v>408</v>
      </c>
      <c r="M123" s="60"/>
      <c r="N123" s="69"/>
      <c r="O123" s="69"/>
      <c r="R123" s="19">
        <f>COUNTIF(D122:D125,"2")</f>
        <v>1</v>
      </c>
      <c r="S123" s="19">
        <f>COUNTIF(G122:G125,"2")</f>
        <v>1</v>
      </c>
      <c r="T123" s="19">
        <f>COUNTIF(J122:J125,"2")</f>
        <v>1</v>
      </c>
      <c r="U123" s="19">
        <f>COUNTIF(M122:M125,"2")</f>
        <v>0</v>
      </c>
    </row>
    <row r="124" spans="1:21" ht="30" customHeight="1" x14ac:dyDescent="0.25">
      <c r="A124" s="223"/>
      <c r="B124" s="114"/>
      <c r="C124" s="47" t="s">
        <v>409</v>
      </c>
      <c r="D124" s="55">
        <v>1</v>
      </c>
      <c r="E124" s="63" t="s">
        <v>410</v>
      </c>
      <c r="F124" s="33" t="s">
        <v>527</v>
      </c>
      <c r="G124" s="56">
        <v>2</v>
      </c>
      <c r="H124" s="117" t="s">
        <v>528</v>
      </c>
      <c r="I124" s="44" t="s">
        <v>512</v>
      </c>
      <c r="J124" s="57">
        <v>2</v>
      </c>
      <c r="K124" s="67" t="s">
        <v>528</v>
      </c>
      <c r="L124" s="67" t="s">
        <v>512</v>
      </c>
      <c r="M124" s="60"/>
      <c r="N124" s="69"/>
      <c r="O124" s="69"/>
      <c r="R124" s="19">
        <f>COUNTIF(D122:D125,"3")</f>
        <v>0</v>
      </c>
      <c r="S124" s="19">
        <f>COUNTIF(G122:G125,"3")</f>
        <v>2</v>
      </c>
      <c r="T124" s="19">
        <f>COUNTIF(J122:J125,"3")</f>
        <v>2</v>
      </c>
      <c r="U124" s="19">
        <f>COUNTIF(M122:M125,"3")</f>
        <v>0</v>
      </c>
    </row>
    <row r="125" spans="1:21" ht="30" customHeight="1" x14ac:dyDescent="0.25">
      <c r="A125" s="223"/>
      <c r="B125" s="114"/>
      <c r="C125" s="42" t="s">
        <v>411</v>
      </c>
      <c r="D125" s="55">
        <v>1</v>
      </c>
      <c r="E125" s="63" t="s">
        <v>412</v>
      </c>
      <c r="F125" s="33" t="s">
        <v>413</v>
      </c>
      <c r="G125" s="56">
        <v>3</v>
      </c>
      <c r="H125" s="117" t="s">
        <v>530</v>
      </c>
      <c r="I125" s="44" t="s">
        <v>529</v>
      </c>
      <c r="J125" s="57">
        <v>3</v>
      </c>
      <c r="K125" s="67" t="s">
        <v>530</v>
      </c>
      <c r="L125" s="67" t="s">
        <v>529</v>
      </c>
      <c r="M125" s="60"/>
      <c r="N125" s="69"/>
      <c r="O125" s="69"/>
      <c r="R125" s="19">
        <f>COUNTIF(D122:D125,"4")</f>
        <v>0</v>
      </c>
      <c r="S125" s="19">
        <f>COUNTIF(G122:G125,"4")</f>
        <v>0</v>
      </c>
      <c r="T125" s="19">
        <f>COUNTIF(J122:J125,"4")</f>
        <v>0</v>
      </c>
      <c r="U125" s="19">
        <f>COUNTIF(M122:M125,"4")</f>
        <v>0</v>
      </c>
    </row>
    <row r="126" spans="1:21" ht="8.25" customHeight="1" x14ac:dyDescent="0.25">
      <c r="B126" s="235"/>
      <c r="C126" s="235"/>
      <c r="D126" s="104"/>
      <c r="E126" s="105"/>
      <c r="F126" s="105"/>
      <c r="G126" s="104"/>
      <c r="H126" s="105"/>
      <c r="I126" s="105"/>
      <c r="J126" s="104"/>
      <c r="K126" s="113"/>
      <c r="M126" s="104"/>
      <c r="N126" s="113"/>
    </row>
    <row r="127" spans="1:21" ht="17.399999999999999" x14ac:dyDescent="0.25">
      <c r="A127" s="223"/>
      <c r="B127" s="114"/>
      <c r="C127" s="237" t="s">
        <v>414</v>
      </c>
      <c r="D127" s="237"/>
      <c r="E127" s="237"/>
      <c r="F127" s="237"/>
      <c r="G127" s="237"/>
      <c r="H127" s="237"/>
      <c r="I127" s="237"/>
      <c r="J127" s="237"/>
      <c r="K127" s="237"/>
      <c r="L127" s="98"/>
      <c r="M127" s="98"/>
      <c r="N127" s="98"/>
      <c r="O127" s="98"/>
    </row>
    <row r="128" spans="1:21" ht="30" customHeight="1" x14ac:dyDescent="0.25">
      <c r="A128" s="223"/>
      <c r="B128" s="103"/>
      <c r="C128" s="54" t="s">
        <v>415</v>
      </c>
      <c r="D128" s="55">
        <v>1</v>
      </c>
      <c r="E128" s="33" t="s">
        <v>416</v>
      </c>
      <c r="F128" s="33" t="s">
        <v>114</v>
      </c>
      <c r="G128" s="56">
        <v>4</v>
      </c>
      <c r="H128" s="44" t="s">
        <v>531</v>
      </c>
      <c r="I128" s="44" t="s">
        <v>512</v>
      </c>
      <c r="J128" s="57">
        <v>4</v>
      </c>
      <c r="K128" s="67" t="s">
        <v>531</v>
      </c>
      <c r="L128" s="67" t="s">
        <v>512</v>
      </c>
      <c r="M128" s="60"/>
      <c r="N128" s="69"/>
      <c r="O128" s="69"/>
      <c r="R128" s="19">
        <f>COUNTIF(D128:D131,"1")</f>
        <v>3</v>
      </c>
      <c r="S128" s="19">
        <f>COUNTIF(G128:G131,"1")</f>
        <v>1</v>
      </c>
      <c r="T128" s="19">
        <f>COUNTIF(J128:J131,"1")</f>
        <v>1</v>
      </c>
      <c r="U128" s="19">
        <f>COUNTIF(M128:M131,"1")</f>
        <v>0</v>
      </c>
    </row>
    <row r="129" spans="1:21" ht="30" customHeight="1" x14ac:dyDescent="0.25">
      <c r="A129" s="223"/>
      <c r="B129" s="114"/>
      <c r="C129" s="42" t="s">
        <v>417</v>
      </c>
      <c r="D129" s="55">
        <v>1</v>
      </c>
      <c r="E129" s="63" t="s">
        <v>418</v>
      </c>
      <c r="F129" s="33" t="s">
        <v>150</v>
      </c>
      <c r="G129" s="56">
        <v>2</v>
      </c>
      <c r="H129" s="117" t="s">
        <v>532</v>
      </c>
      <c r="I129" s="44" t="s">
        <v>512</v>
      </c>
      <c r="J129" s="57">
        <v>2</v>
      </c>
      <c r="K129" s="67" t="s">
        <v>532</v>
      </c>
      <c r="L129" s="67" t="s">
        <v>512</v>
      </c>
      <c r="M129" s="60"/>
      <c r="N129" s="69"/>
      <c r="O129" s="69"/>
      <c r="R129" s="19">
        <f>COUNTIF(D128:D131,"2")</f>
        <v>1</v>
      </c>
      <c r="S129" s="19">
        <f>COUNTIF(G128:G131,"2")</f>
        <v>2</v>
      </c>
      <c r="T129" s="19">
        <f>COUNTIF(J128:J131,"2")</f>
        <v>2</v>
      </c>
      <c r="U129" s="19">
        <f>COUNTIF(M128:M131,"2")</f>
        <v>0</v>
      </c>
    </row>
    <row r="130" spans="1:21" ht="30" customHeight="1" x14ac:dyDescent="0.25">
      <c r="A130" s="223"/>
      <c r="B130" s="114"/>
      <c r="C130" s="42" t="s">
        <v>419</v>
      </c>
      <c r="D130" s="55">
        <v>2</v>
      </c>
      <c r="E130" s="63" t="s">
        <v>420</v>
      </c>
      <c r="F130" s="33" t="s">
        <v>421</v>
      </c>
      <c r="G130" s="56">
        <v>2</v>
      </c>
      <c r="H130" s="117" t="s">
        <v>533</v>
      </c>
      <c r="I130" s="44" t="s">
        <v>534</v>
      </c>
      <c r="J130" s="57">
        <v>2</v>
      </c>
      <c r="K130" s="67" t="s">
        <v>533</v>
      </c>
      <c r="L130" s="67" t="s">
        <v>534</v>
      </c>
      <c r="M130" s="60"/>
      <c r="N130" s="69"/>
      <c r="O130" s="69"/>
      <c r="R130" s="19">
        <f>COUNTIF(D128:D131,"3")</f>
        <v>0</v>
      </c>
      <c r="S130" s="19">
        <f>COUNTIF(G128:G131,"3")</f>
        <v>0</v>
      </c>
      <c r="T130" s="19">
        <f>COUNTIF(J128:J131,"3")</f>
        <v>0</v>
      </c>
      <c r="U130" s="19">
        <f>COUNTIF(M128:M131,"3")</f>
        <v>0</v>
      </c>
    </row>
    <row r="131" spans="1:21" ht="30" customHeight="1" x14ac:dyDescent="0.25">
      <c r="A131" s="223"/>
      <c r="B131" s="114"/>
      <c r="C131" s="42" t="s">
        <v>422</v>
      </c>
      <c r="D131" s="55">
        <v>1</v>
      </c>
      <c r="E131" s="63" t="s">
        <v>423</v>
      </c>
      <c r="F131" s="33" t="s">
        <v>424</v>
      </c>
      <c r="G131" s="56">
        <v>1</v>
      </c>
      <c r="H131" s="117" t="s">
        <v>423</v>
      </c>
      <c r="I131" s="44" t="s">
        <v>535</v>
      </c>
      <c r="J131" s="57">
        <v>1</v>
      </c>
      <c r="K131" s="67" t="s">
        <v>423</v>
      </c>
      <c r="L131" s="67" t="s">
        <v>535</v>
      </c>
      <c r="M131" s="60"/>
      <c r="N131" s="69"/>
      <c r="O131" s="69"/>
      <c r="R131" s="19">
        <f>COUNTIF(D128:D131,"4")</f>
        <v>0</v>
      </c>
      <c r="S131" s="19">
        <f>COUNTIF(G128:G131,"4")</f>
        <v>1</v>
      </c>
      <c r="T131" s="19">
        <f>COUNTIF(J128:J131,"4")</f>
        <v>1</v>
      </c>
      <c r="U131" s="19">
        <f>COUNTIF(M128:M131,"4")</f>
        <v>0</v>
      </c>
    </row>
    <row r="132" spans="1:21" ht="9" customHeight="1" x14ac:dyDescent="0.25">
      <c r="B132" s="235"/>
      <c r="C132" s="235"/>
      <c r="D132" s="104"/>
      <c r="E132" s="105"/>
      <c r="F132" s="105"/>
      <c r="G132" s="104"/>
      <c r="H132" s="105"/>
      <c r="I132" s="105"/>
      <c r="J132" s="104"/>
      <c r="K132" s="113"/>
      <c r="M132" s="104"/>
      <c r="N132" s="113"/>
    </row>
    <row r="133" spans="1:21" ht="17.399999999999999" x14ac:dyDescent="0.25">
      <c r="A133" s="223"/>
      <c r="B133" s="114"/>
      <c r="C133" s="237" t="s">
        <v>425</v>
      </c>
      <c r="D133" s="237"/>
      <c r="E133" s="237"/>
      <c r="F133" s="237"/>
      <c r="G133" s="237"/>
      <c r="H133" s="237"/>
      <c r="I133" s="237"/>
      <c r="J133" s="237"/>
      <c r="K133" s="237"/>
      <c r="L133" s="98"/>
      <c r="M133" s="98"/>
      <c r="N133" s="98"/>
      <c r="O133" s="98"/>
    </row>
    <row r="134" spans="1:21" ht="30" customHeight="1" x14ac:dyDescent="0.25">
      <c r="A134" s="223"/>
      <c r="B134" s="103"/>
      <c r="C134" s="54" t="s">
        <v>426</v>
      </c>
      <c r="D134" s="55">
        <v>2</v>
      </c>
      <c r="E134" s="33" t="s">
        <v>427</v>
      </c>
      <c r="F134" s="33" t="s">
        <v>428</v>
      </c>
      <c r="G134" s="56">
        <v>3</v>
      </c>
      <c r="H134" s="44" t="s">
        <v>536</v>
      </c>
      <c r="I134" s="44" t="s">
        <v>428</v>
      </c>
      <c r="J134" s="57">
        <v>3</v>
      </c>
      <c r="K134" s="67" t="s">
        <v>536</v>
      </c>
      <c r="L134" s="67" t="s">
        <v>428</v>
      </c>
      <c r="M134" s="60"/>
      <c r="N134" s="69"/>
      <c r="O134" s="69"/>
      <c r="R134" s="19">
        <f>COUNTIF(D134:D136,"1")</f>
        <v>1</v>
      </c>
      <c r="S134" s="19">
        <f>COUNTIF(G134:G136,"1")</f>
        <v>0</v>
      </c>
      <c r="T134" s="19">
        <f>COUNTIF(J134:J136,"1")</f>
        <v>0</v>
      </c>
      <c r="U134" s="19">
        <f>COUNTIF(M134:M136,"1")</f>
        <v>0</v>
      </c>
    </row>
    <row r="135" spans="1:21" ht="30" customHeight="1" x14ac:dyDescent="0.25">
      <c r="A135" s="223"/>
      <c r="B135" s="114"/>
      <c r="C135" s="42" t="s">
        <v>429</v>
      </c>
      <c r="D135" s="55">
        <v>1</v>
      </c>
      <c r="E135" s="33" t="s">
        <v>430</v>
      </c>
      <c r="F135" s="33" t="s">
        <v>150</v>
      </c>
      <c r="G135" s="56">
        <v>2</v>
      </c>
      <c r="H135" s="117" t="s">
        <v>537</v>
      </c>
      <c r="I135" s="44" t="s">
        <v>512</v>
      </c>
      <c r="J135" s="57">
        <v>2</v>
      </c>
      <c r="K135" s="67" t="s">
        <v>537</v>
      </c>
      <c r="L135" s="67" t="s">
        <v>512</v>
      </c>
      <c r="M135" s="60"/>
      <c r="N135" s="69"/>
      <c r="O135" s="69"/>
      <c r="R135" s="19">
        <f>COUNTIF(D134:D136,"2")</f>
        <v>2</v>
      </c>
      <c r="S135" s="19">
        <f>COUNTIF(G134:G136,"2")</f>
        <v>2</v>
      </c>
      <c r="T135" s="19">
        <f>COUNTIF(J134:J136,"2")</f>
        <v>2</v>
      </c>
      <c r="U135" s="19">
        <f>COUNTIF(M134:M136,"2")</f>
        <v>0</v>
      </c>
    </row>
    <row r="136" spans="1:21" ht="30" customHeight="1" x14ac:dyDescent="0.25">
      <c r="A136" s="223"/>
      <c r="B136" s="114"/>
      <c r="C136" s="42" t="s">
        <v>431</v>
      </c>
      <c r="D136" s="55">
        <v>2</v>
      </c>
      <c r="E136" s="63" t="s">
        <v>432</v>
      </c>
      <c r="F136" s="33" t="s">
        <v>433</v>
      </c>
      <c r="G136" s="56">
        <v>2</v>
      </c>
      <c r="H136" s="117" t="s">
        <v>539</v>
      </c>
      <c r="I136" s="44" t="s">
        <v>538</v>
      </c>
      <c r="J136" s="57">
        <v>2</v>
      </c>
      <c r="K136" s="67" t="s">
        <v>539</v>
      </c>
      <c r="L136" s="67" t="s">
        <v>538</v>
      </c>
      <c r="M136" s="60"/>
      <c r="N136" s="69"/>
      <c r="O136" s="69"/>
      <c r="R136" s="19">
        <f>COUNTIF(D134:D136,"3")</f>
        <v>0</v>
      </c>
      <c r="S136" s="19">
        <f>COUNTIF(G134:G136,"3")</f>
        <v>1</v>
      </c>
      <c r="T136" s="19">
        <f>COUNTIF(J134:J136,"3")</f>
        <v>1</v>
      </c>
      <c r="U136" s="19">
        <f>COUNTIF(M134:M136,"3")</f>
        <v>0</v>
      </c>
    </row>
    <row r="137" spans="1:21" ht="9" customHeight="1" x14ac:dyDescent="0.25">
      <c r="B137" s="235"/>
      <c r="C137" s="235"/>
      <c r="D137" s="104"/>
      <c r="E137" s="105"/>
      <c r="F137" s="105"/>
      <c r="G137" s="104"/>
      <c r="H137" s="105"/>
      <c r="I137" s="105"/>
      <c r="J137" s="104"/>
      <c r="K137" s="113"/>
      <c r="M137" s="104"/>
      <c r="N137" s="113"/>
      <c r="R137" s="19">
        <f>COUNTIF(D134:D136,"4")</f>
        <v>0</v>
      </c>
      <c r="S137" s="19">
        <f>COUNTIF(G134:G136,"4")</f>
        <v>0</v>
      </c>
      <c r="T137" s="19">
        <f>COUNTIF(J134:J136,"4")</f>
        <v>0</v>
      </c>
    </row>
    <row r="138" spans="1:21" ht="17.399999999999999" x14ac:dyDescent="0.25">
      <c r="A138" s="223"/>
      <c r="B138" s="114"/>
      <c r="C138" s="237" t="s">
        <v>434</v>
      </c>
      <c r="D138" s="237"/>
      <c r="E138" s="237"/>
      <c r="F138" s="237"/>
      <c r="G138" s="237"/>
      <c r="H138" s="237"/>
      <c r="I138" s="237"/>
      <c r="J138" s="237"/>
      <c r="K138" s="237"/>
      <c r="L138" s="98"/>
      <c r="M138" s="98"/>
      <c r="N138" s="98"/>
      <c r="O138" s="98"/>
    </row>
    <row r="139" spans="1:21" ht="30" customHeight="1" x14ac:dyDescent="0.25">
      <c r="A139" s="223"/>
      <c r="B139" s="103"/>
      <c r="C139" s="54" t="s">
        <v>435</v>
      </c>
      <c r="D139" s="55">
        <v>1</v>
      </c>
      <c r="E139" s="33" t="s">
        <v>436</v>
      </c>
      <c r="F139" s="33" t="s">
        <v>150</v>
      </c>
      <c r="G139" s="56">
        <v>2</v>
      </c>
      <c r="H139" s="44" t="s">
        <v>541</v>
      </c>
      <c r="I139" s="44" t="s">
        <v>512</v>
      </c>
      <c r="J139" s="57">
        <v>2</v>
      </c>
      <c r="K139" s="67" t="s">
        <v>541</v>
      </c>
      <c r="L139" s="67" t="s">
        <v>512</v>
      </c>
      <c r="M139" s="60"/>
      <c r="N139" s="69"/>
      <c r="O139" s="69"/>
      <c r="R139" s="19">
        <f>COUNTIF(D139:D141,"1")</f>
        <v>3</v>
      </c>
      <c r="S139" s="19">
        <f>COUNTIF(G139:G141,"1")</f>
        <v>2</v>
      </c>
      <c r="T139" s="19">
        <f>COUNTIF(J139:J141,"1")</f>
        <v>1</v>
      </c>
      <c r="U139" s="19">
        <f>COUNTIF(M139:M141,"1")</f>
        <v>0</v>
      </c>
    </row>
    <row r="140" spans="1:21" ht="30" customHeight="1" x14ac:dyDescent="0.25">
      <c r="A140" s="223"/>
      <c r="B140" s="114"/>
      <c r="C140" s="42" t="s">
        <v>437</v>
      </c>
      <c r="D140" s="55">
        <v>1</v>
      </c>
      <c r="E140" s="63" t="s">
        <v>438</v>
      </c>
      <c r="F140" s="33" t="s">
        <v>439</v>
      </c>
      <c r="G140" s="56">
        <v>1</v>
      </c>
      <c r="H140" s="117" t="s">
        <v>542</v>
      </c>
      <c r="I140" s="44" t="s">
        <v>491</v>
      </c>
      <c r="J140" s="57">
        <v>1</v>
      </c>
      <c r="K140" s="67" t="s">
        <v>542</v>
      </c>
      <c r="L140" s="67" t="s">
        <v>598</v>
      </c>
      <c r="M140" s="60"/>
      <c r="N140" s="69"/>
      <c r="O140" s="69"/>
      <c r="R140" s="19">
        <f>COUNTIF(D139:D141,"2")</f>
        <v>0</v>
      </c>
      <c r="S140" s="19">
        <f>COUNTIF(G139:G141,"2")</f>
        <v>1</v>
      </c>
      <c r="T140" s="19">
        <f>COUNTIF(J139:J141,"2")</f>
        <v>2</v>
      </c>
      <c r="U140" s="19">
        <f>COUNTIF(M139:M141,"2")</f>
        <v>0</v>
      </c>
    </row>
    <row r="141" spans="1:21" ht="30" customHeight="1" x14ac:dyDescent="0.25">
      <c r="A141" s="223"/>
      <c r="B141" s="114"/>
      <c r="C141" s="42" t="s">
        <v>440</v>
      </c>
      <c r="D141" s="55">
        <v>1</v>
      </c>
      <c r="E141" s="63" t="s">
        <v>441</v>
      </c>
      <c r="F141" s="33" t="s">
        <v>442</v>
      </c>
      <c r="G141" s="56">
        <v>1</v>
      </c>
      <c r="H141" s="117" t="s">
        <v>543</v>
      </c>
      <c r="I141" s="44" t="s">
        <v>540</v>
      </c>
      <c r="J141" s="57">
        <v>2</v>
      </c>
      <c r="K141" s="67" t="s">
        <v>596</v>
      </c>
      <c r="L141" s="67" t="s">
        <v>597</v>
      </c>
      <c r="M141" s="60"/>
      <c r="N141" s="69"/>
      <c r="O141" s="69"/>
      <c r="R141" s="19">
        <f>COUNTIF(D139:D141,"3")</f>
        <v>0</v>
      </c>
      <c r="S141" s="19">
        <f>COUNTIF(G139:G141,"3")</f>
        <v>0</v>
      </c>
      <c r="T141" s="19">
        <f>COUNTIF(J139:J141,"3")</f>
        <v>0</v>
      </c>
      <c r="U141" s="19">
        <f>COUNTIF(M139:M141,"3")</f>
        <v>0</v>
      </c>
    </row>
    <row r="142" spans="1:21" x14ac:dyDescent="0.25">
      <c r="R142" s="19">
        <f>COUNTIF(D139:D141,"4")</f>
        <v>0</v>
      </c>
      <c r="S142" s="19">
        <f>COUNTIF(G139:G141,"4")</f>
        <v>0</v>
      </c>
      <c r="T142" s="19">
        <f>COUNTIF(J139:J141,"4")</f>
        <v>0</v>
      </c>
    </row>
    <row r="65530" spans="2:6" x14ac:dyDescent="0.25">
      <c r="B65530" s="240" t="s">
        <v>50</v>
      </c>
      <c r="C65530" s="240"/>
      <c r="D65530" s="240"/>
      <c r="E65530" s="240"/>
      <c r="F65530" s="48"/>
    </row>
    <row r="65531" spans="2:6" x14ac:dyDescent="0.25">
      <c r="B65531" s="239" t="s">
        <v>51</v>
      </c>
      <c r="C65531" s="239"/>
      <c r="D65531" s="239"/>
      <c r="E65531" s="239"/>
      <c r="F65531" s="129"/>
    </row>
    <row r="65532" spans="2:6" x14ac:dyDescent="0.25">
      <c r="B65532" s="239" t="s">
        <v>52</v>
      </c>
      <c r="C65532" s="239"/>
      <c r="D65532" s="239"/>
      <c r="E65532" s="239"/>
      <c r="F65532" s="129"/>
    </row>
  </sheetData>
  <sheetProtection password="EE30" sheet="1"/>
  <mergeCells count="93">
    <mergeCell ref="B132:C132"/>
    <mergeCell ref="B65531:E65531"/>
    <mergeCell ref="B65532:E65532"/>
    <mergeCell ref="A133:A136"/>
    <mergeCell ref="C133:K133"/>
    <mergeCell ref="B137:C137"/>
    <mergeCell ref="A138:A141"/>
    <mergeCell ref="C138:K138"/>
    <mergeCell ref="B65530:E65530"/>
    <mergeCell ref="M119:O119"/>
    <mergeCell ref="A121:A125"/>
    <mergeCell ref="C121:K121"/>
    <mergeCell ref="B126:C126"/>
    <mergeCell ref="A127:A131"/>
    <mergeCell ref="C127:K127"/>
    <mergeCell ref="B112:C112"/>
    <mergeCell ref="A113:A117"/>
    <mergeCell ref="C113:K113"/>
    <mergeCell ref="B118:C118"/>
    <mergeCell ref="B119:C120"/>
    <mergeCell ref="D119:F119"/>
    <mergeCell ref="G119:I119"/>
    <mergeCell ref="J119:L119"/>
    <mergeCell ref="B96:C96"/>
    <mergeCell ref="A97:A99"/>
    <mergeCell ref="C97:L97"/>
    <mergeCell ref="B100:C100"/>
    <mergeCell ref="A101:A111"/>
    <mergeCell ref="C101:K101"/>
    <mergeCell ref="M81:O81"/>
    <mergeCell ref="A83:A86"/>
    <mergeCell ref="C83:K83"/>
    <mergeCell ref="B87:C87"/>
    <mergeCell ref="A88:A95"/>
    <mergeCell ref="C88:K88"/>
    <mergeCell ref="B80:C80"/>
    <mergeCell ref="B81:C82"/>
    <mergeCell ref="D81:F81"/>
    <mergeCell ref="G81:I81"/>
    <mergeCell ref="J81:L81"/>
    <mergeCell ref="B66:K66"/>
    <mergeCell ref="A67:A71"/>
    <mergeCell ref="C67:K67"/>
    <mergeCell ref="B72:K72"/>
    <mergeCell ref="A73:A79"/>
    <mergeCell ref="C73:K73"/>
    <mergeCell ref="M52:O52"/>
    <mergeCell ref="A54:A59"/>
    <mergeCell ref="C54:K54"/>
    <mergeCell ref="B60:C60"/>
    <mergeCell ref="A61:A65"/>
    <mergeCell ref="C61:K61"/>
    <mergeCell ref="A46:A50"/>
    <mergeCell ref="B46:B50"/>
    <mergeCell ref="B51:K51"/>
    <mergeCell ref="B52:C53"/>
    <mergeCell ref="D52:F52"/>
    <mergeCell ref="G52:I52"/>
    <mergeCell ref="J52:L52"/>
    <mergeCell ref="B34:K34"/>
    <mergeCell ref="A35:A44"/>
    <mergeCell ref="B35:B44"/>
    <mergeCell ref="D35:K35"/>
    <mergeCell ref="B45:K45"/>
    <mergeCell ref="B18:K18"/>
    <mergeCell ref="A19:A27"/>
    <mergeCell ref="B19:B27"/>
    <mergeCell ref="B28:K28"/>
    <mergeCell ref="A29:A33"/>
    <mergeCell ref="B29:B33"/>
    <mergeCell ref="A6:A10"/>
    <mergeCell ref="B6:B10"/>
    <mergeCell ref="B11:K11"/>
    <mergeCell ref="A12:A17"/>
    <mergeCell ref="B12:B17"/>
    <mergeCell ref="M3:M4"/>
    <mergeCell ref="B1:K1"/>
    <mergeCell ref="B2:C5"/>
    <mergeCell ref="D2:F2"/>
    <mergeCell ref="G2:I2"/>
    <mergeCell ref="J2:L2"/>
    <mergeCell ref="M2:O2"/>
    <mergeCell ref="D3:D4"/>
    <mergeCell ref="N3:N4"/>
    <mergeCell ref="O3:O4"/>
    <mergeCell ref="H3:H4"/>
    <mergeCell ref="I3:I4"/>
    <mergeCell ref="J3:J4"/>
    <mergeCell ref="E3:E4"/>
    <mergeCell ref="F3:F4"/>
    <mergeCell ref="G3:G4"/>
    <mergeCell ref="K3:K4"/>
    <mergeCell ref="L3:L4"/>
  </mergeCells>
  <conditionalFormatting sqref="Q7">
    <cfRule type="cellIs" dxfId="1" priority="1" stopIfTrue="1" operator="lessThan">
      <formula>$Q$7</formula>
    </cfRule>
  </conditionalFormatting>
  <dataValidations count="1">
    <dataValidation type="list" allowBlank="1" showErrorMessage="1" sqref="D7:D10 G7:G10 J7:J10 M7:M10 D13:D17 G13:G17 J13:J17 M13:M17 D20:D27 G20:G27 J20:J27 M20:M27 D30:D33 G30:G33 J30:J33 M30:M33 D36:D44 G36:G44 J36:J44 M36:M44 D47:D50 G47:G50 J47:J50 M47:M50 D55:D59 G55:G59 J55:J59 M55:M59 D62:D65 G62:G65 J62:J65 M62:M65 D68:D71 G68:G71 J68:J71 M68:M71 D74:D79 G74:G79 J74:J79 M74:M79 D84:D86 G84:G86 J84:J86 M84:M86 D89:D95 G89:G95 J89:J95 M89:M95 D98:D99 G98:G99 J98:J99 M98:M99 D102:D111 G102:G111 J102:J111 M102:M111 D114:D117 G114:G117 J114:J117 M114:M117 D122:D125 G122:G125 J122:J125 M122:M125 D128:D131 G128:G131 J128:J131 M128:M131 D134:D136 G134:G136 J134:J136 M134:M136 D139:D141 G139:G141 J139:J141 M139:M141" xr:uid="{B6A7CA39-CDF5-4B4D-B19B-9B33A20516A7}">
      <formula1>$Q$2:$Q$5</formula1>
      <formula2>0</formula2>
    </dataValidation>
  </dataValidations>
  <hyperlinks>
    <hyperlink ref="B65531" r:id="rId1" xr:uid="{66E1D122-F160-428C-B072-9A7B313D9F36}"/>
    <hyperlink ref="B65532" r:id="rId2" xr:uid="{F538D5D3-A736-45B2-B71C-C96737A26EE6}"/>
  </hyperlinks>
  <pageMargins left="0.70833333333333337" right="0.70833333333333337" top="0.74791666666666667" bottom="0.74791666666666667" header="0.51181102362204722" footer="0.51181102362204722"/>
  <pageSetup paperSize="14" scale="70" firstPageNumber="0" orientation="landscape" horizontalDpi="300"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34562-8D8D-45D9-9B19-50F4C65D7B70}">
  <dimension ref="B1:V65498"/>
  <sheetViews>
    <sheetView showGridLines="0" zoomScale="70" zoomScaleNormal="70" workbookViewId="0">
      <selection activeCell="F5" sqref="F5"/>
    </sheetView>
  </sheetViews>
  <sheetFormatPr baseColWidth="10" defaultColWidth="9.109375" defaultRowHeight="16.2" x14ac:dyDescent="0.3"/>
  <cols>
    <col min="1" max="1" width="1.44140625" style="130" customWidth="1"/>
    <col min="2" max="2" width="34.6640625" style="130" customWidth="1"/>
    <col min="3" max="6" width="7.6640625" style="130" customWidth="1"/>
    <col min="7" max="7" width="1.6640625" style="130" customWidth="1"/>
    <col min="8" max="11" width="7.6640625" style="130" customWidth="1"/>
    <col min="12" max="12" width="1.6640625" style="130" customWidth="1"/>
    <col min="13" max="16" width="7.6640625" style="130" customWidth="1"/>
    <col min="17" max="17" width="2.109375" style="130" customWidth="1"/>
    <col min="18" max="21" width="7.6640625" style="130" customWidth="1"/>
    <col min="22" max="27" width="9.109375" style="130"/>
    <col min="28" max="28" width="2" style="130" customWidth="1"/>
    <col min="29" max="33" width="9.109375" style="130"/>
    <col min="34" max="34" width="1.88671875" style="130" customWidth="1"/>
    <col min="35" max="16384" width="9.109375" style="130"/>
  </cols>
  <sheetData>
    <row r="1" spans="2:22" ht="6" customHeight="1" x14ac:dyDescent="0.3"/>
    <row r="2" spans="2:22" ht="22.5" customHeight="1" x14ac:dyDescent="0.3">
      <c r="B2" s="241" t="s">
        <v>56</v>
      </c>
      <c r="C2" s="242" t="s">
        <v>57</v>
      </c>
      <c r="D2" s="242"/>
      <c r="E2" s="242"/>
      <c r="F2" s="242"/>
      <c r="G2" s="131"/>
      <c r="H2" s="243" t="s">
        <v>58</v>
      </c>
      <c r="I2" s="243"/>
      <c r="J2" s="243"/>
      <c r="K2" s="243"/>
      <c r="L2" s="131"/>
      <c r="M2" s="244" t="s">
        <v>59</v>
      </c>
      <c r="N2" s="244"/>
      <c r="O2" s="244"/>
      <c r="P2" s="244"/>
      <c r="Q2" s="132"/>
      <c r="R2" s="245" t="s">
        <v>60</v>
      </c>
      <c r="S2" s="245"/>
      <c r="T2" s="245"/>
      <c r="U2" s="245"/>
      <c r="V2" s="246"/>
    </row>
    <row r="3" spans="2:22" ht="24.75" customHeight="1" x14ac:dyDescent="0.3">
      <c r="B3" s="241"/>
      <c r="C3" s="133">
        <v>1</v>
      </c>
      <c r="D3" s="133">
        <v>2</v>
      </c>
      <c r="E3" s="134">
        <v>3</v>
      </c>
      <c r="F3" s="135">
        <v>4</v>
      </c>
      <c r="G3" s="247"/>
      <c r="H3" s="133">
        <v>1</v>
      </c>
      <c r="I3" s="133">
        <v>2</v>
      </c>
      <c r="J3" s="134">
        <v>3</v>
      </c>
      <c r="K3" s="135">
        <v>4</v>
      </c>
      <c r="L3" s="248"/>
      <c r="M3" s="133">
        <v>1</v>
      </c>
      <c r="N3" s="133">
        <v>2</v>
      </c>
      <c r="O3" s="134">
        <v>3</v>
      </c>
      <c r="P3" s="135">
        <v>4</v>
      </c>
      <c r="Q3" s="132"/>
      <c r="R3" s="133">
        <v>1</v>
      </c>
      <c r="S3" s="133">
        <v>2</v>
      </c>
      <c r="T3" s="134">
        <v>3</v>
      </c>
      <c r="U3" s="135">
        <v>4</v>
      </c>
      <c r="V3" s="246"/>
    </row>
    <row r="4" spans="2:22" ht="38.1" customHeight="1" x14ac:dyDescent="0.3">
      <c r="B4" s="136" t="s">
        <v>64</v>
      </c>
      <c r="C4" s="137">
        <f>Autoevaluación!R7/SUM(Autoevaluación!R7:R10)</f>
        <v>0.25</v>
      </c>
      <c r="D4" s="138">
        <f>Autoevaluación!R8/SUM(Autoevaluación!R7:R10)</f>
        <v>0.5</v>
      </c>
      <c r="E4" s="138">
        <f>Autoevaluación!R9/SUM(Autoevaluación!R7:R10)</f>
        <v>0.25</v>
      </c>
      <c r="F4" s="138">
        <f>Autoevaluación!R10/SUM(Autoevaluación!R7:R10)</f>
        <v>0</v>
      </c>
      <c r="G4" s="247"/>
      <c r="H4" s="138">
        <f>Autoevaluación!S7/SUM(Autoevaluación!S7:S10)</f>
        <v>0.25</v>
      </c>
      <c r="I4" s="138">
        <f>Autoevaluación!S8/SUM(Autoevaluación!S7:S10)</f>
        <v>0.5</v>
      </c>
      <c r="J4" s="138">
        <f>Autoevaluación!S9/SUM(Autoevaluación!S7:S10)</f>
        <v>0.25</v>
      </c>
      <c r="K4" s="138">
        <f>Autoevaluación!S10/SUM(Autoevaluación!S7:S10)</f>
        <v>0</v>
      </c>
      <c r="L4" s="248"/>
      <c r="M4" s="138">
        <f>Autoevaluación!T7/SUM(Autoevaluación!T7:T10)</f>
        <v>0</v>
      </c>
      <c r="N4" s="138">
        <f>Autoevaluación!T8/SUM(Autoevaluación!T7:T10)</f>
        <v>0</v>
      </c>
      <c r="O4" s="138">
        <f>Autoevaluación!T9/SUM(Autoevaluación!T7:T10)</f>
        <v>1</v>
      </c>
      <c r="P4" s="138">
        <f>Autoevaluación!T10/SUM(Autoevaluación!T7:T10)</f>
        <v>0</v>
      </c>
      <c r="Q4" s="139"/>
      <c r="R4" s="138" t="e">
        <f>Autoevaluación!U7/SUM(Autoevaluación!U7:U10)</f>
        <v>#DIV/0!</v>
      </c>
      <c r="S4" s="138" t="e">
        <f>Autoevaluación!U8/SUM(Autoevaluación!U7:U10)</f>
        <v>#DIV/0!</v>
      </c>
      <c r="T4" s="138" t="e">
        <f>Autoevaluación!U9/SUM(Autoevaluación!U7:U10)</f>
        <v>#DIV/0!</v>
      </c>
      <c r="U4" s="138" t="e">
        <f>Autoevaluación!U10/SUM(Autoevaluación!U7:U10)</f>
        <v>#DIV/0!</v>
      </c>
    </row>
    <row r="5" spans="2:22" ht="38.1" customHeight="1" x14ac:dyDescent="0.3">
      <c r="B5" s="136" t="s">
        <v>85</v>
      </c>
      <c r="C5" s="137">
        <f>Autoevaluación!R13/SUM(Autoevaluación!R13:R16)</f>
        <v>0</v>
      </c>
      <c r="D5" s="138">
        <f>Autoevaluación!R14/SUM(Autoevaluación!R13:R16)</f>
        <v>0.8</v>
      </c>
      <c r="E5" s="138">
        <f>Autoevaluación!R15/SUM(Autoevaluación!R13:R16)</f>
        <v>0.2</v>
      </c>
      <c r="F5" s="138">
        <f>Autoevaluación!R16/SUM(Autoevaluación!R13:R16)</f>
        <v>0</v>
      </c>
      <c r="G5" s="247"/>
      <c r="H5" s="138">
        <f>Autoevaluación!S13/SUM(Autoevaluación!S13:S16)</f>
        <v>0</v>
      </c>
      <c r="I5" s="138">
        <f>Autoevaluación!S14/SUM(Autoevaluación!S13:S16)</f>
        <v>0.6</v>
      </c>
      <c r="J5" s="138">
        <f>Autoevaluación!S15/SUM(Autoevaluación!S13:S16)</f>
        <v>0.4</v>
      </c>
      <c r="K5" s="138">
        <f>Autoevaluación!S16/SUM(Autoevaluación!S13:S16)</f>
        <v>0</v>
      </c>
      <c r="L5" s="248"/>
      <c r="M5" s="138">
        <f>Autoevaluación!T13/SUM(Autoevaluación!T13:T16)</f>
        <v>0</v>
      </c>
      <c r="N5" s="138">
        <f>Autoevaluación!T14/SUM(Autoevaluación!T13:T16)</f>
        <v>0</v>
      </c>
      <c r="O5" s="138">
        <f>Autoevaluación!T15/SUM(Autoevaluación!T13:T16)</f>
        <v>0.4</v>
      </c>
      <c r="P5" s="138">
        <f>Autoevaluación!T16/SUM(Autoevaluación!T13:T16)</f>
        <v>0.6</v>
      </c>
      <c r="Q5" s="139"/>
      <c r="R5" s="138" t="e">
        <f>Autoevaluación!U13/SUM(Autoevaluación!U13:U16)</f>
        <v>#DIV/0!</v>
      </c>
      <c r="S5" s="138" t="e">
        <f>Autoevaluación!U14/SUM(Autoevaluación!U13:U16)</f>
        <v>#DIV/0!</v>
      </c>
      <c r="T5" s="138" t="e">
        <f>Autoevaluación!U15/SUM(Autoevaluación!U13:U16)</f>
        <v>#DIV/0!</v>
      </c>
      <c r="U5" s="138" t="e">
        <f>Autoevaluación!U16/SUM(Autoevaluación!U13:U16)</f>
        <v>#DIV/0!</v>
      </c>
    </row>
    <row r="6" spans="2:22" ht="38.1" customHeight="1" x14ac:dyDescent="0.3">
      <c r="B6" s="136" t="s">
        <v>106</v>
      </c>
      <c r="C6" s="137">
        <f>Autoevaluación!R20/SUM(Autoevaluación!R20:R23)</f>
        <v>0.75</v>
      </c>
      <c r="D6" s="138">
        <f>Autoevaluación!R21/SUM(Autoevaluación!R20:R23)</f>
        <v>0.25</v>
      </c>
      <c r="E6" s="138">
        <f>Autoevaluación!R22/SUM(Autoevaluación!R20:R23)</f>
        <v>0</v>
      </c>
      <c r="F6" s="138">
        <f>Autoevaluación!R23/SUM(Autoevaluación!R20:R23)</f>
        <v>0</v>
      </c>
      <c r="G6" s="247"/>
      <c r="H6" s="138">
        <f>Autoevaluación!S20/SUM(Autoevaluación!S20:S23)</f>
        <v>0.125</v>
      </c>
      <c r="I6" s="138">
        <f>Autoevaluación!S21/SUM(Autoevaluación!S20:S23)</f>
        <v>0.625</v>
      </c>
      <c r="J6" s="138">
        <f>Autoevaluación!S20/SUM(Autoevaluación!S20:S23)</f>
        <v>0.125</v>
      </c>
      <c r="K6" s="138">
        <f>Autoevaluación!S23/SUM(Autoevaluación!S20:S23)</f>
        <v>0</v>
      </c>
      <c r="L6" s="248"/>
      <c r="M6" s="138">
        <f>Autoevaluación!T20/SUM(Autoevaluación!T20:T23)</f>
        <v>0.125</v>
      </c>
      <c r="N6" s="138">
        <f>Autoevaluación!T21/SUM(Autoevaluación!T20:T23)</f>
        <v>0.25</v>
      </c>
      <c r="O6" s="138">
        <f>Autoevaluación!T22/SUM(Autoevaluación!T20:T23)</f>
        <v>0.25</v>
      </c>
      <c r="P6" s="138">
        <f>Autoevaluación!T23/SUM(Autoevaluación!T20:T23)</f>
        <v>0.375</v>
      </c>
      <c r="Q6" s="139"/>
      <c r="R6" s="138" t="e">
        <f>Autoevaluación!U20/SUM(Autoevaluación!U20:U23)</f>
        <v>#DIV/0!</v>
      </c>
      <c r="S6" s="138" t="e">
        <f>Autoevaluación!U21/SUM(Autoevaluación!U20:U23)</f>
        <v>#DIV/0!</v>
      </c>
      <c r="T6" s="138" t="e">
        <f>Autoevaluación!U22/SUM(Autoevaluación!U20:U23)</f>
        <v>#DIV/0!</v>
      </c>
      <c r="U6" s="138" t="e">
        <f>Autoevaluación!U23/SUM(Autoevaluación!U20:U23)</f>
        <v>#DIV/0!</v>
      </c>
      <c r="V6" s="140"/>
    </row>
    <row r="7" spans="2:22" ht="38.1" customHeight="1" x14ac:dyDescent="0.3">
      <c r="B7" s="136" t="s">
        <v>143</v>
      </c>
      <c r="C7" s="137">
        <f>Autoevaluación!R30/SUM(Autoevaluación!R30:R33)</f>
        <v>0.75</v>
      </c>
      <c r="D7" s="138">
        <f>Autoevaluación!R31/SUM(Autoevaluación!R30:R33)</f>
        <v>0.25</v>
      </c>
      <c r="E7" s="138">
        <f>Autoevaluación!R32/SUM(Autoevaluación!R30:R33)</f>
        <v>0</v>
      </c>
      <c r="F7" s="138">
        <f>Autoevaluación!R33/SUM(Autoevaluación!R30:R33)</f>
        <v>0</v>
      </c>
      <c r="G7" s="247"/>
      <c r="H7" s="138">
        <f>Autoevaluación!S30/SUM(Autoevaluación!S30:S33)</f>
        <v>0</v>
      </c>
      <c r="I7" s="138">
        <f>Autoevaluación!S31/SUM(Autoevaluación!S30:S33)</f>
        <v>1</v>
      </c>
      <c r="J7" s="138">
        <f>Autoevaluación!S32/SUM(Autoevaluación!S30:S33)</f>
        <v>0</v>
      </c>
      <c r="K7" s="138">
        <f>Autoevaluación!S33/SUM(Autoevaluación!S30:S33)</f>
        <v>0</v>
      </c>
      <c r="L7" s="248"/>
      <c r="M7" s="138">
        <f>Autoevaluación!T30/SUM(Autoevaluación!T30:T33)</f>
        <v>0</v>
      </c>
      <c r="N7" s="138">
        <f>Autoevaluación!T31/SUM(Autoevaluación!T30:T33)</f>
        <v>0</v>
      </c>
      <c r="O7" s="138">
        <f>Autoevaluación!T32/SUM(Autoevaluación!T30:T33)</f>
        <v>0</v>
      </c>
      <c r="P7" s="138">
        <f>Autoevaluación!T33/SUM(Autoevaluación!T30:T33)</f>
        <v>1</v>
      </c>
      <c r="Q7" s="139"/>
      <c r="R7" s="138" t="e">
        <f>Autoevaluación!U30/SUM(Autoevaluación!U30:U33)</f>
        <v>#DIV/0!</v>
      </c>
      <c r="S7" s="138" t="e">
        <f>Autoevaluación!U31/SUM(Autoevaluación!U30:U33)</f>
        <v>#DIV/0!</v>
      </c>
      <c r="T7" s="138" t="e">
        <f>Autoevaluación!U32/SUM(Autoevaluación!U30:U33)</f>
        <v>#DIV/0!</v>
      </c>
      <c r="U7" s="138" t="e">
        <f>Autoevaluación!U33/SUM(Autoevaluación!U30:U33)</f>
        <v>#DIV/0!</v>
      </c>
    </row>
    <row r="8" spans="2:22" ht="38.1" customHeight="1" x14ac:dyDescent="0.3">
      <c r="B8" s="136" t="s">
        <v>163</v>
      </c>
      <c r="C8" s="137">
        <f>Autoevaluación!R36/SUM(Autoevaluación!R36:R39)</f>
        <v>0.44444444444444442</v>
      </c>
      <c r="D8" s="138">
        <f>Autoevaluación!R37/SUM(Autoevaluación!R36:R39)</f>
        <v>0.44444444444444442</v>
      </c>
      <c r="E8" s="138">
        <f>Autoevaluación!R38/SUM(Autoevaluación!R36:R39)</f>
        <v>0.1111111111111111</v>
      </c>
      <c r="F8" s="138">
        <f>Autoevaluación!R39/SUM(Autoevaluación!R36:R39)</f>
        <v>0</v>
      </c>
      <c r="G8" s="247"/>
      <c r="H8" s="138">
        <f>Autoevaluación!S36/SUM(Autoevaluación!S36:S39)</f>
        <v>0</v>
      </c>
      <c r="I8" s="138">
        <f>Autoevaluación!S37/SUM(Autoevaluación!S36:S39)</f>
        <v>0.66666666666666663</v>
      </c>
      <c r="J8" s="138">
        <f>Autoevaluación!S38/SUM(Autoevaluación!S36:S39)</f>
        <v>0.33333333333333331</v>
      </c>
      <c r="K8" s="138">
        <f>Autoevaluación!S39/SUM(Autoevaluación!S36:S39)</f>
        <v>0</v>
      </c>
      <c r="L8" s="248"/>
      <c r="M8" s="138">
        <f>Autoevaluación!T36/SUM(Autoevaluación!T36:T39)</f>
        <v>0</v>
      </c>
      <c r="N8" s="138">
        <f>Autoevaluación!T37/SUM(Autoevaluación!T36:T39)</f>
        <v>0.55555555555555558</v>
      </c>
      <c r="O8" s="138">
        <f>Autoevaluación!T38/SUM(Autoevaluación!T36:T39)</f>
        <v>0.22222222222222221</v>
      </c>
      <c r="P8" s="138">
        <f>Autoevaluación!T39/SUM(Autoevaluación!T36:T39)</f>
        <v>0.22222222222222221</v>
      </c>
      <c r="Q8" s="139"/>
      <c r="R8" s="138" t="e">
        <f>Autoevaluación!U36/SUM(Autoevaluación!U36:U39)</f>
        <v>#DIV/0!</v>
      </c>
      <c r="S8" s="138" t="e">
        <f>Autoevaluación!U37/SUM(Autoevaluación!U36:U39)</f>
        <v>#DIV/0!</v>
      </c>
      <c r="T8" s="138" t="e">
        <f>Autoevaluación!U38/SUM(Autoevaluación!U36:U39)</f>
        <v>#DIV/0!</v>
      </c>
      <c r="U8" s="138" t="e">
        <f>Autoevaluación!U39/SUM(Autoevaluación!U36:U39)</f>
        <v>#DIV/0!</v>
      </c>
    </row>
    <row r="9" spans="2:22" ht="38.1" customHeight="1" x14ac:dyDescent="0.3">
      <c r="B9" s="136" t="s">
        <v>207</v>
      </c>
      <c r="C9" s="137">
        <f>Autoevaluación!R47/SUM(Autoevaluación!R47:R50)</f>
        <v>0.5</v>
      </c>
      <c r="D9" s="138">
        <f>Autoevaluación!R48/SUM(Autoevaluación!R47:R50)</f>
        <v>0.25</v>
      </c>
      <c r="E9" s="138">
        <f>Autoevaluación!R49/SUM(Autoevaluación!R47:R50)</f>
        <v>0.25</v>
      </c>
      <c r="F9" s="138">
        <f>Autoevaluación!R50/SUM(Autoevaluación!R47:R50)</f>
        <v>0</v>
      </c>
      <c r="G9" s="247"/>
      <c r="H9" s="138">
        <f>Autoevaluación!S47/SUM(Autoevaluación!S47:S50)</f>
        <v>0.25</v>
      </c>
      <c r="I9" s="138">
        <f>Autoevaluación!S48/SUM(Autoevaluación!S47:S50)</f>
        <v>0.5</v>
      </c>
      <c r="J9" s="138">
        <f>Autoevaluación!S49/SUM(Autoevaluación!S47:S50)</f>
        <v>0.25</v>
      </c>
      <c r="K9" s="138">
        <f>Autoevaluación!S50/SUM(Autoevaluación!S47:S50)</f>
        <v>0</v>
      </c>
      <c r="L9" s="248"/>
      <c r="M9" s="138">
        <f>Autoevaluación!T47/SUM(Autoevaluación!T47:T50)</f>
        <v>0.25</v>
      </c>
      <c r="N9" s="138">
        <f>Autoevaluación!T48/SUM(Autoevaluación!T47:T50)</f>
        <v>0.5</v>
      </c>
      <c r="O9" s="138">
        <f>Autoevaluación!T49/SUM(Autoevaluación!T47:T50)</f>
        <v>0.25</v>
      </c>
      <c r="P9" s="138">
        <f>Autoevaluación!T50/SUM(Autoevaluación!T47:T50)</f>
        <v>0</v>
      </c>
      <c r="Q9" s="139"/>
      <c r="R9" s="138" t="e">
        <f>Autoevaluación!U47/SUM(Autoevaluación!U47:U50)</f>
        <v>#DIV/0!</v>
      </c>
      <c r="S9" s="138" t="e">
        <f>Autoevaluación!U48/SUM(Autoevaluación!U47:U50)</f>
        <v>#DIV/0!</v>
      </c>
      <c r="T9" s="138" t="e">
        <f>Autoevaluación!U49/SUM(Autoevaluación!U47:U50)</f>
        <v>#DIV/0!</v>
      </c>
      <c r="U9" s="138" t="e">
        <f>Autoevaluación!U50/SUM(Autoevaluación!U47:U50)</f>
        <v>#DIV/0!</v>
      </c>
    </row>
    <row r="10" spans="2:22" ht="38.1" customHeight="1" x14ac:dyDescent="0.3">
      <c r="B10" s="141" t="s">
        <v>443</v>
      </c>
      <c r="C10" s="142">
        <f>AVERAGE(C4:C9)</f>
        <v>0.44907407407407413</v>
      </c>
      <c r="D10" s="142">
        <f>AVERAGE(D4:D9)</f>
        <v>0.41574074074074074</v>
      </c>
      <c r="E10" s="142">
        <f>AVERAGE(E4:E9)</f>
        <v>0.13518518518518519</v>
      </c>
      <c r="F10" s="142">
        <f>AVERAGE(F4:F9)</f>
        <v>0</v>
      </c>
      <c r="G10" s="143"/>
      <c r="H10" s="142">
        <f>AVERAGE(H4:H9)</f>
        <v>0.10416666666666667</v>
      </c>
      <c r="I10" s="142">
        <f>AVERAGE(I4:I9)</f>
        <v>0.64861111111111114</v>
      </c>
      <c r="J10" s="142">
        <f>AVERAGE(J4:J9)</f>
        <v>0.22638888888888889</v>
      </c>
      <c r="K10" s="142">
        <f>AVERAGE(K4:K9)</f>
        <v>0</v>
      </c>
      <c r="L10" s="143"/>
      <c r="M10" s="142">
        <f>AVERAGE(M4:M9)</f>
        <v>6.25E-2</v>
      </c>
      <c r="N10" s="142">
        <f>AVERAGE(N4:N9)</f>
        <v>0.21759259259259259</v>
      </c>
      <c r="O10" s="142">
        <f>AVERAGE(O4:O9)</f>
        <v>0.35370370370370369</v>
      </c>
      <c r="P10" s="142">
        <f>AVERAGE(P4:P9)</f>
        <v>0.36620370370370375</v>
      </c>
      <c r="Q10" s="144"/>
      <c r="R10" s="142" t="e">
        <f>AVERAGE(R4:R9)</f>
        <v>#DIV/0!</v>
      </c>
      <c r="S10" s="142" t="e">
        <f>AVERAGE(S4:S9)</f>
        <v>#DIV/0!</v>
      </c>
      <c r="T10" s="142" t="e">
        <f>AVERAGE(T4:T9)</f>
        <v>#DIV/0!</v>
      </c>
      <c r="U10" s="142" t="e">
        <f>AVERAGE(U4:U9)</f>
        <v>#DIV/0!</v>
      </c>
    </row>
    <row r="11" spans="2:22" x14ac:dyDescent="0.3">
      <c r="B11" s="145"/>
      <c r="C11" s="145"/>
      <c r="D11" s="145"/>
      <c r="E11" s="145"/>
      <c r="F11" s="143"/>
      <c r="G11" s="143"/>
      <c r="H11" s="143"/>
      <c r="I11" s="143"/>
      <c r="J11" s="143"/>
      <c r="K11" s="143"/>
      <c r="L11" s="143"/>
      <c r="M11" s="143"/>
      <c r="N11" s="143"/>
      <c r="O11" s="143"/>
      <c r="P11" s="143"/>
      <c r="Q11" s="143"/>
      <c r="R11" s="143"/>
      <c r="S11" s="143"/>
      <c r="T11" s="143"/>
      <c r="U11" s="143"/>
    </row>
    <row r="12" spans="2:22" ht="21.9" customHeight="1" x14ac:dyDescent="0.3">
      <c r="B12" s="242">
        <v>2023</v>
      </c>
      <c r="C12" s="242"/>
      <c r="D12" s="242"/>
      <c r="E12" s="242"/>
      <c r="F12" s="242"/>
      <c r="G12" s="242"/>
      <c r="H12" s="242"/>
      <c r="I12" s="242"/>
      <c r="J12" s="242"/>
      <c r="K12" s="242"/>
      <c r="L12" s="242"/>
      <c r="M12" s="242"/>
      <c r="N12" s="242"/>
      <c r="O12" s="242"/>
      <c r="P12" s="242"/>
      <c r="Q12" s="242"/>
      <c r="R12" s="242"/>
      <c r="S12" s="242"/>
      <c r="T12" s="242"/>
      <c r="U12" s="242"/>
    </row>
    <row r="13" spans="2:22" ht="24.9" customHeight="1" x14ac:dyDescent="0.3">
      <c r="B13" s="249" t="s">
        <v>444</v>
      </c>
      <c r="C13" s="249"/>
      <c r="D13" s="249"/>
      <c r="E13" s="249"/>
      <c r="F13" s="249"/>
      <c r="G13" s="249"/>
      <c r="H13" s="249"/>
      <c r="I13" s="249"/>
      <c r="J13" s="249"/>
      <c r="K13" s="249"/>
      <c r="L13" s="249"/>
      <c r="M13" s="249"/>
      <c r="N13" s="249"/>
      <c r="O13" s="249"/>
      <c r="P13" s="249"/>
      <c r="Q13" s="249"/>
      <c r="R13" s="249"/>
      <c r="S13" s="249"/>
      <c r="T13" s="249"/>
      <c r="U13" s="249"/>
    </row>
    <row r="14" spans="2:22" ht="60" customHeight="1" x14ac:dyDescent="0.3">
      <c r="B14" s="250" t="s">
        <v>445</v>
      </c>
      <c r="C14" s="250"/>
      <c r="D14" s="250"/>
      <c r="E14" s="250"/>
      <c r="F14" s="250"/>
      <c r="G14" s="250"/>
      <c r="H14" s="250"/>
      <c r="I14" s="250"/>
      <c r="J14" s="250"/>
      <c r="K14" s="250"/>
      <c r="L14" s="250"/>
      <c r="M14" s="250"/>
      <c r="N14" s="250"/>
      <c r="O14" s="250"/>
      <c r="P14" s="250"/>
      <c r="Q14" s="250"/>
      <c r="R14" s="250"/>
      <c r="S14" s="250"/>
      <c r="T14" s="250"/>
      <c r="U14" s="250"/>
    </row>
    <row r="15" spans="2:22" ht="107.25" customHeight="1" x14ac:dyDescent="0.3">
      <c r="B15" s="250" t="s">
        <v>446</v>
      </c>
      <c r="C15" s="250"/>
      <c r="D15" s="250"/>
      <c r="E15" s="250"/>
      <c r="F15" s="250"/>
      <c r="G15" s="250"/>
      <c r="H15" s="250"/>
      <c r="I15" s="250"/>
      <c r="J15" s="250"/>
      <c r="K15" s="250"/>
      <c r="L15" s="250"/>
      <c r="M15" s="250"/>
      <c r="N15" s="250"/>
      <c r="O15" s="250"/>
      <c r="P15" s="250"/>
      <c r="Q15" s="250"/>
      <c r="R15" s="250"/>
      <c r="S15" s="250"/>
      <c r="T15" s="250"/>
      <c r="U15" s="250"/>
    </row>
    <row r="16" spans="2:22" s="146" customFormat="1" ht="24.9" customHeight="1" x14ac:dyDescent="0.3">
      <c r="B16" s="251" t="s">
        <v>447</v>
      </c>
      <c r="C16" s="251"/>
      <c r="D16" s="251"/>
      <c r="E16" s="251"/>
      <c r="F16" s="251"/>
      <c r="G16" s="251"/>
      <c r="H16" s="251"/>
      <c r="I16" s="251"/>
      <c r="J16" s="251"/>
      <c r="K16" s="251"/>
      <c r="L16" s="251"/>
      <c r="M16" s="251"/>
      <c r="N16" s="251"/>
      <c r="O16" s="251"/>
      <c r="P16" s="251"/>
      <c r="Q16" s="251"/>
      <c r="R16" s="251"/>
      <c r="S16" s="251"/>
      <c r="T16" s="251"/>
      <c r="U16" s="251"/>
    </row>
    <row r="17" spans="2:21" ht="78" customHeight="1" x14ac:dyDescent="0.3">
      <c r="B17" s="250" t="s">
        <v>448</v>
      </c>
      <c r="C17" s="250"/>
      <c r="D17" s="250"/>
      <c r="E17" s="250"/>
      <c r="F17" s="250"/>
      <c r="G17" s="250"/>
      <c r="H17" s="250"/>
      <c r="I17" s="250"/>
      <c r="J17" s="250"/>
      <c r="K17" s="250"/>
      <c r="L17" s="250"/>
      <c r="M17" s="250"/>
      <c r="N17" s="250"/>
      <c r="O17" s="250"/>
      <c r="P17" s="250"/>
      <c r="Q17" s="250"/>
      <c r="R17" s="250"/>
      <c r="S17" s="250"/>
      <c r="T17" s="250"/>
      <c r="U17" s="250"/>
    </row>
    <row r="18" spans="2:21" ht="63" customHeight="1" x14ac:dyDescent="0.3">
      <c r="B18" s="250" t="s">
        <v>449</v>
      </c>
      <c r="C18" s="250"/>
      <c r="D18" s="250"/>
      <c r="E18" s="250"/>
      <c r="F18" s="250"/>
      <c r="G18" s="250"/>
      <c r="H18" s="250"/>
      <c r="I18" s="250"/>
      <c r="J18" s="250"/>
      <c r="K18" s="250"/>
      <c r="L18" s="250"/>
      <c r="M18" s="250"/>
      <c r="N18" s="250"/>
      <c r="O18" s="250"/>
      <c r="P18" s="250"/>
      <c r="Q18" s="250"/>
      <c r="R18" s="250"/>
      <c r="S18" s="250"/>
      <c r="T18" s="250"/>
      <c r="U18" s="250"/>
    </row>
    <row r="19" spans="2:21" ht="60" customHeight="1" x14ac:dyDescent="0.3">
      <c r="B19" s="250" t="s">
        <v>450</v>
      </c>
      <c r="C19" s="250"/>
      <c r="D19" s="250"/>
      <c r="E19" s="250"/>
      <c r="F19" s="250"/>
      <c r="G19" s="250"/>
      <c r="H19" s="250"/>
      <c r="I19" s="250"/>
      <c r="J19" s="250"/>
      <c r="K19" s="250"/>
      <c r="L19" s="250"/>
      <c r="M19" s="250"/>
      <c r="N19" s="250"/>
      <c r="O19" s="250"/>
      <c r="P19" s="250"/>
      <c r="Q19" s="250"/>
      <c r="R19" s="250"/>
      <c r="S19" s="250"/>
      <c r="T19" s="250"/>
      <c r="U19" s="250"/>
    </row>
    <row r="20" spans="2:21" ht="16.5" customHeight="1" x14ac:dyDescent="0.3">
      <c r="B20" s="147"/>
      <c r="C20" s="147"/>
      <c r="D20" s="147"/>
      <c r="E20" s="147"/>
      <c r="F20" s="147"/>
      <c r="G20" s="147"/>
      <c r="H20" s="147"/>
      <c r="I20" s="147"/>
      <c r="J20" s="147"/>
      <c r="K20" s="147"/>
      <c r="L20" s="147"/>
      <c r="M20" s="147"/>
      <c r="N20" s="147"/>
      <c r="O20" s="147"/>
      <c r="P20" s="147"/>
      <c r="Q20" s="147"/>
      <c r="R20" s="147"/>
      <c r="S20" s="147"/>
      <c r="T20" s="147"/>
      <c r="U20" s="147"/>
    </row>
    <row r="21" spans="2:21" ht="21.9" customHeight="1" x14ac:dyDescent="0.3">
      <c r="B21" s="243">
        <v>2024</v>
      </c>
      <c r="C21" s="243"/>
      <c r="D21" s="243"/>
      <c r="E21" s="243"/>
      <c r="F21" s="243"/>
      <c r="G21" s="243"/>
      <c r="H21" s="243"/>
      <c r="I21" s="243"/>
      <c r="J21" s="243"/>
      <c r="K21" s="243"/>
      <c r="L21" s="243"/>
      <c r="M21" s="243"/>
      <c r="N21" s="243"/>
      <c r="O21" s="243"/>
      <c r="P21" s="243"/>
      <c r="Q21" s="243"/>
      <c r="R21" s="243"/>
      <c r="S21" s="243"/>
      <c r="T21" s="243"/>
      <c r="U21" s="243"/>
    </row>
    <row r="22" spans="2:21" ht="24.9" customHeight="1" x14ac:dyDescent="0.3">
      <c r="B22" s="252" t="s">
        <v>444</v>
      </c>
      <c r="C22" s="252"/>
      <c r="D22" s="252"/>
      <c r="E22" s="252"/>
      <c r="F22" s="252"/>
      <c r="G22" s="252"/>
      <c r="H22" s="252"/>
      <c r="I22" s="252"/>
      <c r="J22" s="252"/>
      <c r="K22" s="252"/>
      <c r="L22" s="252"/>
      <c r="M22" s="252"/>
      <c r="N22" s="252"/>
      <c r="O22" s="252"/>
      <c r="P22" s="252"/>
      <c r="Q22" s="252"/>
      <c r="R22" s="252"/>
      <c r="S22" s="252"/>
      <c r="T22" s="252"/>
      <c r="U22" s="252"/>
    </row>
    <row r="23" spans="2:21" ht="60" customHeight="1" x14ac:dyDescent="0.3">
      <c r="B23" s="250" t="s">
        <v>451</v>
      </c>
      <c r="C23" s="250"/>
      <c r="D23" s="250"/>
      <c r="E23" s="250"/>
      <c r="F23" s="250"/>
      <c r="G23" s="250"/>
      <c r="H23" s="250"/>
      <c r="I23" s="250"/>
      <c r="J23" s="250"/>
      <c r="K23" s="250"/>
      <c r="L23" s="250"/>
      <c r="M23" s="250"/>
      <c r="N23" s="250"/>
      <c r="O23" s="250"/>
      <c r="P23" s="250"/>
      <c r="Q23" s="250"/>
      <c r="R23" s="250"/>
      <c r="S23" s="250"/>
      <c r="T23" s="250"/>
      <c r="U23" s="250"/>
    </row>
    <row r="24" spans="2:21" ht="60" customHeight="1" x14ac:dyDescent="0.3">
      <c r="B24" s="250" t="s">
        <v>452</v>
      </c>
      <c r="C24" s="250"/>
      <c r="D24" s="250"/>
      <c r="E24" s="250"/>
      <c r="F24" s="250"/>
      <c r="G24" s="250"/>
      <c r="H24" s="250"/>
      <c r="I24" s="250"/>
      <c r="J24" s="250"/>
      <c r="K24" s="250"/>
      <c r="L24" s="250"/>
      <c r="M24" s="250"/>
      <c r="N24" s="250"/>
      <c r="O24" s="250"/>
      <c r="P24" s="250"/>
      <c r="Q24" s="250"/>
      <c r="R24" s="250"/>
      <c r="S24" s="250"/>
      <c r="T24" s="250"/>
      <c r="U24" s="250"/>
    </row>
    <row r="25" spans="2:21" ht="60" customHeight="1" x14ac:dyDescent="0.3">
      <c r="B25" s="250" t="s">
        <v>453</v>
      </c>
      <c r="C25" s="250"/>
      <c r="D25" s="250"/>
      <c r="E25" s="250"/>
      <c r="F25" s="250"/>
      <c r="G25" s="250"/>
      <c r="H25" s="250"/>
      <c r="I25" s="250"/>
      <c r="J25" s="250"/>
      <c r="K25" s="250"/>
      <c r="L25" s="250"/>
      <c r="M25" s="250"/>
      <c r="N25" s="250"/>
      <c r="O25" s="250"/>
      <c r="P25" s="250"/>
      <c r="Q25" s="250"/>
      <c r="R25" s="250"/>
      <c r="S25" s="250"/>
      <c r="T25" s="250"/>
      <c r="U25" s="250"/>
    </row>
    <row r="26" spans="2:21" s="146" customFormat="1" ht="24.9" customHeight="1" x14ac:dyDescent="0.3">
      <c r="B26" s="251" t="s">
        <v>447</v>
      </c>
      <c r="C26" s="251"/>
      <c r="D26" s="251"/>
      <c r="E26" s="251"/>
      <c r="F26" s="251"/>
      <c r="G26" s="251"/>
      <c r="H26" s="251"/>
      <c r="I26" s="251"/>
      <c r="J26" s="251"/>
      <c r="K26" s="251"/>
      <c r="L26" s="251"/>
      <c r="M26" s="251"/>
      <c r="N26" s="251"/>
      <c r="O26" s="251"/>
      <c r="P26" s="251"/>
      <c r="Q26" s="251"/>
      <c r="R26" s="251"/>
      <c r="S26" s="251"/>
      <c r="T26" s="251"/>
      <c r="U26" s="251"/>
    </row>
    <row r="27" spans="2:21" ht="60" customHeight="1" x14ac:dyDescent="0.3">
      <c r="B27" s="250" t="s">
        <v>454</v>
      </c>
      <c r="C27" s="250"/>
      <c r="D27" s="250"/>
      <c r="E27" s="250"/>
      <c r="F27" s="250"/>
      <c r="G27" s="250"/>
      <c r="H27" s="250"/>
      <c r="I27" s="250"/>
      <c r="J27" s="250"/>
      <c r="K27" s="250"/>
      <c r="L27" s="250"/>
      <c r="M27" s="250"/>
      <c r="N27" s="250"/>
      <c r="O27" s="250"/>
      <c r="P27" s="250"/>
      <c r="Q27" s="250"/>
      <c r="R27" s="250"/>
      <c r="S27" s="250"/>
      <c r="T27" s="250"/>
      <c r="U27" s="250"/>
    </row>
    <row r="28" spans="2:21" ht="60" customHeight="1" x14ac:dyDescent="0.3">
      <c r="B28" s="250" t="s">
        <v>455</v>
      </c>
      <c r="C28" s="250"/>
      <c r="D28" s="250"/>
      <c r="E28" s="250"/>
      <c r="F28" s="250"/>
      <c r="G28" s="250"/>
      <c r="H28" s="250"/>
      <c r="I28" s="250"/>
      <c r="J28" s="250"/>
      <c r="K28" s="250"/>
      <c r="L28" s="250"/>
      <c r="M28" s="250"/>
      <c r="N28" s="250"/>
      <c r="O28" s="250"/>
      <c r="P28" s="250"/>
      <c r="Q28" s="250"/>
      <c r="R28" s="250"/>
      <c r="S28" s="250"/>
      <c r="T28" s="250"/>
      <c r="U28" s="250"/>
    </row>
    <row r="29" spans="2:21" ht="60" customHeight="1" x14ac:dyDescent="0.3">
      <c r="B29" s="250" t="s">
        <v>456</v>
      </c>
      <c r="C29" s="250"/>
      <c r="D29" s="250"/>
      <c r="E29" s="250"/>
      <c r="F29" s="250"/>
      <c r="G29" s="250"/>
      <c r="H29" s="250"/>
      <c r="I29" s="250"/>
      <c r="J29" s="250"/>
      <c r="K29" s="250"/>
      <c r="L29" s="250"/>
      <c r="M29" s="250"/>
      <c r="N29" s="250"/>
      <c r="O29" s="250"/>
      <c r="P29" s="250"/>
      <c r="Q29" s="250"/>
      <c r="R29" s="250"/>
      <c r="S29" s="250"/>
      <c r="T29" s="250"/>
      <c r="U29" s="250"/>
    </row>
    <row r="30" spans="2:21" ht="16.5" customHeight="1" x14ac:dyDescent="0.3">
      <c r="B30" s="147"/>
      <c r="C30" s="147"/>
      <c r="D30" s="147"/>
      <c r="E30" s="147"/>
      <c r="F30" s="147"/>
      <c r="G30" s="147"/>
      <c r="H30" s="147"/>
      <c r="I30" s="147"/>
      <c r="J30" s="147"/>
      <c r="K30" s="147"/>
      <c r="L30" s="147"/>
      <c r="M30" s="147"/>
      <c r="N30" s="147"/>
      <c r="O30" s="147"/>
      <c r="P30" s="147"/>
      <c r="Q30" s="147"/>
      <c r="R30" s="147"/>
      <c r="S30" s="147"/>
      <c r="T30" s="147"/>
      <c r="U30" s="147"/>
    </row>
    <row r="31" spans="2:21" ht="21.9" customHeight="1" x14ac:dyDescent="0.3">
      <c r="B31" s="253">
        <v>2025</v>
      </c>
      <c r="C31" s="253"/>
      <c r="D31" s="253"/>
      <c r="E31" s="253"/>
      <c r="F31" s="253"/>
      <c r="G31" s="253"/>
      <c r="H31" s="253"/>
      <c r="I31" s="253"/>
      <c r="J31" s="253"/>
      <c r="K31" s="253"/>
      <c r="L31" s="253"/>
      <c r="M31" s="253"/>
      <c r="N31" s="253"/>
      <c r="O31" s="253"/>
      <c r="P31" s="253"/>
      <c r="Q31" s="253"/>
      <c r="R31" s="253"/>
      <c r="S31" s="253"/>
      <c r="T31" s="253"/>
      <c r="U31" s="253"/>
    </row>
    <row r="32" spans="2:21" ht="24.9" customHeight="1" x14ac:dyDescent="0.3">
      <c r="B32" s="254" t="s">
        <v>444</v>
      </c>
      <c r="C32" s="254"/>
      <c r="D32" s="254"/>
      <c r="E32" s="254"/>
      <c r="F32" s="254"/>
      <c r="G32" s="254"/>
      <c r="H32" s="254"/>
      <c r="I32" s="254"/>
      <c r="J32" s="254"/>
      <c r="K32" s="254"/>
      <c r="L32" s="254"/>
      <c r="M32" s="254"/>
      <c r="N32" s="254"/>
      <c r="O32" s="254"/>
      <c r="P32" s="254"/>
      <c r="Q32" s="254"/>
      <c r="R32" s="254"/>
      <c r="S32" s="254"/>
      <c r="T32" s="254"/>
      <c r="U32" s="254"/>
    </row>
    <row r="33" spans="2:21" ht="60" customHeight="1" x14ac:dyDescent="0.3">
      <c r="B33" s="255"/>
      <c r="C33" s="255"/>
      <c r="D33" s="255"/>
      <c r="E33" s="255"/>
      <c r="F33" s="255"/>
      <c r="G33" s="255"/>
      <c r="H33" s="255"/>
      <c r="I33" s="255"/>
      <c r="J33" s="255"/>
      <c r="K33" s="255"/>
      <c r="L33" s="255"/>
      <c r="M33" s="255"/>
      <c r="N33" s="255"/>
      <c r="O33" s="255"/>
      <c r="P33" s="255"/>
      <c r="Q33" s="255"/>
      <c r="R33" s="255"/>
      <c r="S33" s="255"/>
      <c r="T33" s="255"/>
      <c r="U33" s="255"/>
    </row>
    <row r="34" spans="2:21" ht="60" customHeight="1" x14ac:dyDescent="0.3">
      <c r="B34" s="255"/>
      <c r="C34" s="255"/>
      <c r="D34" s="255"/>
      <c r="E34" s="255"/>
      <c r="F34" s="255"/>
      <c r="G34" s="255"/>
      <c r="H34" s="255"/>
      <c r="I34" s="255"/>
      <c r="J34" s="255"/>
      <c r="K34" s="255"/>
      <c r="L34" s="255"/>
      <c r="M34" s="255"/>
      <c r="N34" s="255"/>
      <c r="O34" s="255"/>
      <c r="P34" s="255"/>
      <c r="Q34" s="255"/>
      <c r="R34" s="255"/>
      <c r="S34" s="255"/>
      <c r="T34" s="255"/>
      <c r="U34" s="255"/>
    </row>
    <row r="35" spans="2:21" s="146" customFormat="1" ht="24.9" customHeight="1" x14ac:dyDescent="0.3">
      <c r="B35" s="251" t="s">
        <v>447</v>
      </c>
      <c r="C35" s="251"/>
      <c r="D35" s="251"/>
      <c r="E35" s="251"/>
      <c r="F35" s="251"/>
      <c r="G35" s="251"/>
      <c r="H35" s="251"/>
      <c r="I35" s="251"/>
      <c r="J35" s="251"/>
      <c r="K35" s="251"/>
      <c r="L35" s="251"/>
      <c r="M35" s="251"/>
      <c r="N35" s="251"/>
      <c r="O35" s="251"/>
      <c r="P35" s="251"/>
      <c r="Q35" s="251"/>
      <c r="R35" s="251"/>
      <c r="S35" s="251"/>
      <c r="T35" s="251"/>
      <c r="U35" s="251"/>
    </row>
    <row r="36" spans="2:21" ht="60" customHeight="1" x14ac:dyDescent="0.3">
      <c r="B36" s="255"/>
      <c r="C36" s="255"/>
      <c r="D36" s="255"/>
      <c r="E36" s="255"/>
      <c r="F36" s="255"/>
      <c r="G36" s="255"/>
      <c r="H36" s="255"/>
      <c r="I36" s="255"/>
      <c r="J36" s="255"/>
      <c r="K36" s="255"/>
      <c r="L36" s="255"/>
      <c r="M36" s="255"/>
      <c r="N36" s="255"/>
      <c r="O36" s="255"/>
      <c r="P36" s="255"/>
      <c r="Q36" s="255"/>
      <c r="R36" s="255"/>
      <c r="S36" s="255"/>
      <c r="T36" s="255"/>
      <c r="U36" s="255"/>
    </row>
    <row r="37" spans="2:21" ht="60" customHeight="1" x14ac:dyDescent="0.3">
      <c r="B37" s="255"/>
      <c r="C37" s="255"/>
      <c r="D37" s="255"/>
      <c r="E37" s="255"/>
      <c r="F37" s="255"/>
      <c r="G37" s="255"/>
      <c r="H37" s="255"/>
      <c r="I37" s="255"/>
      <c r="J37" s="255"/>
      <c r="K37" s="255"/>
      <c r="L37" s="255"/>
      <c r="M37" s="255"/>
      <c r="N37" s="255"/>
      <c r="O37" s="255"/>
      <c r="P37" s="255"/>
      <c r="Q37" s="255"/>
      <c r="R37" s="255"/>
      <c r="S37" s="255"/>
      <c r="T37" s="255"/>
      <c r="U37" s="255"/>
    </row>
    <row r="38" spans="2:21" ht="60" customHeight="1" x14ac:dyDescent="0.3">
      <c r="B38" s="255"/>
      <c r="C38" s="255"/>
      <c r="D38" s="255"/>
      <c r="E38" s="255"/>
      <c r="F38" s="255"/>
      <c r="G38" s="255"/>
      <c r="H38" s="255"/>
      <c r="I38" s="255"/>
      <c r="J38" s="255"/>
      <c r="K38" s="255"/>
      <c r="L38" s="255"/>
      <c r="M38" s="255"/>
      <c r="N38" s="255"/>
      <c r="O38" s="255"/>
      <c r="P38" s="255"/>
      <c r="Q38" s="255"/>
      <c r="R38" s="255"/>
      <c r="S38" s="255"/>
      <c r="T38" s="255"/>
      <c r="U38" s="255"/>
    </row>
    <row r="40" spans="2:21" x14ac:dyDescent="0.3">
      <c r="B40" s="256">
        <v>2026</v>
      </c>
      <c r="C40" s="256"/>
      <c r="D40" s="256"/>
      <c r="E40" s="256"/>
      <c r="F40" s="256"/>
      <c r="G40" s="256"/>
      <c r="H40" s="256"/>
      <c r="I40" s="256"/>
      <c r="J40" s="256"/>
      <c r="K40" s="256"/>
      <c r="L40" s="256"/>
      <c r="M40" s="256"/>
      <c r="N40" s="256"/>
      <c r="O40" s="256"/>
      <c r="P40" s="256"/>
      <c r="Q40" s="256"/>
      <c r="R40" s="256"/>
      <c r="S40" s="256"/>
      <c r="T40" s="256"/>
      <c r="U40" s="256"/>
    </row>
    <row r="41" spans="2:21" ht="19.8" x14ac:dyDescent="0.3">
      <c r="B41" s="254" t="s">
        <v>444</v>
      </c>
      <c r="C41" s="254"/>
      <c r="D41" s="254"/>
      <c r="E41" s="254"/>
      <c r="F41" s="254"/>
      <c r="G41" s="254"/>
      <c r="H41" s="254"/>
      <c r="I41" s="254"/>
      <c r="J41" s="254"/>
      <c r="K41" s="254"/>
      <c r="L41" s="254"/>
      <c r="M41" s="254"/>
      <c r="N41" s="254"/>
      <c r="O41" s="254"/>
      <c r="P41" s="254"/>
      <c r="Q41" s="254"/>
      <c r="R41" s="254"/>
      <c r="S41" s="254"/>
      <c r="T41" s="254"/>
      <c r="U41" s="254"/>
    </row>
    <row r="42" spans="2:21" ht="60.75" customHeight="1" x14ac:dyDescent="0.3">
      <c r="B42" s="255"/>
      <c r="C42" s="255"/>
      <c r="D42" s="255"/>
      <c r="E42" s="255"/>
      <c r="F42" s="255"/>
      <c r="G42" s="255"/>
      <c r="H42" s="255"/>
      <c r="I42" s="255"/>
      <c r="J42" s="255"/>
      <c r="K42" s="255"/>
      <c r="L42" s="255"/>
      <c r="M42" s="255"/>
      <c r="N42" s="255"/>
      <c r="O42" s="255"/>
      <c r="P42" s="255"/>
      <c r="Q42" s="255"/>
      <c r="R42" s="255"/>
      <c r="S42" s="255"/>
      <c r="T42" s="255"/>
      <c r="U42" s="255"/>
    </row>
    <row r="43" spans="2:21" ht="60" customHeight="1" x14ac:dyDescent="0.3">
      <c r="B43" s="255"/>
      <c r="C43" s="255"/>
      <c r="D43" s="255"/>
      <c r="E43" s="255"/>
      <c r="F43" s="255"/>
      <c r="G43" s="255"/>
      <c r="H43" s="255"/>
      <c r="I43" s="255"/>
      <c r="J43" s="255"/>
      <c r="K43" s="255"/>
      <c r="L43" s="255"/>
      <c r="M43" s="255"/>
      <c r="N43" s="255"/>
      <c r="O43" s="255"/>
      <c r="P43" s="255"/>
      <c r="Q43" s="255"/>
      <c r="R43" s="255"/>
      <c r="S43" s="255"/>
      <c r="T43" s="255"/>
      <c r="U43" s="255"/>
    </row>
    <row r="44" spans="2:21" ht="19.8" x14ac:dyDescent="0.3">
      <c r="B44" s="251" t="s">
        <v>447</v>
      </c>
      <c r="C44" s="251"/>
      <c r="D44" s="251"/>
      <c r="E44" s="251"/>
      <c r="F44" s="251"/>
      <c r="G44" s="251"/>
      <c r="H44" s="251"/>
      <c r="I44" s="251"/>
      <c r="J44" s="251"/>
      <c r="K44" s="251"/>
      <c r="L44" s="251"/>
      <c r="M44" s="251"/>
      <c r="N44" s="251"/>
      <c r="O44" s="251"/>
      <c r="P44" s="251"/>
      <c r="Q44" s="251"/>
      <c r="R44" s="251"/>
      <c r="S44" s="251"/>
      <c r="T44" s="251"/>
      <c r="U44" s="251"/>
    </row>
    <row r="45" spans="2:21" ht="45.75" customHeight="1" x14ac:dyDescent="0.3">
      <c r="B45" s="255"/>
      <c r="C45" s="255"/>
      <c r="D45" s="255"/>
      <c r="E45" s="255"/>
      <c r="F45" s="255"/>
      <c r="G45" s="255"/>
      <c r="H45" s="255"/>
      <c r="I45" s="255"/>
      <c r="J45" s="255"/>
      <c r="K45" s="255"/>
      <c r="L45" s="255"/>
      <c r="M45" s="255"/>
      <c r="N45" s="255"/>
      <c r="O45" s="255"/>
      <c r="P45" s="255"/>
      <c r="Q45" s="255"/>
      <c r="R45" s="255"/>
      <c r="S45" s="255"/>
      <c r="T45" s="255"/>
      <c r="U45" s="255"/>
    </row>
    <row r="46" spans="2:21" ht="48" customHeight="1" x14ac:dyDescent="0.3">
      <c r="B46" s="255"/>
      <c r="C46" s="255"/>
      <c r="D46" s="255"/>
      <c r="E46" s="255"/>
      <c r="F46" s="255"/>
      <c r="G46" s="255"/>
      <c r="H46" s="255"/>
      <c r="I46" s="255"/>
      <c r="J46" s="255"/>
      <c r="K46" s="255"/>
      <c r="L46" s="255"/>
      <c r="M46" s="255"/>
      <c r="N46" s="255"/>
      <c r="O46" s="255"/>
      <c r="P46" s="255"/>
      <c r="Q46" s="255"/>
      <c r="R46" s="255"/>
      <c r="S46" s="255"/>
      <c r="T46" s="255"/>
      <c r="U46" s="255"/>
    </row>
    <row r="47" spans="2:21" ht="56.25" customHeight="1" x14ac:dyDescent="0.3">
      <c r="B47" s="255"/>
      <c r="C47" s="255"/>
      <c r="D47" s="255"/>
      <c r="E47" s="255"/>
      <c r="F47" s="255"/>
      <c r="G47" s="255"/>
      <c r="H47" s="255"/>
      <c r="I47" s="255"/>
      <c r="J47" s="255"/>
      <c r="K47" s="255"/>
      <c r="L47" s="255"/>
      <c r="M47" s="255"/>
      <c r="N47" s="255"/>
      <c r="O47" s="255"/>
      <c r="P47" s="255"/>
      <c r="Q47" s="255"/>
      <c r="R47" s="255"/>
      <c r="S47" s="255"/>
      <c r="T47" s="255"/>
      <c r="U47" s="255"/>
    </row>
    <row r="65496" spans="2:22" x14ac:dyDescent="0.3">
      <c r="B65496" s="148" t="s">
        <v>50</v>
      </c>
      <c r="C65496" s="148"/>
      <c r="D65496" s="148"/>
      <c r="E65496" s="148"/>
      <c r="F65496" s="148"/>
      <c r="G65496" s="148"/>
      <c r="H65496" s="148"/>
      <c r="I65496" s="148"/>
      <c r="J65496" s="148"/>
      <c r="K65496" s="148"/>
      <c r="L65496" s="148"/>
      <c r="M65496" s="148"/>
      <c r="N65496" s="148"/>
      <c r="O65496" s="148"/>
      <c r="P65496" s="148"/>
      <c r="Q65496" s="148"/>
      <c r="R65496" s="148"/>
      <c r="S65496" s="148"/>
      <c r="T65496" s="148"/>
      <c r="U65496" s="148"/>
      <c r="V65496" s="148"/>
    </row>
    <row r="65497" spans="2:22" x14ac:dyDescent="0.3">
      <c r="B65497" s="149" t="s">
        <v>51</v>
      </c>
      <c r="C65497" s="149"/>
      <c r="D65497" s="149"/>
      <c r="E65497" s="149"/>
      <c r="F65497" s="149"/>
      <c r="G65497" s="149"/>
      <c r="H65497" s="149"/>
      <c r="I65497" s="149"/>
      <c r="J65497" s="149"/>
      <c r="K65497" s="149"/>
      <c r="L65497" s="149"/>
      <c r="M65497" s="149"/>
      <c r="N65497" s="149"/>
      <c r="O65497" s="149"/>
      <c r="P65497" s="149"/>
      <c r="Q65497" s="149"/>
      <c r="R65497" s="149"/>
      <c r="S65497" s="149"/>
      <c r="T65497" s="149"/>
      <c r="U65497" s="149"/>
      <c r="V65497" s="149"/>
    </row>
    <row r="65498" spans="2:22" x14ac:dyDescent="0.3">
      <c r="B65498" s="149" t="s">
        <v>52</v>
      </c>
      <c r="C65498" s="149"/>
      <c r="D65498" s="149"/>
      <c r="E65498" s="149"/>
      <c r="F65498" s="149"/>
      <c r="G65498" s="149"/>
      <c r="H65498" s="149"/>
      <c r="I65498" s="149"/>
      <c r="J65498" s="149"/>
      <c r="K65498" s="149"/>
      <c r="L65498" s="149"/>
      <c r="M65498" s="149"/>
      <c r="N65498" s="149"/>
      <c r="O65498" s="149"/>
      <c r="P65498" s="149"/>
      <c r="Q65498" s="149"/>
      <c r="R65498" s="149"/>
      <c r="S65498" s="149"/>
      <c r="T65498" s="149"/>
      <c r="U65498" s="149"/>
      <c r="V65498" s="149"/>
    </row>
  </sheetData>
  <sheetProtection selectLockedCells="1" selectUnlockedCells="1"/>
  <mergeCells count="41">
    <mergeCell ref="B36:U36"/>
    <mergeCell ref="B37:U37"/>
    <mergeCell ref="B45:U45"/>
    <mergeCell ref="B46:U46"/>
    <mergeCell ref="B47:U47"/>
    <mergeCell ref="B38:U38"/>
    <mergeCell ref="B40:U40"/>
    <mergeCell ref="B41:U41"/>
    <mergeCell ref="B42:U42"/>
    <mergeCell ref="B43:U43"/>
    <mergeCell ref="B44:U44"/>
    <mergeCell ref="B31:U31"/>
    <mergeCell ref="B32:U32"/>
    <mergeCell ref="B33:U33"/>
    <mergeCell ref="B34:U34"/>
    <mergeCell ref="B35:U35"/>
    <mergeCell ref="B25:U25"/>
    <mergeCell ref="B26:U26"/>
    <mergeCell ref="B27:U27"/>
    <mergeCell ref="B28:U28"/>
    <mergeCell ref="B29:U29"/>
    <mergeCell ref="B19:U19"/>
    <mergeCell ref="B21:U21"/>
    <mergeCell ref="B22:U22"/>
    <mergeCell ref="B23:U23"/>
    <mergeCell ref="B24:U24"/>
    <mergeCell ref="B14:U14"/>
    <mergeCell ref="B15:U15"/>
    <mergeCell ref="B16:U16"/>
    <mergeCell ref="B17:U17"/>
    <mergeCell ref="B18:U18"/>
    <mergeCell ref="V2:V3"/>
    <mergeCell ref="G3:G9"/>
    <mergeCell ref="L3:L9"/>
    <mergeCell ref="B12:U12"/>
    <mergeCell ref="B13:U13"/>
    <mergeCell ref="B2:B3"/>
    <mergeCell ref="C2:F2"/>
    <mergeCell ref="H2:K2"/>
    <mergeCell ref="M2:P2"/>
    <mergeCell ref="R2:U2"/>
  </mergeCells>
  <hyperlinks>
    <hyperlink ref="B4" location="Autoevaluación!A6" display="Direccionamiento Estratégico" xr:uid="{6353C692-BAAD-451A-883A-194B14E7C34F}"/>
    <hyperlink ref="B5" location="Autoevaluación!A12" display="Gestión Estratégica" xr:uid="{EA3CC048-2DA3-4517-891D-DF03218C0AE7}"/>
    <hyperlink ref="B6" location="Autoevaluación!A19" display="Gobierno Escolar" xr:uid="{46A0303E-40C6-4A5F-95DF-C9A379254F0F}"/>
    <hyperlink ref="B7" location="Autoevaluación!A29" display="Cultura Institucional" xr:uid="{9D46D7B2-7D8E-44AE-AF5D-0072F8B302F3}"/>
    <hyperlink ref="B8" location="Autoevaluación!A35" display="Clima Escolar" xr:uid="{0345EA00-F0BC-464E-986A-E4B0E45AED8E}"/>
    <hyperlink ref="B9" location="Autoevaluación!A46" display="Relaciones Con El Entorno" xr:uid="{BF661E11-4CD2-4C87-8A1C-F90BE7A06245}"/>
    <hyperlink ref="B65497" r:id="rId1" xr:uid="{BC1C52CE-3FAF-4314-B400-88922E81DB3C}"/>
    <hyperlink ref="B65498" r:id="rId2" xr:uid="{9DC7D047-FA3D-4579-9BD2-7E29C431E318}"/>
  </hyperlinks>
  <pageMargins left="0.70000000000000007" right="0.70000000000000007" top="0.75" bottom="0.75" header="0.51181102362204722" footer="0.51181102362204722"/>
  <pageSetup firstPageNumber="0" orientation="portrait" horizontalDpi="300" verticalDpi="300"/>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6A143-D78F-45FD-916A-6AB2F81C2819}">
  <dimension ref="B1:V65497"/>
  <sheetViews>
    <sheetView showGridLines="0" topLeftCell="A4" zoomScale="70" zoomScaleNormal="70" workbookViewId="0">
      <selection activeCell="B19" sqref="B19:U19"/>
    </sheetView>
  </sheetViews>
  <sheetFormatPr baseColWidth="10" defaultColWidth="9.109375" defaultRowHeight="16.2" x14ac:dyDescent="0.3"/>
  <cols>
    <col min="1" max="1" width="1.44140625" style="150" customWidth="1"/>
    <col min="2" max="2" width="34.6640625" style="150" customWidth="1"/>
    <col min="3" max="6" width="7.6640625" style="150" customWidth="1"/>
    <col min="7" max="7" width="1.6640625" style="150" customWidth="1"/>
    <col min="8" max="11" width="7.6640625" style="150" customWidth="1"/>
    <col min="12" max="12" width="1.6640625" style="150" customWidth="1"/>
    <col min="13" max="16" width="7.6640625" style="150" customWidth="1"/>
    <col min="17" max="17" width="2.88671875" style="150" customWidth="1"/>
    <col min="18" max="21" width="7.6640625" style="150" customWidth="1"/>
    <col min="22" max="27" width="9.109375" style="150"/>
    <col min="28" max="28" width="2" style="150" customWidth="1"/>
    <col min="29" max="33" width="9.109375" style="150"/>
    <col min="34" max="34" width="1.88671875" style="150" customWidth="1"/>
    <col min="35" max="16384" width="9.109375" style="150"/>
  </cols>
  <sheetData>
    <row r="1" spans="2:22" ht="6" customHeight="1" x14ac:dyDescent="0.3"/>
    <row r="2" spans="2:22" ht="22.5" customHeight="1" x14ac:dyDescent="0.3">
      <c r="B2" s="257" t="s">
        <v>457</v>
      </c>
      <c r="C2" s="258" t="s">
        <v>57</v>
      </c>
      <c r="D2" s="258"/>
      <c r="E2" s="258"/>
      <c r="F2" s="258"/>
      <c r="G2" s="151"/>
      <c r="H2" s="259" t="s">
        <v>58</v>
      </c>
      <c r="I2" s="259"/>
      <c r="J2" s="259"/>
      <c r="K2" s="259"/>
      <c r="L2" s="151"/>
      <c r="M2" s="260" t="s">
        <v>59</v>
      </c>
      <c r="N2" s="260"/>
      <c r="O2" s="260"/>
      <c r="P2" s="260"/>
      <c r="Q2" s="152"/>
      <c r="R2" s="261" t="s">
        <v>60</v>
      </c>
      <c r="S2" s="261"/>
      <c r="T2" s="261"/>
      <c r="U2" s="261"/>
      <c r="V2" s="262"/>
    </row>
    <row r="3" spans="2:22" ht="24.75" customHeight="1" x14ac:dyDescent="0.3">
      <c r="B3" s="257"/>
      <c r="C3" s="153">
        <v>1</v>
      </c>
      <c r="D3" s="153">
        <v>2</v>
      </c>
      <c r="E3" s="154">
        <v>3</v>
      </c>
      <c r="F3" s="155">
        <v>4</v>
      </c>
      <c r="G3" s="263"/>
      <c r="H3" s="153">
        <v>1</v>
      </c>
      <c r="I3" s="153">
        <v>2</v>
      </c>
      <c r="J3" s="154">
        <v>3</v>
      </c>
      <c r="K3" s="155">
        <v>4</v>
      </c>
      <c r="L3" s="264"/>
      <c r="M3" s="153">
        <v>1</v>
      </c>
      <c r="N3" s="153">
        <v>2</v>
      </c>
      <c r="O3" s="154">
        <v>3</v>
      </c>
      <c r="P3" s="155">
        <v>4</v>
      </c>
      <c r="Q3" s="156"/>
      <c r="R3" s="153">
        <v>1</v>
      </c>
      <c r="S3" s="153">
        <v>2</v>
      </c>
      <c r="T3" s="154">
        <v>3</v>
      </c>
      <c r="U3" s="155">
        <v>4</v>
      </c>
      <c r="V3" s="262"/>
    </row>
    <row r="4" spans="2:22" ht="38.1" customHeight="1" x14ac:dyDescent="0.3">
      <c r="B4" s="157" t="s">
        <v>458</v>
      </c>
      <c r="C4" s="158">
        <f>Autoevaluación!R55/SUM(Autoevaluación!R55:R58)</f>
        <v>0.2</v>
      </c>
      <c r="D4" s="159">
        <f>Autoevaluación!R56/SUM(Autoevaluación!R55:R58)</f>
        <v>0.4</v>
      </c>
      <c r="E4" s="159">
        <f>Autoevaluación!R57/SUM(Autoevaluación!R55:R58)</f>
        <v>0.4</v>
      </c>
      <c r="F4" s="159">
        <f>Autoevaluación!R58/SUM(Autoevaluación!R55:R58)</f>
        <v>0</v>
      </c>
      <c r="G4" s="263"/>
      <c r="H4" s="159">
        <f>Autoevaluación!S55/SUM(Autoevaluación!S55:S59)</f>
        <v>0</v>
      </c>
      <c r="I4" s="159">
        <f>Autoevaluación!S56/SUM(Autoevaluación!S55:S58)</f>
        <v>0.2</v>
      </c>
      <c r="J4" s="159">
        <f>Autoevaluación!S57/SUM(Autoevaluación!S55:S58)</f>
        <v>0.2</v>
      </c>
      <c r="K4" s="159">
        <f>Autoevaluación!S58/SUM(Autoevaluación!S55:S58)</f>
        <v>0.6</v>
      </c>
      <c r="L4" s="264"/>
      <c r="M4" s="159">
        <f>Autoevaluación!T55/SUM(Autoevaluación!T55:T58)</f>
        <v>0</v>
      </c>
      <c r="N4" s="159">
        <f>Autoevaluación!T56/SUM(Autoevaluación!T55:T58)</f>
        <v>0.2</v>
      </c>
      <c r="O4" s="159">
        <f>Autoevaluación!T57/SUM(Autoevaluación!T55:T58)</f>
        <v>0.2</v>
      </c>
      <c r="P4" s="159">
        <f>Autoevaluación!T58/SUM(Autoevaluación!T55:T58)</f>
        <v>0.6</v>
      </c>
      <c r="Q4" s="160"/>
      <c r="R4" s="159" t="e">
        <f>Autoevaluación!U55/SUM(Autoevaluación!U55:U58)</f>
        <v>#DIV/0!</v>
      </c>
      <c r="S4" s="159" t="e">
        <f>Autoevaluación!U56/SUM(Autoevaluación!U55:U58)</f>
        <v>#DIV/0!</v>
      </c>
      <c r="T4" s="159" t="e">
        <f>Autoevaluación!U57/SUM(Autoevaluación!U55:U58)</f>
        <v>#DIV/0!</v>
      </c>
      <c r="U4" s="159" t="e">
        <f>Autoevaluación!U58/SUM(Autoevaluación!U55:U58)</f>
        <v>#DIV/0!</v>
      </c>
    </row>
    <row r="5" spans="2:22" ht="38.1" customHeight="1" x14ac:dyDescent="0.3">
      <c r="B5" s="157" t="s">
        <v>459</v>
      </c>
      <c r="C5" s="158">
        <f>Autoevaluación!R62/SUM(Autoevaluación!R62:R65)</f>
        <v>0</v>
      </c>
      <c r="D5" s="159">
        <f>Autoevaluación!R63/SUM(Autoevaluación!R62:R65)</f>
        <v>0.75</v>
      </c>
      <c r="E5" s="159">
        <f>Autoevaluación!R64/SUM(Autoevaluación!R62:R65)</f>
        <v>0.25</v>
      </c>
      <c r="F5" s="159">
        <f>Autoevaluación!R65/SUM(Autoevaluación!R62:R65)</f>
        <v>0</v>
      </c>
      <c r="G5" s="263"/>
      <c r="H5" s="159">
        <f>Autoevaluación!S62/SUM(Autoevaluación!S62:S65)</f>
        <v>0</v>
      </c>
      <c r="I5" s="159">
        <f>Autoevaluación!S63/SUM(Autoevaluación!S62:S65)</f>
        <v>0</v>
      </c>
      <c r="J5" s="159">
        <f>Autoevaluación!S64/SUM(Autoevaluación!S62:S65)</f>
        <v>1</v>
      </c>
      <c r="K5" s="159">
        <f>Autoevaluación!S65/SUM(Autoevaluación!S62:S65)</f>
        <v>0</v>
      </c>
      <c r="L5" s="264"/>
      <c r="M5" s="159">
        <f>Autoevaluación!T62/SUM(Autoevaluación!T62:T65)</f>
        <v>0</v>
      </c>
      <c r="N5" s="159">
        <f>Autoevaluación!T63/SUM(Autoevaluación!T62:T65)</f>
        <v>0</v>
      </c>
      <c r="O5" s="159">
        <f>Autoevaluación!T64/SUM(Autoevaluación!T62:T65)</f>
        <v>1</v>
      </c>
      <c r="P5" s="159">
        <f>Autoevaluación!T65/SUM(Autoevaluación!T62:T65)</f>
        <v>0</v>
      </c>
      <c r="Q5" s="160"/>
      <c r="R5" s="159" t="e">
        <f>Autoevaluación!U62/SUM(Autoevaluación!U62:U65)</f>
        <v>#DIV/0!</v>
      </c>
      <c r="S5" s="159" t="e">
        <f>Autoevaluación!U63/SUM(Autoevaluación!U62:U65)</f>
        <v>#DIV/0!</v>
      </c>
      <c r="T5" s="159" t="e">
        <f>Autoevaluación!U64/SUM(Autoevaluación!U62:U65)</f>
        <v>#DIV/0!</v>
      </c>
      <c r="U5" s="159" t="e">
        <f>Autoevaluación!U65/SUM(Autoevaluación!U62:U65)</f>
        <v>#DIV/0!</v>
      </c>
    </row>
    <row r="6" spans="2:22" ht="38.1" customHeight="1" x14ac:dyDescent="0.3">
      <c r="B6" s="157" t="s">
        <v>460</v>
      </c>
      <c r="C6" s="158">
        <f>Autoevaluación!R68/SUM(Autoevaluación!R68:R71)</f>
        <v>0</v>
      </c>
      <c r="D6" s="159">
        <f>Autoevaluación!R69/SUM(Autoevaluación!R68:R71)</f>
        <v>1</v>
      </c>
      <c r="E6" s="159">
        <f>Autoevaluación!R70/SUM(Autoevaluación!R68:R71)</f>
        <v>0</v>
      </c>
      <c r="F6" s="159">
        <f>Autoevaluación!R71/SUM(Autoevaluación!R68:R71)</f>
        <v>0</v>
      </c>
      <c r="G6" s="263"/>
      <c r="H6" s="159">
        <f>Autoevaluación!S68/SUM(Autoevaluación!S68:S71)</f>
        <v>0</v>
      </c>
      <c r="I6" s="159">
        <f>Autoevaluación!S69/SUM(Autoevaluación!S68:S71)</f>
        <v>0</v>
      </c>
      <c r="J6" s="159">
        <f>Autoevaluación!S70/SUM(Autoevaluación!S68:S71)</f>
        <v>1</v>
      </c>
      <c r="K6" s="159">
        <f>Autoevaluación!S71/SUM(Autoevaluación!S68:S71)</f>
        <v>0</v>
      </c>
      <c r="L6" s="264"/>
      <c r="M6" s="159">
        <f>Autoevaluación!T68/SUM(Autoevaluación!T68:T71)</f>
        <v>0</v>
      </c>
      <c r="N6" s="159">
        <f>Autoevaluación!T69/SUM(Autoevaluación!T68:T71)</f>
        <v>0</v>
      </c>
      <c r="O6" s="159">
        <f>Autoevaluación!T70/SUM(Autoevaluación!T68:T71)</f>
        <v>1</v>
      </c>
      <c r="P6" s="159">
        <f>Autoevaluación!T71/SUM(Autoevaluación!T68:T71)</f>
        <v>0</v>
      </c>
      <c r="Q6" s="160"/>
      <c r="R6" s="159" t="e">
        <f>Autoevaluación!U68/SUM(Autoevaluación!U68:U71)</f>
        <v>#DIV/0!</v>
      </c>
      <c r="S6" s="159" t="e">
        <f>Autoevaluación!U69/SUM(Autoevaluación!U68:U71)</f>
        <v>#DIV/0!</v>
      </c>
      <c r="T6" s="159" t="e">
        <f>Autoevaluación!U70/SUM(Autoevaluación!U68:U71)</f>
        <v>#DIV/0!</v>
      </c>
      <c r="U6" s="159" t="e">
        <f>Autoevaluación!U71/SUM(Autoevaluación!U68:U71)</f>
        <v>#DIV/0!</v>
      </c>
      <c r="V6" s="161"/>
    </row>
    <row r="7" spans="2:22" ht="38.1" customHeight="1" x14ac:dyDescent="0.3">
      <c r="B7" s="157" t="s">
        <v>461</v>
      </c>
      <c r="C7" s="158">
        <f>Autoevaluación!R74/SUM(Autoevaluación!R74:R77)</f>
        <v>0.5</v>
      </c>
      <c r="D7" s="159">
        <f>Autoevaluación!R75/SUM(Autoevaluación!R74:R77)</f>
        <v>0.25</v>
      </c>
      <c r="E7" s="159">
        <f>Autoevaluación!R76/SUM(Autoevaluación!R74:R77)</f>
        <v>0.25</v>
      </c>
      <c r="F7" s="159">
        <f>Autoevaluación!R77/SUM(Autoevaluación!R74:R77)</f>
        <v>0</v>
      </c>
      <c r="G7" s="263"/>
      <c r="H7" s="159">
        <f>Autoevaluación!S74/SUM(Autoevaluación!S74:S77)</f>
        <v>0.33333333333333331</v>
      </c>
      <c r="I7" s="159">
        <f>Autoevaluación!S75/SUM(Autoevaluación!S74:S77)</f>
        <v>0.16666666666666666</v>
      </c>
      <c r="J7" s="159">
        <f>Autoevaluación!S76/SUM(Autoevaluación!S74:S77)</f>
        <v>0.5</v>
      </c>
      <c r="K7" s="159">
        <f>Autoevaluación!S77/SUM(Autoevaluación!S74:S77)</f>
        <v>0</v>
      </c>
      <c r="L7" s="264"/>
      <c r="M7" s="159">
        <f>Autoevaluación!T74/SUM(Autoevaluación!T74:T77)</f>
        <v>0.16666666666666666</v>
      </c>
      <c r="N7" s="159">
        <f>Autoevaluación!T75/SUM(Autoevaluación!T74:T77)</f>
        <v>0.33333333333333331</v>
      </c>
      <c r="O7" s="159">
        <f>Autoevaluación!T76/SUM(Autoevaluación!T74:T77)</f>
        <v>0.5</v>
      </c>
      <c r="P7" s="159">
        <f>Autoevaluación!T77/SUM(Autoevaluación!T74:T77)</f>
        <v>0</v>
      </c>
      <c r="Q7" s="160"/>
      <c r="R7" s="159" t="e">
        <f>Autoevaluación!U74/SUM(Autoevaluación!U74:U77)</f>
        <v>#DIV/0!</v>
      </c>
      <c r="S7" s="159" t="e">
        <f>Autoevaluación!U75/SUM(Autoevaluación!U74:U77)</f>
        <v>#DIV/0!</v>
      </c>
      <c r="T7" s="159" t="e">
        <f>Autoevaluación!U76/SUM(Autoevaluación!U74:U77)</f>
        <v>#DIV/0!</v>
      </c>
      <c r="U7" s="159" t="e">
        <f>Autoevaluación!U77/SUM(Autoevaluación!U74:U77)</f>
        <v>#DIV/0!</v>
      </c>
    </row>
    <row r="8" spans="2:22" ht="38.1" customHeight="1" x14ac:dyDescent="0.3">
      <c r="B8" s="162"/>
      <c r="C8" s="159"/>
      <c r="D8" s="159"/>
      <c r="E8" s="159"/>
      <c r="F8" s="159"/>
      <c r="G8" s="263"/>
      <c r="H8" s="159"/>
      <c r="I8" s="159"/>
      <c r="J8" s="159"/>
      <c r="K8" s="159"/>
      <c r="L8" s="264"/>
      <c r="M8" s="159"/>
      <c r="N8" s="159"/>
      <c r="O8" s="159"/>
      <c r="P8" s="159"/>
      <c r="Q8" s="160"/>
      <c r="R8" s="159"/>
      <c r="S8" s="159"/>
      <c r="T8" s="159"/>
      <c r="U8" s="159"/>
    </row>
    <row r="9" spans="2:22" ht="38.1" customHeight="1" x14ac:dyDescent="0.3">
      <c r="B9" s="163"/>
      <c r="C9" s="159"/>
      <c r="D9" s="159"/>
      <c r="E9" s="159"/>
      <c r="F9" s="159"/>
      <c r="G9" s="263"/>
      <c r="H9" s="159"/>
      <c r="I9" s="159"/>
      <c r="J9" s="159"/>
      <c r="K9" s="159"/>
      <c r="L9" s="264"/>
      <c r="M9" s="159"/>
      <c r="N9" s="159"/>
      <c r="O9" s="159"/>
      <c r="P9" s="159"/>
      <c r="Q9" s="160"/>
      <c r="R9" s="159"/>
      <c r="S9" s="159"/>
      <c r="T9" s="159"/>
      <c r="U9" s="159"/>
    </row>
    <row r="10" spans="2:22" ht="38.1" customHeight="1" x14ac:dyDescent="0.3">
      <c r="B10" s="164" t="s">
        <v>462</v>
      </c>
      <c r="C10" s="165">
        <f>AVERAGE(C4:C9)</f>
        <v>0.17499999999999999</v>
      </c>
      <c r="D10" s="165">
        <f>AVERAGE(D4:D9)</f>
        <v>0.6</v>
      </c>
      <c r="E10" s="165">
        <f>AVERAGE(E4:E9)</f>
        <v>0.22500000000000001</v>
      </c>
      <c r="F10" s="165">
        <f>AVERAGE(F4:F9)</f>
        <v>0</v>
      </c>
      <c r="G10" s="166"/>
      <c r="H10" s="165">
        <f>AVERAGE(H4:H9)</f>
        <v>8.3333333333333329E-2</v>
      </c>
      <c r="I10" s="165">
        <f>AVERAGE(I4:I9)</f>
        <v>9.1666666666666674E-2</v>
      </c>
      <c r="J10" s="165">
        <f>AVERAGE(J4:J9)</f>
        <v>0.67500000000000004</v>
      </c>
      <c r="K10" s="165">
        <f>AVERAGE(K4:K9)</f>
        <v>0.15</v>
      </c>
      <c r="L10" s="166"/>
      <c r="M10" s="165">
        <f>AVERAGE(M4:M9)</f>
        <v>4.1666666666666664E-2</v>
      </c>
      <c r="N10" s="165">
        <f>AVERAGE(N4:N9)</f>
        <v>0.13333333333333333</v>
      </c>
      <c r="O10" s="165">
        <f>AVERAGE(O4:O9)</f>
        <v>0.67500000000000004</v>
      </c>
      <c r="P10" s="165">
        <f>AVERAGE(P4:P9)</f>
        <v>0.15</v>
      </c>
      <c r="Q10" s="167"/>
      <c r="R10" s="165" t="e">
        <f>AVERAGE(R4:R9)</f>
        <v>#DIV/0!</v>
      </c>
      <c r="S10" s="165" t="e">
        <f>AVERAGE(S4:S9)</f>
        <v>#DIV/0!</v>
      </c>
      <c r="T10" s="165" t="e">
        <f>AVERAGE(T4:T9)</f>
        <v>#DIV/0!</v>
      </c>
      <c r="U10" s="165" t="e">
        <f>AVERAGE(U4:U9)</f>
        <v>#DIV/0!</v>
      </c>
    </row>
    <row r="11" spans="2:22" x14ac:dyDescent="0.3">
      <c r="B11" s="168"/>
      <c r="C11" s="168"/>
      <c r="D11" s="168"/>
      <c r="E11" s="168"/>
      <c r="F11" s="166"/>
      <c r="G11" s="166"/>
      <c r="H11" s="166"/>
      <c r="I11" s="166"/>
      <c r="J11" s="166"/>
      <c r="K11" s="166"/>
      <c r="L11" s="166"/>
      <c r="M11" s="166"/>
      <c r="N11" s="166"/>
      <c r="O11" s="166"/>
      <c r="P11" s="166"/>
      <c r="Q11" s="166"/>
      <c r="R11" s="166"/>
      <c r="S11" s="166"/>
      <c r="T11" s="166"/>
      <c r="U11" s="166"/>
    </row>
    <row r="12" spans="2:22" ht="21.9" customHeight="1" x14ac:dyDescent="0.3">
      <c r="B12" s="258" t="s">
        <v>57</v>
      </c>
      <c r="C12" s="258"/>
      <c r="D12" s="258"/>
      <c r="E12" s="258"/>
      <c r="F12" s="258"/>
      <c r="G12" s="258"/>
      <c r="H12" s="258"/>
      <c r="I12" s="258"/>
      <c r="J12" s="258"/>
      <c r="K12" s="258"/>
      <c r="L12" s="258"/>
      <c r="M12" s="258"/>
      <c r="N12" s="258"/>
      <c r="O12" s="258"/>
      <c r="P12" s="258"/>
      <c r="Q12" s="258"/>
      <c r="R12" s="258"/>
      <c r="S12" s="258"/>
      <c r="T12" s="258"/>
      <c r="U12" s="258"/>
    </row>
    <row r="13" spans="2:22" ht="24.9" customHeight="1" x14ac:dyDescent="0.3">
      <c r="B13" s="265" t="s">
        <v>444</v>
      </c>
      <c r="C13" s="265"/>
      <c r="D13" s="265"/>
      <c r="E13" s="265"/>
      <c r="F13" s="265"/>
      <c r="G13" s="265"/>
      <c r="H13" s="265"/>
      <c r="I13" s="265"/>
      <c r="J13" s="265"/>
      <c r="K13" s="265"/>
      <c r="L13" s="265"/>
      <c r="M13" s="265"/>
      <c r="N13" s="265"/>
      <c r="O13" s="265"/>
      <c r="P13" s="265"/>
      <c r="Q13" s="265"/>
      <c r="R13" s="265"/>
      <c r="S13" s="265"/>
      <c r="T13" s="265"/>
      <c r="U13" s="265"/>
    </row>
    <row r="14" spans="2:22" ht="60" customHeight="1" x14ac:dyDescent="0.3">
      <c r="B14" s="255" t="s">
        <v>463</v>
      </c>
      <c r="C14" s="255"/>
      <c r="D14" s="255"/>
      <c r="E14" s="255"/>
      <c r="F14" s="255"/>
      <c r="G14" s="255"/>
      <c r="H14" s="255"/>
      <c r="I14" s="255"/>
      <c r="J14" s="255"/>
      <c r="K14" s="255"/>
      <c r="L14" s="255"/>
      <c r="M14" s="255"/>
      <c r="N14" s="255"/>
      <c r="O14" s="255"/>
      <c r="P14" s="255"/>
      <c r="Q14" s="255"/>
      <c r="R14" s="255"/>
      <c r="S14" s="255"/>
      <c r="T14" s="255"/>
      <c r="U14" s="255"/>
    </row>
    <row r="15" spans="2:22" ht="60" customHeight="1" x14ac:dyDescent="0.3">
      <c r="B15" s="255" t="s">
        <v>464</v>
      </c>
      <c r="C15" s="255"/>
      <c r="D15" s="255"/>
      <c r="E15" s="255"/>
      <c r="F15" s="255"/>
      <c r="G15" s="255"/>
      <c r="H15" s="255"/>
      <c r="I15" s="255"/>
      <c r="J15" s="255"/>
      <c r="K15" s="255"/>
      <c r="L15" s="255"/>
      <c r="M15" s="255"/>
      <c r="N15" s="255"/>
      <c r="O15" s="255"/>
      <c r="P15" s="255"/>
      <c r="Q15" s="255"/>
      <c r="R15" s="255"/>
      <c r="S15" s="255"/>
      <c r="T15" s="255"/>
      <c r="U15" s="255"/>
    </row>
    <row r="16" spans="2:22" s="169" customFormat="1" ht="24.9" customHeight="1" x14ac:dyDescent="0.3">
      <c r="B16" s="266" t="s">
        <v>447</v>
      </c>
      <c r="C16" s="266"/>
      <c r="D16" s="266"/>
      <c r="E16" s="266"/>
      <c r="F16" s="266"/>
      <c r="G16" s="266"/>
      <c r="H16" s="266"/>
      <c r="I16" s="266"/>
      <c r="J16" s="266"/>
      <c r="K16" s="266"/>
      <c r="L16" s="266"/>
      <c r="M16" s="266"/>
      <c r="N16" s="266"/>
      <c r="O16" s="266"/>
      <c r="P16" s="266"/>
      <c r="Q16" s="266"/>
      <c r="R16" s="266"/>
      <c r="S16" s="266"/>
      <c r="T16" s="266"/>
      <c r="U16" s="266"/>
    </row>
    <row r="17" spans="2:21" ht="60" customHeight="1" x14ac:dyDescent="0.3">
      <c r="B17" s="255" t="s">
        <v>465</v>
      </c>
      <c r="C17" s="255"/>
      <c r="D17" s="255"/>
      <c r="E17" s="255"/>
      <c r="F17" s="255"/>
      <c r="G17" s="255"/>
      <c r="H17" s="255"/>
      <c r="I17" s="255"/>
      <c r="J17" s="255"/>
      <c r="K17" s="255"/>
      <c r="L17" s="255"/>
      <c r="M17" s="255"/>
      <c r="N17" s="255"/>
      <c r="O17" s="255"/>
      <c r="P17" s="255"/>
      <c r="Q17" s="255"/>
      <c r="R17" s="255"/>
      <c r="S17" s="255"/>
      <c r="T17" s="255"/>
      <c r="U17" s="255"/>
    </row>
    <row r="18" spans="2:21" ht="60" customHeight="1" x14ac:dyDescent="0.3">
      <c r="B18" s="255" t="s">
        <v>466</v>
      </c>
      <c r="C18" s="255"/>
      <c r="D18" s="255"/>
      <c r="E18" s="255"/>
      <c r="F18" s="255"/>
      <c r="G18" s="255"/>
      <c r="H18" s="255"/>
      <c r="I18" s="255"/>
      <c r="J18" s="255"/>
      <c r="K18" s="255"/>
      <c r="L18" s="255"/>
      <c r="M18" s="255"/>
      <c r="N18" s="255"/>
      <c r="O18" s="255"/>
      <c r="P18" s="255"/>
      <c r="Q18" s="255"/>
      <c r="R18" s="255"/>
      <c r="S18" s="255"/>
      <c r="T18" s="255"/>
      <c r="U18" s="255"/>
    </row>
    <row r="19" spans="2:21" ht="60" customHeight="1" x14ac:dyDescent="0.3">
      <c r="B19" s="255" t="s">
        <v>467</v>
      </c>
      <c r="C19" s="255"/>
      <c r="D19" s="255"/>
      <c r="E19" s="255"/>
      <c r="F19" s="255"/>
      <c r="G19" s="255"/>
      <c r="H19" s="255"/>
      <c r="I19" s="255"/>
      <c r="J19" s="255"/>
      <c r="K19" s="255"/>
      <c r="L19" s="255"/>
      <c r="M19" s="255"/>
      <c r="N19" s="255"/>
      <c r="O19" s="255"/>
      <c r="P19" s="255"/>
      <c r="Q19" s="255"/>
      <c r="R19" s="255"/>
      <c r="S19" s="255"/>
      <c r="T19" s="255"/>
      <c r="U19" s="255"/>
    </row>
    <row r="20" spans="2:21" ht="16.5" customHeight="1" x14ac:dyDescent="0.3">
      <c r="B20" s="170"/>
      <c r="C20" s="170"/>
      <c r="D20" s="170"/>
      <c r="E20" s="170"/>
      <c r="F20" s="170"/>
      <c r="G20" s="170"/>
      <c r="H20" s="170"/>
      <c r="I20" s="170"/>
      <c r="J20" s="170"/>
      <c r="K20" s="170"/>
      <c r="L20" s="170"/>
      <c r="M20" s="170"/>
      <c r="N20" s="170"/>
      <c r="O20" s="170"/>
      <c r="P20" s="170"/>
      <c r="Q20" s="170"/>
      <c r="R20" s="170"/>
      <c r="S20" s="170"/>
      <c r="T20" s="170"/>
      <c r="U20" s="170"/>
    </row>
    <row r="21" spans="2:21" ht="21.9" customHeight="1" x14ac:dyDescent="0.3">
      <c r="B21" s="259" t="s">
        <v>58</v>
      </c>
      <c r="C21" s="259"/>
      <c r="D21" s="259"/>
      <c r="E21" s="259"/>
      <c r="F21" s="259"/>
      <c r="G21" s="259"/>
      <c r="H21" s="259"/>
      <c r="I21" s="259"/>
      <c r="J21" s="259"/>
      <c r="K21" s="259"/>
      <c r="L21" s="259"/>
      <c r="M21" s="259"/>
      <c r="N21" s="259"/>
      <c r="O21" s="259"/>
      <c r="P21" s="259"/>
      <c r="Q21" s="259"/>
      <c r="R21" s="259"/>
      <c r="S21" s="259"/>
      <c r="T21" s="259"/>
      <c r="U21" s="259"/>
    </row>
    <row r="22" spans="2:21" ht="24.9" customHeight="1" x14ac:dyDescent="0.3">
      <c r="B22" s="267" t="s">
        <v>444</v>
      </c>
      <c r="C22" s="267"/>
      <c r="D22" s="267"/>
      <c r="E22" s="267"/>
      <c r="F22" s="267"/>
      <c r="G22" s="267"/>
      <c r="H22" s="267"/>
      <c r="I22" s="267"/>
      <c r="J22" s="267"/>
      <c r="K22" s="267"/>
      <c r="L22" s="267"/>
      <c r="M22" s="267"/>
      <c r="N22" s="267"/>
      <c r="O22" s="267"/>
      <c r="P22" s="267"/>
      <c r="Q22" s="267"/>
      <c r="R22" s="267"/>
      <c r="S22" s="267"/>
      <c r="T22" s="267"/>
      <c r="U22" s="267"/>
    </row>
    <row r="23" spans="2:21" ht="60" customHeight="1" x14ac:dyDescent="0.3">
      <c r="B23" s="268"/>
      <c r="C23" s="268"/>
      <c r="D23" s="268"/>
      <c r="E23" s="268"/>
      <c r="F23" s="268"/>
      <c r="G23" s="268"/>
      <c r="H23" s="268"/>
      <c r="I23" s="268"/>
      <c r="J23" s="268"/>
      <c r="K23" s="268"/>
      <c r="L23" s="268"/>
      <c r="M23" s="268"/>
      <c r="N23" s="268"/>
      <c r="O23" s="268"/>
      <c r="P23" s="268"/>
      <c r="Q23" s="268"/>
      <c r="R23" s="268"/>
      <c r="S23" s="268"/>
      <c r="T23" s="268"/>
      <c r="U23" s="268"/>
    </row>
    <row r="24" spans="2:21" ht="60" customHeight="1" x14ac:dyDescent="0.3">
      <c r="B24" s="268"/>
      <c r="C24" s="268"/>
      <c r="D24" s="268"/>
      <c r="E24" s="268"/>
      <c r="F24" s="268"/>
      <c r="G24" s="268"/>
      <c r="H24" s="268"/>
      <c r="I24" s="268"/>
      <c r="J24" s="268"/>
      <c r="K24" s="268"/>
      <c r="L24" s="268"/>
      <c r="M24" s="268"/>
      <c r="N24" s="268"/>
      <c r="O24" s="268"/>
      <c r="P24" s="268"/>
      <c r="Q24" s="268"/>
      <c r="R24" s="268"/>
      <c r="S24" s="268"/>
      <c r="T24" s="268"/>
      <c r="U24" s="268"/>
    </row>
    <row r="25" spans="2:21" s="169" customFormat="1" ht="24.9" customHeight="1" x14ac:dyDescent="0.3">
      <c r="B25" s="266" t="s">
        <v>447</v>
      </c>
      <c r="C25" s="266"/>
      <c r="D25" s="266"/>
      <c r="E25" s="266"/>
      <c r="F25" s="266"/>
      <c r="G25" s="266"/>
      <c r="H25" s="266"/>
      <c r="I25" s="266"/>
      <c r="J25" s="266"/>
      <c r="K25" s="266"/>
      <c r="L25" s="266"/>
      <c r="M25" s="266"/>
      <c r="N25" s="266"/>
      <c r="O25" s="266"/>
      <c r="P25" s="266"/>
      <c r="Q25" s="266"/>
      <c r="R25" s="266"/>
      <c r="S25" s="266"/>
      <c r="T25" s="266"/>
      <c r="U25" s="266"/>
    </row>
    <row r="26" spans="2:21" ht="60" customHeight="1" x14ac:dyDescent="0.3">
      <c r="B26" s="268"/>
      <c r="C26" s="268"/>
      <c r="D26" s="268"/>
      <c r="E26" s="268"/>
      <c r="F26" s="268"/>
      <c r="G26" s="268"/>
      <c r="H26" s="268"/>
      <c r="I26" s="268"/>
      <c r="J26" s="268"/>
      <c r="K26" s="268"/>
      <c r="L26" s="268"/>
      <c r="M26" s="268"/>
      <c r="N26" s="268"/>
      <c r="O26" s="268"/>
      <c r="P26" s="268"/>
      <c r="Q26" s="268"/>
      <c r="R26" s="268"/>
      <c r="S26" s="268"/>
      <c r="T26" s="268"/>
      <c r="U26" s="268"/>
    </row>
    <row r="27" spans="2:21" ht="60" customHeight="1" x14ac:dyDescent="0.3">
      <c r="B27" s="268"/>
      <c r="C27" s="268"/>
      <c r="D27" s="268"/>
      <c r="E27" s="268"/>
      <c r="F27" s="268"/>
      <c r="G27" s="268"/>
      <c r="H27" s="268"/>
      <c r="I27" s="268"/>
      <c r="J27" s="268"/>
      <c r="K27" s="268"/>
      <c r="L27" s="268"/>
      <c r="M27" s="268"/>
      <c r="N27" s="268"/>
      <c r="O27" s="268"/>
      <c r="P27" s="268"/>
      <c r="Q27" s="268"/>
      <c r="R27" s="268"/>
      <c r="S27" s="268"/>
      <c r="T27" s="268"/>
      <c r="U27" s="268"/>
    </row>
    <row r="28" spans="2:21" ht="60" customHeight="1" x14ac:dyDescent="0.3">
      <c r="B28" s="268"/>
      <c r="C28" s="268"/>
      <c r="D28" s="268"/>
      <c r="E28" s="268"/>
      <c r="F28" s="268"/>
      <c r="G28" s="268"/>
      <c r="H28" s="268"/>
      <c r="I28" s="268"/>
      <c r="J28" s="268"/>
      <c r="K28" s="268"/>
      <c r="L28" s="268"/>
      <c r="M28" s="268"/>
      <c r="N28" s="268"/>
      <c r="O28" s="268"/>
      <c r="P28" s="268"/>
      <c r="Q28" s="268"/>
      <c r="R28" s="268"/>
      <c r="S28" s="268"/>
      <c r="T28" s="268"/>
      <c r="U28" s="268"/>
    </row>
    <row r="29" spans="2:21" ht="16.5" customHeight="1" x14ac:dyDescent="0.3">
      <c r="B29" s="170"/>
      <c r="C29" s="170"/>
      <c r="D29" s="170"/>
      <c r="E29" s="170"/>
      <c r="F29" s="170"/>
      <c r="G29" s="170"/>
      <c r="H29" s="170"/>
      <c r="I29" s="170"/>
      <c r="J29" s="170"/>
      <c r="K29" s="170"/>
      <c r="L29" s="170"/>
      <c r="M29" s="170"/>
      <c r="N29" s="170"/>
      <c r="O29" s="170"/>
      <c r="P29" s="170"/>
      <c r="Q29" s="170"/>
      <c r="R29" s="170"/>
      <c r="S29" s="170"/>
      <c r="T29" s="170"/>
      <c r="U29" s="170"/>
    </row>
    <row r="30" spans="2:21" ht="21.9" customHeight="1" x14ac:dyDescent="0.3">
      <c r="B30" s="269" t="s">
        <v>59</v>
      </c>
      <c r="C30" s="269"/>
      <c r="D30" s="269"/>
      <c r="E30" s="269"/>
      <c r="F30" s="269"/>
      <c r="G30" s="269"/>
      <c r="H30" s="269"/>
      <c r="I30" s="269"/>
      <c r="J30" s="269"/>
      <c r="K30" s="269"/>
      <c r="L30" s="269"/>
      <c r="M30" s="269"/>
      <c r="N30" s="269"/>
      <c r="O30" s="269"/>
      <c r="P30" s="269"/>
      <c r="Q30" s="269"/>
      <c r="R30" s="269"/>
      <c r="S30" s="269"/>
      <c r="T30" s="269"/>
      <c r="U30" s="269"/>
    </row>
    <row r="31" spans="2:21" ht="24.9" customHeight="1" x14ac:dyDescent="0.3">
      <c r="B31" s="270" t="s">
        <v>444</v>
      </c>
      <c r="C31" s="270"/>
      <c r="D31" s="270"/>
      <c r="E31" s="270"/>
      <c r="F31" s="270"/>
      <c r="G31" s="270"/>
      <c r="H31" s="270"/>
      <c r="I31" s="270"/>
      <c r="J31" s="270"/>
      <c r="K31" s="270"/>
      <c r="L31" s="270"/>
      <c r="M31" s="270"/>
      <c r="N31" s="270"/>
      <c r="O31" s="270"/>
      <c r="P31" s="270"/>
      <c r="Q31" s="270"/>
      <c r="R31" s="270"/>
      <c r="S31" s="270"/>
      <c r="T31" s="270"/>
      <c r="U31" s="270"/>
    </row>
    <row r="32" spans="2:21" ht="60" customHeight="1" x14ac:dyDescent="0.3">
      <c r="B32" s="268"/>
      <c r="C32" s="268"/>
      <c r="D32" s="268"/>
      <c r="E32" s="268"/>
      <c r="F32" s="268"/>
      <c r="G32" s="268"/>
      <c r="H32" s="268"/>
      <c r="I32" s="268"/>
      <c r="J32" s="268"/>
      <c r="K32" s="268"/>
      <c r="L32" s="268"/>
      <c r="M32" s="268"/>
      <c r="N32" s="268"/>
      <c r="O32" s="268"/>
      <c r="P32" s="268"/>
      <c r="Q32" s="268"/>
      <c r="R32" s="268"/>
      <c r="S32" s="268"/>
      <c r="T32" s="268"/>
      <c r="U32" s="268"/>
    </row>
    <row r="33" spans="2:21" ht="60" customHeight="1" x14ac:dyDescent="0.3">
      <c r="B33" s="268"/>
      <c r="C33" s="268"/>
      <c r="D33" s="268"/>
      <c r="E33" s="268"/>
      <c r="F33" s="268"/>
      <c r="G33" s="268"/>
      <c r="H33" s="268"/>
      <c r="I33" s="268"/>
      <c r="J33" s="268"/>
      <c r="K33" s="268"/>
      <c r="L33" s="268"/>
      <c r="M33" s="268"/>
      <c r="N33" s="268"/>
      <c r="O33" s="268"/>
      <c r="P33" s="268"/>
      <c r="Q33" s="268"/>
      <c r="R33" s="268"/>
      <c r="S33" s="268"/>
      <c r="T33" s="268"/>
      <c r="U33" s="268"/>
    </row>
    <row r="34" spans="2:21" s="169" customFormat="1" ht="24.9" customHeight="1" x14ac:dyDescent="0.3">
      <c r="B34" s="266" t="s">
        <v>447</v>
      </c>
      <c r="C34" s="266"/>
      <c r="D34" s="266"/>
      <c r="E34" s="266"/>
      <c r="F34" s="266"/>
      <c r="G34" s="266"/>
      <c r="H34" s="266"/>
      <c r="I34" s="266"/>
      <c r="J34" s="266"/>
      <c r="K34" s="266"/>
      <c r="L34" s="266"/>
      <c r="M34" s="266"/>
      <c r="N34" s="266"/>
      <c r="O34" s="266"/>
      <c r="P34" s="266"/>
      <c r="Q34" s="266"/>
      <c r="R34" s="266"/>
      <c r="S34" s="266"/>
      <c r="T34" s="266"/>
      <c r="U34" s="266"/>
    </row>
    <row r="35" spans="2:21" ht="60" customHeight="1" x14ac:dyDescent="0.3">
      <c r="B35" s="268"/>
      <c r="C35" s="268"/>
      <c r="D35" s="268"/>
      <c r="E35" s="268"/>
      <c r="F35" s="268"/>
      <c r="G35" s="268"/>
      <c r="H35" s="268"/>
      <c r="I35" s="268"/>
      <c r="J35" s="268"/>
      <c r="K35" s="268"/>
      <c r="L35" s="268"/>
      <c r="M35" s="268"/>
      <c r="N35" s="268"/>
      <c r="O35" s="268"/>
      <c r="P35" s="268"/>
      <c r="Q35" s="268"/>
      <c r="R35" s="268"/>
      <c r="S35" s="268"/>
      <c r="T35" s="268"/>
      <c r="U35" s="268"/>
    </row>
    <row r="36" spans="2:21" ht="60" customHeight="1" x14ac:dyDescent="0.3">
      <c r="B36" s="268"/>
      <c r="C36" s="268"/>
      <c r="D36" s="268"/>
      <c r="E36" s="268"/>
      <c r="F36" s="268"/>
      <c r="G36" s="268"/>
      <c r="H36" s="268"/>
      <c r="I36" s="268"/>
      <c r="J36" s="268"/>
      <c r="K36" s="268"/>
      <c r="L36" s="268"/>
      <c r="M36" s="268"/>
      <c r="N36" s="268"/>
      <c r="O36" s="268"/>
      <c r="P36" s="268"/>
      <c r="Q36" s="268"/>
      <c r="R36" s="268"/>
      <c r="S36" s="268"/>
      <c r="T36" s="268"/>
      <c r="U36" s="268"/>
    </row>
    <row r="37" spans="2:21" ht="60" customHeight="1" x14ac:dyDescent="0.3">
      <c r="B37" s="268"/>
      <c r="C37" s="268"/>
      <c r="D37" s="268"/>
      <c r="E37" s="268"/>
      <c r="F37" s="268"/>
      <c r="G37" s="268"/>
      <c r="H37" s="268"/>
      <c r="I37" s="268"/>
      <c r="J37" s="268"/>
      <c r="K37" s="268"/>
      <c r="L37" s="268"/>
      <c r="M37" s="268"/>
      <c r="N37" s="268"/>
      <c r="O37" s="268"/>
      <c r="P37" s="268"/>
      <c r="Q37" s="268"/>
      <c r="R37" s="268"/>
      <c r="S37" s="268"/>
      <c r="T37" s="268"/>
      <c r="U37" s="268"/>
    </row>
    <row r="39" spans="2:21" x14ac:dyDescent="0.3">
      <c r="B39" s="261" t="s">
        <v>60</v>
      </c>
      <c r="C39" s="261"/>
      <c r="D39" s="261"/>
      <c r="E39" s="261"/>
      <c r="F39" s="261"/>
      <c r="G39" s="261"/>
      <c r="H39" s="261"/>
      <c r="I39" s="261"/>
      <c r="J39" s="261"/>
      <c r="K39" s="261"/>
      <c r="L39" s="261"/>
      <c r="M39" s="261"/>
      <c r="N39" s="261"/>
      <c r="O39" s="261"/>
      <c r="P39" s="261"/>
      <c r="Q39" s="261"/>
      <c r="R39" s="261"/>
      <c r="S39" s="261"/>
      <c r="T39" s="261"/>
      <c r="U39" s="261"/>
    </row>
    <row r="40" spans="2:21" ht="19.8" x14ac:dyDescent="0.3">
      <c r="B40" s="270" t="s">
        <v>444</v>
      </c>
      <c r="C40" s="270"/>
      <c r="D40" s="270"/>
      <c r="E40" s="270"/>
      <c r="F40" s="270"/>
      <c r="G40" s="270"/>
      <c r="H40" s="270"/>
      <c r="I40" s="270"/>
      <c r="J40" s="270"/>
      <c r="K40" s="270"/>
      <c r="L40" s="270"/>
      <c r="M40" s="270"/>
      <c r="N40" s="270"/>
      <c r="O40" s="270"/>
      <c r="P40" s="270"/>
      <c r="Q40" s="270"/>
      <c r="R40" s="270"/>
      <c r="S40" s="270"/>
      <c r="T40" s="270"/>
      <c r="U40" s="270"/>
    </row>
    <row r="41" spans="2:21" ht="51.75" customHeight="1" x14ac:dyDescent="0.3">
      <c r="B41" s="268"/>
      <c r="C41" s="268"/>
      <c r="D41" s="268"/>
      <c r="E41" s="268"/>
      <c r="F41" s="268"/>
      <c r="G41" s="268"/>
      <c r="H41" s="268"/>
      <c r="I41" s="268"/>
      <c r="J41" s="268"/>
      <c r="K41" s="268"/>
      <c r="L41" s="268"/>
      <c r="M41" s="268"/>
      <c r="N41" s="268"/>
      <c r="O41" s="268"/>
      <c r="P41" s="268"/>
      <c r="Q41" s="268"/>
      <c r="R41" s="268"/>
      <c r="S41" s="268"/>
      <c r="T41" s="268"/>
      <c r="U41" s="268"/>
    </row>
    <row r="42" spans="2:21" ht="50.25" customHeight="1" x14ac:dyDescent="0.3">
      <c r="B42" s="268"/>
      <c r="C42" s="268"/>
      <c r="D42" s="268"/>
      <c r="E42" s="268"/>
      <c r="F42" s="268"/>
      <c r="G42" s="268"/>
      <c r="H42" s="268"/>
      <c r="I42" s="268"/>
      <c r="J42" s="268"/>
      <c r="K42" s="268"/>
      <c r="L42" s="268"/>
      <c r="M42" s="268"/>
      <c r="N42" s="268"/>
      <c r="O42" s="268"/>
      <c r="P42" s="268"/>
      <c r="Q42" s="268"/>
      <c r="R42" s="268"/>
      <c r="S42" s="268"/>
      <c r="T42" s="268"/>
      <c r="U42" s="268"/>
    </row>
    <row r="43" spans="2:21" ht="19.8" x14ac:dyDescent="0.3">
      <c r="B43" s="266" t="s">
        <v>447</v>
      </c>
      <c r="C43" s="266"/>
      <c r="D43" s="266"/>
      <c r="E43" s="266"/>
      <c r="F43" s="266"/>
      <c r="G43" s="266"/>
      <c r="H43" s="266"/>
      <c r="I43" s="266"/>
      <c r="J43" s="266"/>
      <c r="K43" s="266"/>
      <c r="L43" s="266"/>
      <c r="M43" s="266"/>
      <c r="N43" s="266"/>
      <c r="O43" s="266"/>
      <c r="P43" s="266"/>
      <c r="Q43" s="266"/>
      <c r="R43" s="266"/>
      <c r="S43" s="266"/>
      <c r="T43" s="266"/>
      <c r="U43" s="266"/>
    </row>
    <row r="44" spans="2:21" ht="69.75" customHeight="1" x14ac:dyDescent="0.3">
      <c r="B44" s="268"/>
      <c r="C44" s="268"/>
      <c r="D44" s="268"/>
      <c r="E44" s="268"/>
      <c r="F44" s="268"/>
      <c r="G44" s="268"/>
      <c r="H44" s="268"/>
      <c r="I44" s="268"/>
      <c r="J44" s="268"/>
      <c r="K44" s="268"/>
      <c r="L44" s="268"/>
      <c r="M44" s="268"/>
      <c r="N44" s="268"/>
      <c r="O44" s="268"/>
      <c r="P44" s="268"/>
      <c r="Q44" s="268"/>
      <c r="R44" s="268"/>
      <c r="S44" s="268"/>
      <c r="T44" s="268"/>
      <c r="U44" s="268"/>
    </row>
    <row r="45" spans="2:21" ht="60" customHeight="1" x14ac:dyDescent="0.3">
      <c r="B45" s="268"/>
      <c r="C45" s="268"/>
      <c r="D45" s="268"/>
      <c r="E45" s="268"/>
      <c r="F45" s="268"/>
      <c r="G45" s="268"/>
      <c r="H45" s="268"/>
      <c r="I45" s="268"/>
      <c r="J45" s="268"/>
      <c r="K45" s="268"/>
      <c r="L45" s="268"/>
      <c r="M45" s="268"/>
      <c r="N45" s="268"/>
      <c r="O45" s="268"/>
      <c r="P45" s="268"/>
      <c r="Q45" s="268"/>
      <c r="R45" s="268"/>
      <c r="S45" s="268"/>
      <c r="T45" s="268"/>
      <c r="U45" s="268"/>
    </row>
    <row r="46" spans="2:21" ht="59.25" customHeight="1" x14ac:dyDescent="0.3">
      <c r="B46" s="268"/>
      <c r="C46" s="268"/>
      <c r="D46" s="268"/>
      <c r="E46" s="268"/>
      <c r="F46" s="268"/>
      <c r="G46" s="268"/>
      <c r="H46" s="268"/>
      <c r="I46" s="268"/>
      <c r="J46" s="268"/>
      <c r="K46" s="268"/>
      <c r="L46" s="268"/>
      <c r="M46" s="268"/>
      <c r="N46" s="268"/>
      <c r="O46" s="268"/>
      <c r="P46" s="268"/>
      <c r="Q46" s="268"/>
      <c r="R46" s="268"/>
      <c r="S46" s="268"/>
      <c r="T46" s="268"/>
      <c r="U46" s="268"/>
    </row>
    <row r="65495" spans="2:22" x14ac:dyDescent="0.3">
      <c r="B65495" s="171" t="s">
        <v>50</v>
      </c>
      <c r="C65495" s="171"/>
      <c r="D65495" s="171"/>
      <c r="E65495" s="171"/>
      <c r="F65495" s="171"/>
      <c r="G65495" s="171"/>
      <c r="H65495" s="171"/>
      <c r="I65495" s="171"/>
      <c r="J65495" s="171"/>
      <c r="K65495" s="171"/>
      <c r="L65495" s="171"/>
      <c r="M65495" s="171"/>
      <c r="N65495" s="171"/>
      <c r="O65495" s="171"/>
      <c r="P65495" s="171"/>
      <c r="Q65495" s="171"/>
      <c r="R65495" s="171"/>
      <c r="S65495" s="171"/>
      <c r="T65495" s="171"/>
      <c r="U65495" s="171"/>
      <c r="V65495" s="171"/>
    </row>
    <row r="65496" spans="2:22" x14ac:dyDescent="0.3">
      <c r="B65496" s="172" t="s">
        <v>51</v>
      </c>
      <c r="C65496" s="172"/>
      <c r="D65496" s="172"/>
      <c r="E65496" s="172"/>
      <c r="F65496" s="172"/>
      <c r="G65496" s="172"/>
      <c r="H65496" s="172"/>
      <c r="I65496" s="172"/>
      <c r="J65496" s="172"/>
      <c r="K65496" s="172"/>
      <c r="L65496" s="172"/>
      <c r="M65496" s="172"/>
      <c r="N65496" s="172"/>
      <c r="O65496" s="172"/>
      <c r="P65496" s="172"/>
      <c r="Q65496" s="172"/>
      <c r="R65496" s="172"/>
      <c r="S65496" s="172"/>
      <c r="T65496" s="172"/>
      <c r="U65496" s="172"/>
      <c r="V65496" s="172"/>
    </row>
    <row r="65497" spans="2:22" x14ac:dyDescent="0.3">
      <c r="B65497" s="172" t="s">
        <v>52</v>
      </c>
      <c r="C65497" s="172"/>
      <c r="D65497" s="172"/>
      <c r="E65497" s="172"/>
      <c r="F65497" s="172"/>
      <c r="G65497" s="172"/>
      <c r="H65497" s="172"/>
      <c r="I65497" s="172"/>
      <c r="J65497" s="172"/>
      <c r="K65497" s="172"/>
      <c r="L65497" s="172"/>
      <c r="M65497" s="172"/>
      <c r="N65497" s="172"/>
      <c r="O65497" s="172"/>
      <c r="P65497" s="172"/>
      <c r="Q65497" s="172"/>
      <c r="R65497" s="172"/>
      <c r="S65497" s="172"/>
      <c r="T65497" s="172"/>
      <c r="U65497" s="172"/>
      <c r="V65497" s="172"/>
    </row>
  </sheetData>
  <sheetProtection selectLockedCells="1" selectUnlockedCells="1"/>
  <mergeCells count="40">
    <mergeCell ref="B36:U36"/>
    <mergeCell ref="B37:U37"/>
    <mergeCell ref="B45:U45"/>
    <mergeCell ref="B46:U46"/>
    <mergeCell ref="B39:U39"/>
    <mergeCell ref="B40:U40"/>
    <mergeCell ref="B41:U41"/>
    <mergeCell ref="B42:U42"/>
    <mergeCell ref="B43:U43"/>
    <mergeCell ref="B44:U44"/>
    <mergeCell ref="B31:U31"/>
    <mergeCell ref="B32:U32"/>
    <mergeCell ref="B33:U33"/>
    <mergeCell ref="B34:U34"/>
    <mergeCell ref="B35:U35"/>
    <mergeCell ref="B25:U25"/>
    <mergeCell ref="B26:U26"/>
    <mergeCell ref="B27:U27"/>
    <mergeCell ref="B28:U28"/>
    <mergeCell ref="B30:U30"/>
    <mergeCell ref="B19:U19"/>
    <mergeCell ref="B21:U21"/>
    <mergeCell ref="B22:U22"/>
    <mergeCell ref="B23:U23"/>
    <mergeCell ref="B24:U24"/>
    <mergeCell ref="B14:U14"/>
    <mergeCell ref="B15:U15"/>
    <mergeCell ref="B16:U16"/>
    <mergeCell ref="B17:U17"/>
    <mergeCell ref="B18:U18"/>
    <mergeCell ref="V2:V3"/>
    <mergeCell ref="G3:G9"/>
    <mergeCell ref="L3:L9"/>
    <mergeCell ref="B12:U12"/>
    <mergeCell ref="B13:U13"/>
    <mergeCell ref="B2:B3"/>
    <mergeCell ref="C2:F2"/>
    <mergeCell ref="H2:K2"/>
    <mergeCell ref="M2:P2"/>
    <mergeCell ref="R2:U2"/>
  </mergeCells>
  <hyperlinks>
    <hyperlink ref="B4" location="Autoevaluación!A54" display="Diseño pedagogico" xr:uid="{882D6DA3-F63F-4453-AAC2-7B29640650D9}"/>
    <hyperlink ref="B5" location="Autoevaluación!A61" display="Practicas pedagogicas" xr:uid="{C1C4D38B-5E1F-44DA-8BA4-E63BD5ECEB37}"/>
    <hyperlink ref="B6" location="Autoevaluación!A67" display="Gestion de aula" xr:uid="{6FE42324-D1EE-42BD-91AD-77AFD9C471AF}"/>
    <hyperlink ref="B7" location="Autoevaluación!A73" display="Seguimiento academico" xr:uid="{91AF1BE3-5757-485F-9451-03DAB5CE7D92}"/>
    <hyperlink ref="B65496" r:id="rId1" xr:uid="{3835B1AA-CD3D-44F2-8EB7-8830B8B31BFF}"/>
    <hyperlink ref="B65497" r:id="rId2" xr:uid="{FFAC9668-6205-4A25-9F7C-A824B5CDD076}"/>
  </hyperlinks>
  <pageMargins left="0.70000000000000007" right="0.70000000000000007" top="0.75" bottom="0.75" header="0.51181102362204722" footer="0.51181102362204722"/>
  <pageSetup firstPageNumber="0" orientation="portrait" horizontalDpi="300" verticalDpi="300"/>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6006A-F229-411B-8A8C-1E1BB1BFA5E8}">
  <dimension ref="B1:V65497"/>
  <sheetViews>
    <sheetView showGridLines="0" zoomScale="70" zoomScaleNormal="70" workbookViewId="0">
      <selection activeCell="B19" sqref="B19:U19"/>
    </sheetView>
  </sheetViews>
  <sheetFormatPr baseColWidth="10" defaultColWidth="9.109375" defaultRowHeight="16.2" x14ac:dyDescent="0.3"/>
  <cols>
    <col min="1" max="1" width="1.44140625" style="150" customWidth="1"/>
    <col min="2" max="2" width="38.33203125" style="150" customWidth="1"/>
    <col min="3" max="6" width="7.6640625" style="150" customWidth="1"/>
    <col min="7" max="7" width="1.6640625" style="150" customWidth="1"/>
    <col min="8" max="11" width="7.6640625" style="150" customWidth="1"/>
    <col min="12" max="12" width="1.6640625" style="150" customWidth="1"/>
    <col min="13" max="16" width="7.6640625" style="150" customWidth="1"/>
    <col min="17" max="17" width="2.109375" style="150" customWidth="1"/>
    <col min="18" max="21" width="7.6640625" style="150" customWidth="1"/>
    <col min="22" max="22" width="14.109375" style="150" customWidth="1"/>
    <col min="23" max="27" width="9.109375" style="150"/>
    <col min="28" max="28" width="2" style="150" customWidth="1"/>
    <col min="29" max="33" width="9.109375" style="150"/>
    <col min="34" max="34" width="1.88671875" style="150" customWidth="1"/>
    <col min="35" max="16384" width="9.109375" style="150"/>
  </cols>
  <sheetData>
    <row r="1" spans="2:22" ht="6" customHeight="1" x14ac:dyDescent="0.3"/>
    <row r="2" spans="2:22" ht="22.5" customHeight="1" x14ac:dyDescent="0.3">
      <c r="B2" s="257" t="s">
        <v>468</v>
      </c>
      <c r="C2" s="258" t="s">
        <v>57</v>
      </c>
      <c r="D2" s="258"/>
      <c r="E2" s="258"/>
      <c r="F2" s="258"/>
      <c r="G2" s="151"/>
      <c r="H2" s="259" t="s">
        <v>58</v>
      </c>
      <c r="I2" s="259"/>
      <c r="J2" s="259"/>
      <c r="K2" s="259"/>
      <c r="L2" s="151"/>
      <c r="M2" s="260" t="s">
        <v>59</v>
      </c>
      <c r="N2" s="260"/>
      <c r="O2" s="260"/>
      <c r="P2" s="260"/>
      <c r="Q2" s="152"/>
      <c r="R2" s="261" t="s">
        <v>60</v>
      </c>
      <c r="S2" s="261"/>
      <c r="T2" s="261"/>
      <c r="U2" s="261"/>
      <c r="V2" s="262"/>
    </row>
    <row r="3" spans="2:22" ht="24.75" customHeight="1" x14ac:dyDescent="0.3">
      <c r="B3" s="257"/>
      <c r="C3" s="153">
        <v>1</v>
      </c>
      <c r="D3" s="153">
        <v>2</v>
      </c>
      <c r="E3" s="154">
        <v>3</v>
      </c>
      <c r="F3" s="155">
        <v>4</v>
      </c>
      <c r="G3" s="263"/>
      <c r="H3" s="153">
        <v>1</v>
      </c>
      <c r="I3" s="153">
        <v>2</v>
      </c>
      <c r="J3" s="154">
        <v>3</v>
      </c>
      <c r="K3" s="155">
        <v>4</v>
      </c>
      <c r="L3" s="264"/>
      <c r="M3" s="153">
        <v>1</v>
      </c>
      <c r="N3" s="153">
        <v>2</v>
      </c>
      <c r="O3" s="154">
        <v>3</v>
      </c>
      <c r="P3" s="155">
        <v>4</v>
      </c>
      <c r="Q3" s="156"/>
      <c r="R3" s="153">
        <v>1</v>
      </c>
      <c r="S3" s="153">
        <v>2</v>
      </c>
      <c r="T3" s="154">
        <v>3</v>
      </c>
      <c r="U3" s="155">
        <v>4</v>
      </c>
      <c r="V3" s="262"/>
    </row>
    <row r="4" spans="2:22" ht="38.1" customHeight="1" x14ac:dyDescent="0.3">
      <c r="B4" s="157" t="s">
        <v>469</v>
      </c>
      <c r="C4" s="158">
        <f>Autoevaluación!R84/SUM(Autoevaluación!R84:R87)</f>
        <v>0.33333333333333331</v>
      </c>
      <c r="D4" s="159">
        <f>Autoevaluación!R85/SUM(Autoevaluación!R84:R87)</f>
        <v>0.33333333333333331</v>
      </c>
      <c r="E4" s="159">
        <f>Autoevaluación!R86/SUM(Autoevaluación!R84:R87)</f>
        <v>0.33333333333333331</v>
      </c>
      <c r="F4" s="159">
        <f>Autoevaluación!R87/SUM(Autoevaluación!R84:R87)</f>
        <v>0</v>
      </c>
      <c r="G4" s="263"/>
      <c r="H4" s="173">
        <f>Autoevaluación!S84/SUM(Autoevaluación!S84:S87)</f>
        <v>0.33333333333333331</v>
      </c>
      <c r="I4" s="159">
        <f>Autoevaluación!S85/SUM(Autoevaluación!S84:S87)</f>
        <v>0</v>
      </c>
      <c r="J4" s="159">
        <f>Autoevaluación!S86/SUM(Autoevaluación!S84:S87)</f>
        <v>0.66666666666666663</v>
      </c>
      <c r="K4" s="159">
        <f>Autoevaluación!S87/SUM(Autoevaluación!S84:S87)</f>
        <v>0</v>
      </c>
      <c r="L4" s="264"/>
      <c r="M4" s="159">
        <f>Autoevaluación!T84/SUM(Autoevaluación!T84:T87)</f>
        <v>0</v>
      </c>
      <c r="N4" s="159">
        <f>Autoevaluación!T85/SUM(Autoevaluación!T84:T87)</f>
        <v>0</v>
      </c>
      <c r="O4" s="159">
        <f>Autoevaluación!T86/SUM(Autoevaluación!T84:T87)</f>
        <v>1</v>
      </c>
      <c r="P4" s="159">
        <f>Autoevaluación!T87/SUM(Autoevaluación!T84:T87)</f>
        <v>0</v>
      </c>
      <c r="Q4" s="160"/>
      <c r="R4" s="159" t="e">
        <f>Autoevaluación!U84/SUM(Autoevaluación!U84:U87)</f>
        <v>#DIV/0!</v>
      </c>
      <c r="S4" s="159" t="e">
        <f>Autoevaluación!U85/SUM(Autoevaluación!U84:U87)</f>
        <v>#DIV/0!</v>
      </c>
      <c r="T4" s="159" t="e">
        <f>Autoevaluación!U86/SUM(Autoevaluación!U84:U87)</f>
        <v>#DIV/0!</v>
      </c>
      <c r="U4" s="159" t="e">
        <f>Autoevaluación!U87/SUM(Autoevaluación!U84:U87)</f>
        <v>#DIV/0!</v>
      </c>
    </row>
    <row r="5" spans="2:22" ht="38.1" customHeight="1" x14ac:dyDescent="0.3">
      <c r="B5" s="174" t="s">
        <v>470</v>
      </c>
      <c r="C5" s="158">
        <f>Autoevaluación!R89/SUM(Autoevaluación!R89:R92)</f>
        <v>0.8571428571428571</v>
      </c>
      <c r="D5" s="159">
        <f>Autoevaluación!R90/SUM(Autoevaluación!R89:R92)</f>
        <v>0.14285714285714285</v>
      </c>
      <c r="E5" s="159">
        <f>Autoevaluación!R91/SUM(Autoevaluación!R89:R92)</f>
        <v>0</v>
      </c>
      <c r="F5" s="159">
        <f>Autoevaluación!R92/SUM(Autoevaluación!R89:R92)</f>
        <v>0</v>
      </c>
      <c r="G5" s="263"/>
      <c r="H5" s="173">
        <f>Autoevaluación!S89/SUM(Autoevaluación!S89:S92)</f>
        <v>0.8571428571428571</v>
      </c>
      <c r="I5" s="159">
        <f>Autoevaluación!S90/SUM(Autoevaluación!S89:S92)</f>
        <v>0.14285714285714285</v>
      </c>
      <c r="J5" s="159" t="e">
        <f>#N/A</f>
        <v>#N/A</v>
      </c>
      <c r="K5" s="159">
        <f>Autoevaluación!S92/SUM(Autoevaluación!S89:S92)</f>
        <v>0</v>
      </c>
      <c r="L5" s="264"/>
      <c r="M5" s="159">
        <f>Autoevaluación!T89/SUM(Autoevaluación!T89:T92)</f>
        <v>0</v>
      </c>
      <c r="N5" s="159">
        <f>Autoevaluación!T90/SUM(Autoevaluación!T89:T92)</f>
        <v>0.42857142857142855</v>
      </c>
      <c r="O5" s="159">
        <f>Autoevaluación!T91/SUM(Autoevaluación!T89:T92)</f>
        <v>0.5714285714285714</v>
      </c>
      <c r="P5" s="159">
        <f>Autoevaluación!T92/SUM(Autoevaluación!T89:T92)</f>
        <v>0</v>
      </c>
      <c r="Q5" s="160"/>
      <c r="R5" s="159" t="e">
        <f>Autoevaluación!U89/SUM(Autoevaluación!U89:U92)</f>
        <v>#DIV/0!</v>
      </c>
      <c r="S5" s="159" t="e">
        <f>Autoevaluación!U90/SUM(Autoevaluación!U89:U92)</f>
        <v>#DIV/0!</v>
      </c>
      <c r="T5" s="159" t="e">
        <f>Autoevaluación!U91/SUM(Autoevaluación!U89:U92)</f>
        <v>#DIV/0!</v>
      </c>
      <c r="U5" s="159" t="e">
        <f>Autoevaluación!U92/SUM(Autoevaluación!U89:U92)</f>
        <v>#DIV/0!</v>
      </c>
      <c r="V5" s="169"/>
    </row>
    <row r="6" spans="2:22" ht="38.1" customHeight="1" x14ac:dyDescent="0.3">
      <c r="B6" s="174" t="s">
        <v>471</v>
      </c>
      <c r="C6" s="158">
        <f>Autoevaluación!R98/SUM(Autoevaluación!R98:R101)</f>
        <v>0.5</v>
      </c>
      <c r="D6" s="159">
        <f>Autoevaluación!R99/SUM(Autoevaluación!R98:R101)</f>
        <v>0.5</v>
      </c>
      <c r="E6" s="159">
        <f>Autoevaluación!R100/SUM(Autoevaluación!R98:R101)</f>
        <v>0</v>
      </c>
      <c r="F6" s="159">
        <f>Autoevaluación!R101/SUM(Autoevaluación!R98:R101)</f>
        <v>0</v>
      </c>
      <c r="G6" s="263"/>
      <c r="H6" s="173">
        <f>Autoevaluación!S98/SUM(Autoevaluación!S98:S101)</f>
        <v>0</v>
      </c>
      <c r="I6" s="159">
        <f>Autoevaluación!S99/SUM(Autoevaluación!S98:S101)</f>
        <v>1</v>
      </c>
      <c r="J6" s="159">
        <f>Autoevaluación!S100/SUM(Autoevaluación!S98:S101)</f>
        <v>0</v>
      </c>
      <c r="K6" s="159">
        <f>Autoevaluación!S10/SUM(Autoevaluación!S98:S101)</f>
        <v>0</v>
      </c>
      <c r="L6" s="264"/>
      <c r="M6" s="159">
        <f>Autoevaluación!T98/SUM(Autoevaluación!T98:T101)</f>
        <v>0</v>
      </c>
      <c r="N6" s="159">
        <f>Autoevaluación!T99/SUM(Autoevaluación!T98:T101)</f>
        <v>1</v>
      </c>
      <c r="O6" s="159">
        <f>Autoevaluación!T100/SUM(Autoevaluación!T98:T101)</f>
        <v>0</v>
      </c>
      <c r="P6" s="159">
        <f>Autoevaluación!T101/SUM(Autoevaluación!T98:T101)</f>
        <v>0</v>
      </c>
      <c r="Q6" s="160"/>
      <c r="R6" s="159" t="e">
        <f>Autoevaluación!U98/SUM(Autoevaluación!U98:U101)</f>
        <v>#DIV/0!</v>
      </c>
      <c r="S6" s="159" t="e">
        <f>Autoevaluación!U99/SUM(Autoevaluación!U98:U101)</f>
        <v>#DIV/0!</v>
      </c>
      <c r="T6" s="159" t="e">
        <f>Autoevaluación!U100/SUM(Autoevaluación!U98:U101)</f>
        <v>#DIV/0!</v>
      </c>
      <c r="U6" s="159" t="e">
        <f>Autoevaluación!U101/SUM(Autoevaluación!U98:U101)</f>
        <v>#DIV/0!</v>
      </c>
      <c r="V6" s="161"/>
    </row>
    <row r="7" spans="2:22" ht="38.1" customHeight="1" x14ac:dyDescent="0.3">
      <c r="B7" s="157" t="s">
        <v>472</v>
      </c>
      <c r="C7" s="158">
        <f>Autoevaluación!R102/SUM(Autoevaluación!R102:R105)</f>
        <v>0.6</v>
      </c>
      <c r="D7" s="159">
        <f>Autoevaluación!R103/SUM(Autoevaluación!R102:R105)</f>
        <v>0.1</v>
      </c>
      <c r="E7" s="159">
        <f>Autoevaluación!R104/SUM(Autoevaluación!R102:R105)</f>
        <v>0.3</v>
      </c>
      <c r="F7" s="159">
        <f>Autoevaluación!R105/SUM(Autoevaluación!R102:R105)</f>
        <v>0</v>
      </c>
      <c r="G7" s="263"/>
      <c r="H7" s="173">
        <f>Autoevaluación!S102/SUM(Autoevaluación!S102:S105)</f>
        <v>0.5</v>
      </c>
      <c r="I7" s="159">
        <f>Autoevaluación!S103/SUM(Autoevaluación!S102:S105)</f>
        <v>0</v>
      </c>
      <c r="J7" s="159">
        <f>Autoevaluación!S104/SUM(Autoevaluación!S102:S105)</f>
        <v>0.4</v>
      </c>
      <c r="K7" s="159">
        <f>Autoevaluación!S105/SUM(Autoevaluación!S102:S105)</f>
        <v>0.1</v>
      </c>
      <c r="L7" s="264"/>
      <c r="M7" s="159">
        <f>Autoevaluación!T102/SUM(Autoevaluación!T102:T105)</f>
        <v>0.2</v>
      </c>
      <c r="N7" s="159">
        <f>Autoevaluación!T103/SUM(Autoevaluación!T102:T105)</f>
        <v>0.1</v>
      </c>
      <c r="O7" s="159">
        <f>Autoevaluación!T104/SUM(Autoevaluación!T102:T105)</f>
        <v>0.6</v>
      </c>
      <c r="P7" s="159">
        <f>Autoevaluación!T105/SUM(Autoevaluación!T102:T105)</f>
        <v>0.1</v>
      </c>
      <c r="Q7" s="160"/>
      <c r="R7" s="159" t="e">
        <f>Autoevaluación!U102/SUM(Autoevaluación!U102:U105)</f>
        <v>#DIV/0!</v>
      </c>
      <c r="S7" s="159" t="e">
        <f>Autoevaluación!U103/SUM(Autoevaluación!U102:U105)</f>
        <v>#DIV/0!</v>
      </c>
      <c r="T7" s="159" t="e">
        <f>Autoevaluación!U104/SUM(Autoevaluación!U102:U105)</f>
        <v>#DIV/0!</v>
      </c>
      <c r="U7" s="159" t="e">
        <f>Autoevaluación!U105/SUM(Autoevaluación!U102:U105)</f>
        <v>#DIV/0!</v>
      </c>
    </row>
    <row r="8" spans="2:22" ht="38.1" customHeight="1" x14ac:dyDescent="0.3">
      <c r="B8" s="157" t="s">
        <v>473</v>
      </c>
      <c r="C8" s="158">
        <f>Autoevaluación!R114/SUM(Autoevaluación!R114:R117)</f>
        <v>0.75</v>
      </c>
      <c r="D8" s="159">
        <f>Autoevaluación!R115/SUM(Autoevaluación!R114:R117)</f>
        <v>0.25</v>
      </c>
      <c r="E8" s="159">
        <f>Autoevaluación!R116/SUM(Autoevaluación!R114:R117)</f>
        <v>0</v>
      </c>
      <c r="F8" s="159">
        <f>Autoevaluación!R117/SUM(Autoevaluación!R114:R117)</f>
        <v>0</v>
      </c>
      <c r="G8" s="263"/>
      <c r="H8" s="173">
        <f>Autoevaluación!S114/SUM(Autoevaluación!S114:S117)</f>
        <v>0.25</v>
      </c>
      <c r="I8" s="159">
        <f>Autoevaluación!S115/SUM(Autoevaluación!S114:S117)</f>
        <v>0.75</v>
      </c>
      <c r="J8" s="159">
        <f>Autoevaluación!S116/SUM(Autoevaluación!S114:S117)</f>
        <v>0</v>
      </c>
      <c r="K8" s="159">
        <f>Autoevaluación!S117/SUM(Autoevaluación!S114:S117)</f>
        <v>0</v>
      </c>
      <c r="L8" s="264"/>
      <c r="M8" s="159">
        <f>Autoevaluación!T114/SUM(Autoevaluación!T114:T117)</f>
        <v>0.25</v>
      </c>
      <c r="N8" s="159">
        <f>Autoevaluación!T115/SUM(Autoevaluación!T114:T117)</f>
        <v>0.75</v>
      </c>
      <c r="O8" s="159">
        <f>Autoevaluación!T116/SUM(Autoevaluación!T114:T117)</f>
        <v>0</v>
      </c>
      <c r="P8" s="159">
        <f>Autoevaluación!T117/SUM(Autoevaluación!T114:T117)</f>
        <v>0</v>
      </c>
      <c r="Q8" s="160"/>
      <c r="R8" s="159" t="e">
        <f>Autoevaluación!U114/SUM(Autoevaluación!U114:U117)</f>
        <v>#DIV/0!</v>
      </c>
      <c r="S8" s="159" t="e">
        <f>Autoevaluación!U115/SUM(Autoevaluación!U114:U117)</f>
        <v>#DIV/0!</v>
      </c>
      <c r="T8" s="159" t="e">
        <f>Autoevaluación!U116/SUM(Autoevaluación!U114:U117)</f>
        <v>#DIV/0!</v>
      </c>
      <c r="U8" s="159" t="e">
        <f>Autoevaluación!U117/SUM(Autoevaluación!U114:U117)</f>
        <v>#DIV/0!</v>
      </c>
    </row>
    <row r="9" spans="2:22" ht="38.1" customHeight="1" x14ac:dyDescent="0.3">
      <c r="B9" s="162"/>
      <c r="C9" s="159"/>
      <c r="D9" s="159"/>
      <c r="E9" s="159"/>
      <c r="F9" s="159"/>
      <c r="G9" s="263"/>
      <c r="H9" s="159"/>
      <c r="I9" s="159"/>
      <c r="J9" s="159"/>
      <c r="K9" s="159"/>
      <c r="L9" s="264"/>
      <c r="M9" s="159"/>
      <c r="N9" s="159"/>
      <c r="O9" s="159"/>
      <c r="P9" s="159"/>
      <c r="Q9" s="160"/>
      <c r="R9" s="159"/>
      <c r="S9" s="159"/>
      <c r="T9" s="159"/>
      <c r="U9" s="159"/>
    </row>
    <row r="10" spans="2:22" ht="42" customHeight="1" x14ac:dyDescent="0.3">
      <c r="B10" s="164" t="s">
        <v>474</v>
      </c>
      <c r="C10" s="165">
        <f>AVERAGE(C4:C9)</f>
        <v>0.60809523809523802</v>
      </c>
      <c r="D10" s="165">
        <f>AVERAGE(D4:D9)</f>
        <v>0.26523809523809522</v>
      </c>
      <c r="E10" s="165">
        <f>AVERAGE(E4:E9)</f>
        <v>0.12666666666666665</v>
      </c>
      <c r="F10" s="165">
        <f>AVERAGE(F4:F9)</f>
        <v>0</v>
      </c>
      <c r="G10" s="166"/>
      <c r="H10" s="165">
        <f>AVERAGE(H4:H9)</f>
        <v>0.3880952380952381</v>
      </c>
      <c r="I10" s="165">
        <f>AVERAGE(I4:I9)</f>
        <v>0.37857142857142856</v>
      </c>
      <c r="J10" s="165" t="e">
        <f>AVERAGE(J4:J9)</f>
        <v>#N/A</v>
      </c>
      <c r="K10" s="165">
        <f>AVERAGE(K4:K9)</f>
        <v>0.02</v>
      </c>
      <c r="L10" s="166"/>
      <c r="M10" s="165">
        <f>AVERAGE(M4:M9)</f>
        <v>0.09</v>
      </c>
      <c r="N10" s="165">
        <f>AVERAGE(N4:N9)</f>
        <v>0.45571428571428568</v>
      </c>
      <c r="O10" s="165">
        <f>AVERAGE(O4:O9)</f>
        <v>0.43428571428571427</v>
      </c>
      <c r="P10" s="165">
        <f>AVERAGE(P4:P9)</f>
        <v>0.02</v>
      </c>
      <c r="Q10" s="167"/>
      <c r="R10" s="165" t="e">
        <f>AVERAGE(R4:R9)</f>
        <v>#DIV/0!</v>
      </c>
      <c r="S10" s="165" t="e">
        <f>AVERAGE(S4:S9)</f>
        <v>#DIV/0!</v>
      </c>
      <c r="T10" s="165" t="e">
        <f>AVERAGE(T4:T9)</f>
        <v>#DIV/0!</v>
      </c>
      <c r="U10" s="165" t="e">
        <f>AVERAGE(U4:U9)</f>
        <v>#DIV/0!</v>
      </c>
    </row>
    <row r="11" spans="2:22" x14ac:dyDescent="0.3">
      <c r="B11" s="168"/>
      <c r="C11" s="168"/>
      <c r="D11" s="168"/>
      <c r="E11" s="168"/>
      <c r="F11" s="166"/>
      <c r="G11" s="166"/>
      <c r="H11" s="166"/>
      <c r="I11" s="166"/>
      <c r="J11" s="166"/>
      <c r="K11" s="166"/>
      <c r="L11" s="166"/>
      <c r="M11" s="166"/>
      <c r="N11" s="166"/>
      <c r="O11" s="166"/>
      <c r="P11" s="166"/>
      <c r="Q11" s="166"/>
      <c r="R11" s="166"/>
      <c r="S11" s="166"/>
      <c r="T11" s="166"/>
      <c r="U11" s="166"/>
    </row>
    <row r="12" spans="2:22" ht="21.9" customHeight="1" x14ac:dyDescent="0.3">
      <c r="B12" s="258" t="s">
        <v>57</v>
      </c>
      <c r="C12" s="258"/>
      <c r="D12" s="258"/>
      <c r="E12" s="258"/>
      <c r="F12" s="258"/>
      <c r="G12" s="258"/>
      <c r="H12" s="258"/>
      <c r="I12" s="258"/>
      <c r="J12" s="258"/>
      <c r="K12" s="258"/>
      <c r="L12" s="258"/>
      <c r="M12" s="258"/>
      <c r="N12" s="258"/>
      <c r="O12" s="258"/>
      <c r="P12" s="258"/>
      <c r="Q12" s="258"/>
      <c r="R12" s="258"/>
      <c r="S12" s="258"/>
      <c r="T12" s="258"/>
      <c r="U12" s="258"/>
    </row>
    <row r="13" spans="2:22" ht="24.9" customHeight="1" x14ac:dyDescent="0.3">
      <c r="B13" s="265" t="s">
        <v>444</v>
      </c>
      <c r="C13" s="265"/>
      <c r="D13" s="265"/>
      <c r="E13" s="265"/>
      <c r="F13" s="265"/>
      <c r="G13" s="265"/>
      <c r="H13" s="265"/>
      <c r="I13" s="265"/>
      <c r="J13" s="265"/>
      <c r="K13" s="265"/>
      <c r="L13" s="265"/>
      <c r="M13" s="265"/>
      <c r="N13" s="265"/>
      <c r="O13" s="265"/>
      <c r="P13" s="265"/>
      <c r="Q13" s="265"/>
      <c r="R13" s="265"/>
      <c r="S13" s="265"/>
      <c r="T13" s="265"/>
      <c r="U13" s="265"/>
    </row>
    <row r="14" spans="2:22" ht="60" customHeight="1" x14ac:dyDescent="0.3">
      <c r="B14" s="255" t="s">
        <v>475</v>
      </c>
      <c r="C14" s="255"/>
      <c r="D14" s="255"/>
      <c r="E14" s="255"/>
      <c r="F14" s="255"/>
      <c r="G14" s="255"/>
      <c r="H14" s="255"/>
      <c r="I14" s="255"/>
      <c r="J14" s="255"/>
      <c r="K14" s="255"/>
      <c r="L14" s="255"/>
      <c r="M14" s="255"/>
      <c r="N14" s="255"/>
      <c r="O14" s="255"/>
      <c r="P14" s="255"/>
      <c r="Q14" s="255"/>
      <c r="R14" s="255"/>
      <c r="S14" s="255"/>
      <c r="T14" s="255"/>
      <c r="U14" s="255"/>
    </row>
    <row r="15" spans="2:22" ht="60" customHeight="1" x14ac:dyDescent="0.3">
      <c r="B15" s="255" t="s">
        <v>476</v>
      </c>
      <c r="C15" s="255"/>
      <c r="D15" s="255"/>
      <c r="E15" s="255"/>
      <c r="F15" s="255"/>
      <c r="G15" s="255"/>
      <c r="H15" s="255"/>
      <c r="I15" s="255"/>
      <c r="J15" s="255"/>
      <c r="K15" s="255"/>
      <c r="L15" s="255"/>
      <c r="M15" s="255"/>
      <c r="N15" s="255"/>
      <c r="O15" s="255"/>
      <c r="P15" s="255"/>
      <c r="Q15" s="255"/>
      <c r="R15" s="255"/>
      <c r="S15" s="255"/>
      <c r="T15" s="255"/>
      <c r="U15" s="255"/>
    </row>
    <row r="16" spans="2:22" s="169" customFormat="1" ht="24.9" customHeight="1" x14ac:dyDescent="0.3">
      <c r="B16" s="266" t="s">
        <v>447</v>
      </c>
      <c r="C16" s="266"/>
      <c r="D16" s="266"/>
      <c r="E16" s="266"/>
      <c r="F16" s="266"/>
      <c r="G16" s="266"/>
      <c r="H16" s="266"/>
      <c r="I16" s="266"/>
      <c r="J16" s="266"/>
      <c r="K16" s="266"/>
      <c r="L16" s="266"/>
      <c r="M16" s="266"/>
      <c r="N16" s="266"/>
      <c r="O16" s="266"/>
      <c r="P16" s="266"/>
      <c r="Q16" s="266"/>
      <c r="R16" s="266"/>
      <c r="S16" s="266"/>
      <c r="T16" s="266"/>
      <c r="U16" s="266"/>
    </row>
    <row r="17" spans="2:21" ht="60" customHeight="1" x14ac:dyDescent="0.3">
      <c r="B17" s="255" t="s">
        <v>477</v>
      </c>
      <c r="C17" s="255"/>
      <c r="D17" s="255"/>
      <c r="E17" s="255"/>
      <c r="F17" s="255"/>
      <c r="G17" s="255"/>
      <c r="H17" s="255"/>
      <c r="I17" s="255"/>
      <c r="J17" s="255"/>
      <c r="K17" s="255"/>
      <c r="L17" s="255"/>
      <c r="M17" s="255"/>
      <c r="N17" s="255"/>
      <c r="O17" s="255"/>
      <c r="P17" s="255"/>
      <c r="Q17" s="255"/>
      <c r="R17" s="255"/>
      <c r="S17" s="255"/>
      <c r="T17" s="255"/>
      <c r="U17" s="255"/>
    </row>
    <row r="18" spans="2:21" ht="60" customHeight="1" x14ac:dyDescent="0.3">
      <c r="B18" s="255" t="s">
        <v>478</v>
      </c>
      <c r="C18" s="255"/>
      <c r="D18" s="255"/>
      <c r="E18" s="255"/>
      <c r="F18" s="255"/>
      <c r="G18" s="255"/>
      <c r="H18" s="255"/>
      <c r="I18" s="255"/>
      <c r="J18" s="255"/>
      <c r="K18" s="255"/>
      <c r="L18" s="255"/>
      <c r="M18" s="255"/>
      <c r="N18" s="255"/>
      <c r="O18" s="255"/>
      <c r="P18" s="255"/>
      <c r="Q18" s="255"/>
      <c r="R18" s="255"/>
      <c r="S18" s="255"/>
      <c r="T18" s="255"/>
      <c r="U18" s="255"/>
    </row>
    <row r="19" spans="2:21" ht="60" customHeight="1" x14ac:dyDescent="0.3">
      <c r="B19" s="255" t="s">
        <v>479</v>
      </c>
      <c r="C19" s="255"/>
      <c r="D19" s="255"/>
      <c r="E19" s="255"/>
      <c r="F19" s="255"/>
      <c r="G19" s="255"/>
      <c r="H19" s="255"/>
      <c r="I19" s="255"/>
      <c r="J19" s="255"/>
      <c r="K19" s="255"/>
      <c r="L19" s="255"/>
      <c r="M19" s="255"/>
      <c r="N19" s="255"/>
      <c r="O19" s="255"/>
      <c r="P19" s="255"/>
      <c r="Q19" s="255"/>
      <c r="R19" s="255"/>
      <c r="S19" s="255"/>
      <c r="T19" s="255"/>
      <c r="U19" s="255"/>
    </row>
    <row r="20" spans="2:21" ht="16.5" customHeight="1" x14ac:dyDescent="0.3">
      <c r="B20" s="170"/>
      <c r="C20" s="170"/>
      <c r="D20" s="170"/>
      <c r="E20" s="170"/>
      <c r="F20" s="170"/>
      <c r="G20" s="170"/>
      <c r="H20" s="170"/>
      <c r="I20" s="170"/>
      <c r="J20" s="170"/>
      <c r="K20" s="170"/>
      <c r="L20" s="170"/>
      <c r="M20" s="170"/>
      <c r="N20" s="170"/>
      <c r="O20" s="170"/>
      <c r="P20" s="170"/>
      <c r="Q20" s="170"/>
      <c r="R20" s="170"/>
      <c r="S20" s="170"/>
      <c r="T20" s="170"/>
      <c r="U20" s="170"/>
    </row>
    <row r="21" spans="2:21" ht="21.9" customHeight="1" x14ac:dyDescent="0.3">
      <c r="B21" s="259" t="s">
        <v>58</v>
      </c>
      <c r="C21" s="259"/>
      <c r="D21" s="259"/>
      <c r="E21" s="259"/>
      <c r="F21" s="259"/>
      <c r="G21" s="259"/>
      <c r="H21" s="259"/>
      <c r="I21" s="259"/>
      <c r="J21" s="259"/>
      <c r="K21" s="259"/>
      <c r="L21" s="259"/>
      <c r="M21" s="259"/>
      <c r="N21" s="259"/>
      <c r="O21" s="259"/>
      <c r="P21" s="259"/>
      <c r="Q21" s="259"/>
      <c r="R21" s="259"/>
      <c r="S21" s="259"/>
      <c r="T21" s="259"/>
      <c r="U21" s="259"/>
    </row>
    <row r="22" spans="2:21" ht="24.9" customHeight="1" x14ac:dyDescent="0.3">
      <c r="B22" s="270" t="s">
        <v>444</v>
      </c>
      <c r="C22" s="270"/>
      <c r="D22" s="270"/>
      <c r="E22" s="270"/>
      <c r="F22" s="270"/>
      <c r="G22" s="270"/>
      <c r="H22" s="270"/>
      <c r="I22" s="270"/>
      <c r="J22" s="270"/>
      <c r="K22" s="270"/>
      <c r="L22" s="270"/>
      <c r="M22" s="270"/>
      <c r="N22" s="270"/>
      <c r="O22" s="270"/>
      <c r="P22" s="270"/>
      <c r="Q22" s="270"/>
      <c r="R22" s="270"/>
      <c r="S22" s="270"/>
      <c r="T22" s="270"/>
      <c r="U22" s="270"/>
    </row>
    <row r="23" spans="2:21" ht="60" customHeight="1" x14ac:dyDescent="0.3">
      <c r="B23" s="255"/>
      <c r="C23" s="255"/>
      <c r="D23" s="255"/>
      <c r="E23" s="255"/>
      <c r="F23" s="255"/>
      <c r="G23" s="255"/>
      <c r="H23" s="255"/>
      <c r="I23" s="255"/>
      <c r="J23" s="255"/>
      <c r="K23" s="255"/>
      <c r="L23" s="255"/>
      <c r="M23" s="255"/>
      <c r="N23" s="255"/>
      <c r="O23" s="255"/>
      <c r="P23" s="255"/>
      <c r="Q23" s="255"/>
      <c r="R23" s="255"/>
      <c r="S23" s="255"/>
      <c r="T23" s="255"/>
      <c r="U23" s="255"/>
    </row>
    <row r="24" spans="2:21" ht="60" customHeight="1" x14ac:dyDescent="0.3">
      <c r="B24" s="255"/>
      <c r="C24" s="255"/>
      <c r="D24" s="255"/>
      <c r="E24" s="255"/>
      <c r="F24" s="255"/>
      <c r="G24" s="255"/>
      <c r="H24" s="255"/>
      <c r="I24" s="255"/>
      <c r="J24" s="255"/>
      <c r="K24" s="255"/>
      <c r="L24" s="255"/>
      <c r="M24" s="255"/>
      <c r="N24" s="255"/>
      <c r="O24" s="255"/>
      <c r="P24" s="255"/>
      <c r="Q24" s="255"/>
      <c r="R24" s="255"/>
      <c r="S24" s="255"/>
      <c r="T24" s="255"/>
      <c r="U24" s="255"/>
    </row>
    <row r="25" spans="2:21" s="169" customFormat="1" ht="24.9" customHeight="1" x14ac:dyDescent="0.3">
      <c r="B25" s="266" t="s">
        <v>447</v>
      </c>
      <c r="C25" s="266"/>
      <c r="D25" s="266"/>
      <c r="E25" s="266"/>
      <c r="F25" s="266"/>
      <c r="G25" s="266"/>
      <c r="H25" s="266"/>
      <c r="I25" s="266"/>
      <c r="J25" s="266"/>
      <c r="K25" s="266"/>
      <c r="L25" s="266"/>
      <c r="M25" s="266"/>
      <c r="N25" s="266"/>
      <c r="O25" s="266"/>
      <c r="P25" s="266"/>
      <c r="Q25" s="266"/>
      <c r="R25" s="266"/>
      <c r="S25" s="266"/>
      <c r="T25" s="266"/>
      <c r="U25" s="266"/>
    </row>
    <row r="26" spans="2:21" ht="60" customHeight="1" x14ac:dyDescent="0.3">
      <c r="B26" s="255"/>
      <c r="C26" s="255"/>
      <c r="D26" s="255"/>
      <c r="E26" s="255"/>
      <c r="F26" s="255"/>
      <c r="G26" s="255"/>
      <c r="H26" s="255"/>
      <c r="I26" s="255"/>
      <c r="J26" s="255"/>
      <c r="K26" s="255"/>
      <c r="L26" s="255"/>
      <c r="M26" s="255"/>
      <c r="N26" s="255"/>
      <c r="O26" s="255"/>
      <c r="P26" s="255"/>
      <c r="Q26" s="255"/>
      <c r="R26" s="255"/>
      <c r="S26" s="255"/>
      <c r="T26" s="255"/>
      <c r="U26" s="255"/>
    </row>
    <row r="27" spans="2:21" ht="60" customHeight="1" x14ac:dyDescent="0.3">
      <c r="B27" s="255"/>
      <c r="C27" s="255"/>
      <c r="D27" s="255"/>
      <c r="E27" s="255"/>
      <c r="F27" s="255"/>
      <c r="G27" s="255"/>
      <c r="H27" s="255"/>
      <c r="I27" s="255"/>
      <c r="J27" s="255"/>
      <c r="K27" s="255"/>
      <c r="L27" s="255"/>
      <c r="M27" s="255"/>
      <c r="N27" s="255"/>
      <c r="O27" s="255"/>
      <c r="P27" s="255"/>
      <c r="Q27" s="255"/>
      <c r="R27" s="255"/>
      <c r="S27" s="255"/>
      <c r="T27" s="255"/>
      <c r="U27" s="255"/>
    </row>
    <row r="28" spans="2:21" ht="60" customHeight="1" x14ac:dyDescent="0.3">
      <c r="B28" s="255"/>
      <c r="C28" s="255"/>
      <c r="D28" s="255"/>
      <c r="E28" s="255"/>
      <c r="F28" s="255"/>
      <c r="G28" s="255"/>
      <c r="H28" s="255"/>
      <c r="I28" s="255"/>
      <c r="J28" s="255"/>
      <c r="K28" s="255"/>
      <c r="L28" s="255"/>
      <c r="M28" s="255"/>
      <c r="N28" s="255"/>
      <c r="O28" s="255"/>
      <c r="P28" s="255"/>
      <c r="Q28" s="255"/>
      <c r="R28" s="255"/>
      <c r="S28" s="255"/>
      <c r="T28" s="255"/>
      <c r="U28" s="255"/>
    </row>
    <row r="29" spans="2:21" ht="16.5" customHeight="1" x14ac:dyDescent="0.3">
      <c r="B29" s="170"/>
      <c r="C29" s="170"/>
      <c r="D29" s="170"/>
      <c r="E29" s="170"/>
      <c r="F29" s="170"/>
      <c r="G29" s="170"/>
      <c r="H29" s="170"/>
      <c r="I29" s="170"/>
      <c r="J29" s="170"/>
      <c r="K29" s="170"/>
      <c r="L29" s="170"/>
      <c r="M29" s="170"/>
      <c r="N29" s="170"/>
      <c r="O29" s="170"/>
      <c r="P29" s="170"/>
      <c r="Q29" s="170"/>
      <c r="R29" s="170"/>
      <c r="S29" s="170"/>
      <c r="T29" s="170"/>
      <c r="U29" s="170"/>
    </row>
    <row r="30" spans="2:21" ht="21.9" customHeight="1" x14ac:dyDescent="0.3">
      <c r="B30" s="269" t="s">
        <v>59</v>
      </c>
      <c r="C30" s="269"/>
      <c r="D30" s="269"/>
      <c r="E30" s="269"/>
      <c r="F30" s="269"/>
      <c r="G30" s="269"/>
      <c r="H30" s="269"/>
      <c r="I30" s="269"/>
      <c r="J30" s="269"/>
      <c r="K30" s="269"/>
      <c r="L30" s="269"/>
      <c r="M30" s="269"/>
      <c r="N30" s="269"/>
      <c r="O30" s="269"/>
      <c r="P30" s="269"/>
      <c r="Q30" s="269"/>
      <c r="R30" s="269"/>
      <c r="S30" s="269"/>
      <c r="T30" s="269"/>
      <c r="U30" s="269"/>
    </row>
    <row r="31" spans="2:21" ht="24.9" customHeight="1" x14ac:dyDescent="0.3">
      <c r="B31" s="267" t="s">
        <v>444</v>
      </c>
      <c r="C31" s="267"/>
      <c r="D31" s="267"/>
      <c r="E31" s="267"/>
      <c r="F31" s="267"/>
      <c r="G31" s="267"/>
      <c r="H31" s="267"/>
      <c r="I31" s="267"/>
      <c r="J31" s="267"/>
      <c r="K31" s="267"/>
      <c r="L31" s="267"/>
      <c r="M31" s="267"/>
      <c r="N31" s="267"/>
      <c r="O31" s="267"/>
      <c r="P31" s="267"/>
      <c r="Q31" s="267"/>
      <c r="R31" s="267"/>
      <c r="S31" s="267"/>
      <c r="T31" s="267"/>
      <c r="U31" s="267"/>
    </row>
    <row r="32" spans="2:21" ht="60" customHeight="1" x14ac:dyDescent="0.3">
      <c r="B32" s="255"/>
      <c r="C32" s="255"/>
      <c r="D32" s="255"/>
      <c r="E32" s="255"/>
      <c r="F32" s="255"/>
      <c r="G32" s="255"/>
      <c r="H32" s="255"/>
      <c r="I32" s="255"/>
      <c r="J32" s="255"/>
      <c r="K32" s="255"/>
      <c r="L32" s="255"/>
      <c r="M32" s="255"/>
      <c r="N32" s="255"/>
      <c r="O32" s="255"/>
      <c r="P32" s="255"/>
      <c r="Q32" s="255"/>
      <c r="R32" s="255"/>
      <c r="S32" s="255"/>
      <c r="T32" s="255"/>
      <c r="U32" s="255"/>
    </row>
    <row r="33" spans="2:21" ht="60" customHeight="1" x14ac:dyDescent="0.3">
      <c r="B33" s="255"/>
      <c r="C33" s="255"/>
      <c r="D33" s="255"/>
      <c r="E33" s="255"/>
      <c r="F33" s="255"/>
      <c r="G33" s="255"/>
      <c r="H33" s="255"/>
      <c r="I33" s="255"/>
      <c r="J33" s="255"/>
      <c r="K33" s="255"/>
      <c r="L33" s="255"/>
      <c r="M33" s="255"/>
      <c r="N33" s="255"/>
      <c r="O33" s="255"/>
      <c r="P33" s="255"/>
      <c r="Q33" s="255"/>
      <c r="R33" s="255"/>
      <c r="S33" s="255"/>
      <c r="T33" s="255"/>
      <c r="U33" s="255"/>
    </row>
    <row r="34" spans="2:21" s="169" customFormat="1" ht="24.9" customHeight="1" x14ac:dyDescent="0.3">
      <c r="B34" s="266" t="s">
        <v>447</v>
      </c>
      <c r="C34" s="266"/>
      <c r="D34" s="266"/>
      <c r="E34" s="266"/>
      <c r="F34" s="266"/>
      <c r="G34" s="266"/>
      <c r="H34" s="266"/>
      <c r="I34" s="266"/>
      <c r="J34" s="266"/>
      <c r="K34" s="266"/>
      <c r="L34" s="266"/>
      <c r="M34" s="266"/>
      <c r="N34" s="266"/>
      <c r="O34" s="266"/>
      <c r="P34" s="266"/>
      <c r="Q34" s="266"/>
      <c r="R34" s="266"/>
      <c r="S34" s="266"/>
      <c r="T34" s="266"/>
      <c r="U34" s="266"/>
    </row>
    <row r="35" spans="2:21" ht="60" customHeight="1" x14ac:dyDescent="0.3">
      <c r="B35" s="255"/>
      <c r="C35" s="255"/>
      <c r="D35" s="255"/>
      <c r="E35" s="255"/>
      <c r="F35" s="255"/>
      <c r="G35" s="255"/>
      <c r="H35" s="255"/>
      <c r="I35" s="255"/>
      <c r="J35" s="255"/>
      <c r="K35" s="255"/>
      <c r="L35" s="255"/>
      <c r="M35" s="255"/>
      <c r="N35" s="255"/>
      <c r="O35" s="255"/>
      <c r="P35" s="255"/>
      <c r="Q35" s="255"/>
      <c r="R35" s="255"/>
      <c r="S35" s="255"/>
      <c r="T35" s="255"/>
      <c r="U35" s="255"/>
    </row>
    <row r="36" spans="2:21" ht="60" customHeight="1" x14ac:dyDescent="0.3">
      <c r="B36" s="255"/>
      <c r="C36" s="255"/>
      <c r="D36" s="255"/>
      <c r="E36" s="255"/>
      <c r="F36" s="255"/>
      <c r="G36" s="255"/>
      <c r="H36" s="255"/>
      <c r="I36" s="255"/>
      <c r="J36" s="255"/>
      <c r="K36" s="255"/>
      <c r="L36" s="255"/>
      <c r="M36" s="255"/>
      <c r="N36" s="255"/>
      <c r="O36" s="255"/>
      <c r="P36" s="255"/>
      <c r="Q36" s="255"/>
      <c r="R36" s="255"/>
      <c r="S36" s="255"/>
      <c r="T36" s="255"/>
      <c r="U36" s="255"/>
    </row>
    <row r="37" spans="2:21" ht="60" customHeight="1" x14ac:dyDescent="0.3">
      <c r="B37" s="255"/>
      <c r="C37" s="255"/>
      <c r="D37" s="255"/>
      <c r="E37" s="255"/>
      <c r="F37" s="255"/>
      <c r="G37" s="255"/>
      <c r="H37" s="255"/>
      <c r="I37" s="255"/>
      <c r="J37" s="255"/>
      <c r="K37" s="255"/>
      <c r="L37" s="255"/>
      <c r="M37" s="255"/>
      <c r="N37" s="255"/>
      <c r="O37" s="255"/>
      <c r="P37" s="255"/>
      <c r="Q37" s="255"/>
      <c r="R37" s="255"/>
      <c r="S37" s="255"/>
      <c r="T37" s="255"/>
      <c r="U37" s="255"/>
    </row>
    <row r="39" spans="2:21" x14ac:dyDescent="0.3">
      <c r="B39" s="261" t="s">
        <v>60</v>
      </c>
      <c r="C39" s="261"/>
      <c r="D39" s="261"/>
      <c r="E39" s="261"/>
      <c r="F39" s="261"/>
      <c r="G39" s="261"/>
      <c r="H39" s="261"/>
      <c r="I39" s="261"/>
      <c r="J39" s="261"/>
      <c r="K39" s="261"/>
      <c r="L39" s="261"/>
      <c r="M39" s="261"/>
      <c r="N39" s="261"/>
      <c r="O39" s="261"/>
      <c r="P39" s="261"/>
      <c r="Q39" s="261"/>
      <c r="R39" s="261"/>
      <c r="S39" s="261"/>
      <c r="T39" s="261"/>
      <c r="U39" s="261"/>
    </row>
    <row r="40" spans="2:21" ht="19.8" x14ac:dyDescent="0.3">
      <c r="B40" s="267" t="s">
        <v>444</v>
      </c>
      <c r="C40" s="267"/>
      <c r="D40" s="267"/>
      <c r="E40" s="267"/>
      <c r="F40" s="267"/>
      <c r="G40" s="267"/>
      <c r="H40" s="267"/>
      <c r="I40" s="267"/>
      <c r="J40" s="267"/>
      <c r="K40" s="267"/>
      <c r="L40" s="267"/>
      <c r="M40" s="267"/>
      <c r="N40" s="267"/>
      <c r="O40" s="267"/>
      <c r="P40" s="267"/>
      <c r="Q40" s="267"/>
      <c r="R40" s="267"/>
      <c r="S40" s="267"/>
      <c r="T40" s="267"/>
      <c r="U40" s="267"/>
    </row>
    <row r="41" spans="2:21" ht="50.25" customHeight="1" x14ac:dyDescent="0.3">
      <c r="B41" s="255"/>
      <c r="C41" s="255"/>
      <c r="D41" s="255"/>
      <c r="E41" s="255"/>
      <c r="F41" s="255"/>
      <c r="G41" s="255"/>
      <c r="H41" s="255"/>
      <c r="I41" s="255"/>
      <c r="J41" s="255"/>
      <c r="K41" s="255"/>
      <c r="L41" s="255"/>
      <c r="M41" s="255"/>
      <c r="N41" s="255"/>
      <c r="O41" s="255"/>
      <c r="P41" s="255"/>
      <c r="Q41" s="255"/>
      <c r="R41" s="255"/>
      <c r="S41" s="255"/>
      <c r="T41" s="255"/>
      <c r="U41" s="255"/>
    </row>
    <row r="42" spans="2:21" ht="51.75" customHeight="1" x14ac:dyDescent="0.3">
      <c r="B42" s="255"/>
      <c r="C42" s="255"/>
      <c r="D42" s="255"/>
      <c r="E42" s="255"/>
      <c r="F42" s="255"/>
      <c r="G42" s="255"/>
      <c r="H42" s="255"/>
      <c r="I42" s="255"/>
      <c r="J42" s="255"/>
      <c r="K42" s="255"/>
      <c r="L42" s="255"/>
      <c r="M42" s="255"/>
      <c r="N42" s="255"/>
      <c r="O42" s="255"/>
      <c r="P42" s="255"/>
      <c r="Q42" s="255"/>
      <c r="R42" s="255"/>
      <c r="S42" s="255"/>
      <c r="T42" s="255"/>
      <c r="U42" s="255"/>
    </row>
    <row r="43" spans="2:21" ht="19.8" x14ac:dyDescent="0.3">
      <c r="B43" s="266" t="s">
        <v>447</v>
      </c>
      <c r="C43" s="266"/>
      <c r="D43" s="266"/>
      <c r="E43" s="266"/>
      <c r="F43" s="266"/>
      <c r="G43" s="266"/>
      <c r="H43" s="266"/>
      <c r="I43" s="266"/>
      <c r="J43" s="266"/>
      <c r="K43" s="266"/>
      <c r="L43" s="266"/>
      <c r="M43" s="266"/>
      <c r="N43" s="266"/>
      <c r="O43" s="266"/>
      <c r="P43" s="266"/>
      <c r="Q43" s="266"/>
      <c r="R43" s="266"/>
      <c r="S43" s="266"/>
      <c r="T43" s="266"/>
      <c r="U43" s="266"/>
    </row>
    <row r="44" spans="2:21" ht="45" customHeight="1" x14ac:dyDescent="0.3">
      <c r="B44" s="255"/>
      <c r="C44" s="255"/>
      <c r="D44" s="255"/>
      <c r="E44" s="255"/>
      <c r="F44" s="255"/>
      <c r="G44" s="255"/>
      <c r="H44" s="255"/>
      <c r="I44" s="255"/>
      <c r="J44" s="255"/>
      <c r="K44" s="255"/>
      <c r="L44" s="255"/>
      <c r="M44" s="255"/>
      <c r="N44" s="255"/>
      <c r="O44" s="255"/>
      <c r="P44" s="255"/>
      <c r="Q44" s="255"/>
      <c r="R44" s="255"/>
      <c r="S44" s="255"/>
      <c r="T44" s="255"/>
      <c r="U44" s="255"/>
    </row>
    <row r="45" spans="2:21" ht="52.5" customHeight="1" x14ac:dyDescent="0.3">
      <c r="B45" s="255"/>
      <c r="C45" s="255"/>
      <c r="D45" s="255"/>
      <c r="E45" s="255"/>
      <c r="F45" s="255"/>
      <c r="G45" s="255"/>
      <c r="H45" s="255"/>
      <c r="I45" s="255"/>
      <c r="J45" s="255"/>
      <c r="K45" s="255"/>
      <c r="L45" s="255"/>
      <c r="M45" s="255"/>
      <c r="N45" s="255"/>
      <c r="O45" s="255"/>
      <c r="P45" s="255"/>
      <c r="Q45" s="255"/>
      <c r="R45" s="255"/>
      <c r="S45" s="255"/>
      <c r="T45" s="255"/>
      <c r="U45" s="255"/>
    </row>
    <row r="46" spans="2:21" ht="55.5" customHeight="1" x14ac:dyDescent="0.3">
      <c r="B46" s="255"/>
      <c r="C46" s="255"/>
      <c r="D46" s="255"/>
      <c r="E46" s="255"/>
      <c r="F46" s="255"/>
      <c r="G46" s="255"/>
      <c r="H46" s="255"/>
      <c r="I46" s="255"/>
      <c r="J46" s="255"/>
      <c r="K46" s="255"/>
      <c r="L46" s="255"/>
      <c r="M46" s="255"/>
      <c r="N46" s="255"/>
      <c r="O46" s="255"/>
      <c r="P46" s="255"/>
      <c r="Q46" s="255"/>
      <c r="R46" s="255"/>
      <c r="S46" s="255"/>
      <c r="T46" s="255"/>
      <c r="U46" s="255"/>
    </row>
    <row r="65495" spans="2:22" x14ac:dyDescent="0.3">
      <c r="B65495" s="171" t="s">
        <v>50</v>
      </c>
      <c r="C65495" s="171"/>
      <c r="D65495" s="171"/>
      <c r="E65495" s="171"/>
      <c r="F65495" s="171"/>
      <c r="G65495" s="171"/>
      <c r="H65495" s="171"/>
      <c r="I65495" s="171"/>
      <c r="J65495" s="171"/>
      <c r="K65495" s="171"/>
      <c r="L65495" s="171"/>
      <c r="M65495" s="171"/>
      <c r="N65495" s="171"/>
      <c r="O65495" s="171"/>
      <c r="P65495" s="171"/>
      <c r="Q65495" s="171"/>
      <c r="R65495" s="171"/>
      <c r="S65495" s="171"/>
      <c r="T65495" s="171"/>
      <c r="U65495" s="171"/>
      <c r="V65495" s="171"/>
    </row>
    <row r="65496" spans="2:22" x14ac:dyDescent="0.3">
      <c r="B65496" s="172" t="s">
        <v>51</v>
      </c>
      <c r="C65496" s="172"/>
      <c r="D65496" s="172"/>
      <c r="E65496" s="172"/>
      <c r="F65496" s="172"/>
      <c r="G65496" s="172"/>
      <c r="H65496" s="172"/>
      <c r="I65496" s="172"/>
      <c r="J65496" s="172"/>
      <c r="K65496" s="172"/>
      <c r="L65496" s="172"/>
      <c r="M65496" s="172"/>
      <c r="N65496" s="172"/>
      <c r="O65496" s="172"/>
      <c r="P65496" s="172"/>
      <c r="Q65496" s="172"/>
      <c r="R65496" s="172"/>
      <c r="S65496" s="172"/>
      <c r="T65496" s="172"/>
      <c r="U65496" s="172"/>
      <c r="V65496" s="172"/>
    </row>
    <row r="65497" spans="2:22" x14ac:dyDescent="0.3">
      <c r="B65497" s="172" t="s">
        <v>52</v>
      </c>
      <c r="C65497" s="172"/>
      <c r="D65497" s="172"/>
      <c r="E65497" s="172"/>
      <c r="F65497" s="172"/>
      <c r="G65497" s="172"/>
      <c r="H65497" s="172"/>
      <c r="I65497" s="172"/>
      <c r="J65497" s="172"/>
      <c r="K65497" s="172"/>
      <c r="L65497" s="172"/>
      <c r="M65497" s="172"/>
      <c r="N65497" s="172"/>
      <c r="O65497" s="172"/>
      <c r="P65497" s="172"/>
      <c r="Q65497" s="172"/>
      <c r="R65497" s="172"/>
      <c r="S65497" s="172"/>
      <c r="T65497" s="172"/>
      <c r="U65497" s="172"/>
      <c r="V65497" s="172"/>
    </row>
  </sheetData>
  <sheetProtection selectLockedCells="1" selectUnlockedCells="1"/>
  <mergeCells count="40">
    <mergeCell ref="B36:U36"/>
    <mergeCell ref="B37:U37"/>
    <mergeCell ref="B45:U45"/>
    <mergeCell ref="B46:U46"/>
    <mergeCell ref="B39:U39"/>
    <mergeCell ref="B40:U40"/>
    <mergeCell ref="B41:U41"/>
    <mergeCell ref="B42:U42"/>
    <mergeCell ref="B43:U43"/>
    <mergeCell ref="B44:U44"/>
    <mergeCell ref="B31:U31"/>
    <mergeCell ref="B32:U32"/>
    <mergeCell ref="B33:U33"/>
    <mergeCell ref="B34:U34"/>
    <mergeCell ref="B35:U35"/>
    <mergeCell ref="B25:U25"/>
    <mergeCell ref="B26:U26"/>
    <mergeCell ref="B27:U27"/>
    <mergeCell ref="B28:U28"/>
    <mergeCell ref="B30:U30"/>
    <mergeCell ref="B19:U19"/>
    <mergeCell ref="B21:U21"/>
    <mergeCell ref="B22:U22"/>
    <mergeCell ref="B23:U23"/>
    <mergeCell ref="B24:U24"/>
    <mergeCell ref="B14:U14"/>
    <mergeCell ref="B15:U15"/>
    <mergeCell ref="B16:U16"/>
    <mergeCell ref="B17:U17"/>
    <mergeCell ref="B18:U18"/>
    <mergeCell ref="V2:V3"/>
    <mergeCell ref="G3:G9"/>
    <mergeCell ref="L3:L9"/>
    <mergeCell ref="B12:U12"/>
    <mergeCell ref="B13:U13"/>
    <mergeCell ref="B2:B3"/>
    <mergeCell ref="C2:F2"/>
    <mergeCell ref="H2:K2"/>
    <mergeCell ref="M2:P2"/>
    <mergeCell ref="R2:U2"/>
  </mergeCells>
  <conditionalFormatting sqref="V5">
    <cfRule type="cellIs" dxfId="0" priority="1" stopIfTrue="1" operator="equal">
      <formula>$V$5</formula>
    </cfRule>
  </conditionalFormatting>
  <hyperlinks>
    <hyperlink ref="B4" location="Autoevaluación!A83" display="Apoyo a la gestion académica" xr:uid="{70C51EE5-88E2-435A-B92E-F9BF777B060B}"/>
    <hyperlink ref="B5" location="Autoevaluación!A88" display="Administración de la planta fisica y de los recursos" xr:uid="{CC297BA1-2447-48BC-9A47-0DBFB301546A}"/>
    <hyperlink ref="B6" location="Autoevaluación!A97" display="Administración de servicios complementarios" xr:uid="{D6443197-C757-4CB0-9988-2877D8A91D39}"/>
    <hyperlink ref="B7" location="Autoevaluación!A101" display="Talento Humano" xr:uid="{9C88840D-2FBF-48B4-8130-6FE8EA6B8B0E}"/>
    <hyperlink ref="B8" location="Autoevaluación!A113" display="Apoyo Financiero y Contable" xr:uid="{1C20D6E0-2696-43CE-AA43-D3509CA21861}"/>
    <hyperlink ref="B65496" r:id="rId1" xr:uid="{613E6BF3-D79F-4692-89D0-B7F319FF19B7}"/>
    <hyperlink ref="B65497" r:id="rId2" xr:uid="{1DC8DA25-DB1B-43A6-AA3C-3B4637FBE140}"/>
  </hyperlinks>
  <pageMargins left="0.70000000000000007" right="0.70000000000000007" top="0.75" bottom="0.75" header="0.51181102362204722" footer="0.51181102362204722"/>
  <pageSetup firstPageNumber="0" orientation="portrait" horizontalDpi="300" verticalDpi="300"/>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F546C-B462-4949-9523-38C6DDCF6B2B}">
  <dimension ref="B1:V65497"/>
  <sheetViews>
    <sheetView showGridLines="0" zoomScale="70" zoomScaleNormal="70" workbookViewId="0">
      <selection activeCell="B18" sqref="B18:U18"/>
    </sheetView>
  </sheetViews>
  <sheetFormatPr baseColWidth="10" defaultColWidth="9.109375" defaultRowHeight="16.2" x14ac:dyDescent="0.3"/>
  <cols>
    <col min="1" max="1" width="1.44140625" style="150" customWidth="1"/>
    <col min="2" max="2" width="38.33203125" style="150" customWidth="1"/>
    <col min="3" max="6" width="7.6640625" style="150" customWidth="1"/>
    <col min="7" max="7" width="1.6640625" style="150" customWidth="1"/>
    <col min="8" max="11" width="7.6640625" style="150" customWidth="1"/>
    <col min="12" max="12" width="1.6640625" style="150" customWidth="1"/>
    <col min="13" max="16" width="7.6640625" style="150" customWidth="1"/>
    <col min="17" max="17" width="3.33203125" style="150" customWidth="1"/>
    <col min="18" max="21" width="7.6640625" style="150" customWidth="1"/>
    <col min="22" max="27" width="9.109375" style="150"/>
    <col min="28" max="28" width="2" style="150" customWidth="1"/>
    <col min="29" max="33" width="9.109375" style="150"/>
    <col min="34" max="34" width="1.88671875" style="150" customWidth="1"/>
    <col min="35" max="16384" width="9.109375" style="150"/>
  </cols>
  <sheetData>
    <row r="1" spans="2:22" ht="6" customHeight="1" x14ac:dyDescent="0.3"/>
    <row r="2" spans="2:22" ht="22.5" customHeight="1" x14ac:dyDescent="0.3">
      <c r="B2" s="257" t="s">
        <v>401</v>
      </c>
      <c r="C2" s="258" t="s">
        <v>57</v>
      </c>
      <c r="D2" s="258"/>
      <c r="E2" s="258"/>
      <c r="F2" s="258"/>
      <c r="G2" s="151"/>
      <c r="H2" s="259" t="s">
        <v>58</v>
      </c>
      <c r="I2" s="259"/>
      <c r="J2" s="259"/>
      <c r="K2" s="259"/>
      <c r="L2" s="151"/>
      <c r="M2" s="260" t="s">
        <v>59</v>
      </c>
      <c r="N2" s="260"/>
      <c r="O2" s="260"/>
      <c r="P2" s="260"/>
      <c r="Q2" s="152"/>
      <c r="R2" s="261" t="s">
        <v>60</v>
      </c>
      <c r="S2" s="261"/>
      <c r="T2" s="261"/>
      <c r="U2" s="261"/>
      <c r="V2" s="262"/>
    </row>
    <row r="3" spans="2:22" ht="24.75" customHeight="1" x14ac:dyDescent="0.3">
      <c r="B3" s="257"/>
      <c r="C3" s="153">
        <v>1</v>
      </c>
      <c r="D3" s="153">
        <v>2</v>
      </c>
      <c r="E3" s="154">
        <v>3</v>
      </c>
      <c r="F3" s="155">
        <v>4</v>
      </c>
      <c r="G3" s="263"/>
      <c r="H3" s="153">
        <v>1</v>
      </c>
      <c r="I3" s="153">
        <v>2</v>
      </c>
      <c r="J3" s="154">
        <v>3</v>
      </c>
      <c r="K3" s="155">
        <v>4</v>
      </c>
      <c r="L3" s="264"/>
      <c r="M3" s="153">
        <v>1</v>
      </c>
      <c r="N3" s="153">
        <v>2</v>
      </c>
      <c r="O3" s="154">
        <v>3</v>
      </c>
      <c r="P3" s="155">
        <v>4</v>
      </c>
      <c r="Q3" s="156"/>
      <c r="R3" s="153">
        <v>1</v>
      </c>
      <c r="S3" s="153">
        <v>2</v>
      </c>
      <c r="T3" s="154">
        <v>3</v>
      </c>
      <c r="U3" s="155">
        <v>4</v>
      </c>
      <c r="V3" s="262"/>
    </row>
    <row r="4" spans="2:22" ht="38.1" customHeight="1" x14ac:dyDescent="0.3">
      <c r="B4" s="175" t="s">
        <v>402</v>
      </c>
      <c r="C4" s="158">
        <f>Autoevaluación!R122/SUM(Autoevaluación!R122:R125)</f>
        <v>0.75</v>
      </c>
      <c r="D4" s="159">
        <f>Autoevaluación!R123/SUM(Autoevaluación!R122:R125)</f>
        <v>0.25</v>
      </c>
      <c r="E4" s="159">
        <f>Autoevaluación!R124/SUM(Autoevaluación!R122:R125)</f>
        <v>0</v>
      </c>
      <c r="F4" s="159">
        <f>Autoevaluación!R125/SUM(Autoevaluación!R122:R125)</f>
        <v>0</v>
      </c>
      <c r="G4" s="263"/>
      <c r="H4" s="159">
        <f>Autoevaluación!S122/SUM(Autoevaluación!S122:S125)</f>
        <v>0.25</v>
      </c>
      <c r="I4" s="159">
        <f>Autoevaluación!S123/SUM(Autoevaluación!S122:S125)</f>
        <v>0.25</v>
      </c>
      <c r="J4" s="159">
        <f>Autoevaluación!S124/SUM(Autoevaluación!S122:S125)</f>
        <v>0.5</v>
      </c>
      <c r="K4" s="159">
        <f>Autoevaluación!S125/SUM(Autoevaluación!S122:S125)</f>
        <v>0</v>
      </c>
      <c r="L4" s="264"/>
      <c r="M4" s="159">
        <f>Autoevaluación!T122/SUM(Autoevaluación!T122:T125)</f>
        <v>0.25</v>
      </c>
      <c r="N4" s="159">
        <f>Autoevaluación!T123/SUM(Autoevaluación!T122:T125)</f>
        <v>0.25</v>
      </c>
      <c r="O4" s="159">
        <f>Autoevaluación!T124/SUM(Autoevaluación!T122:T125)</f>
        <v>0.5</v>
      </c>
      <c r="P4" s="159">
        <f>Autoevaluación!T125/SUM(Autoevaluación!T122:T125)</f>
        <v>0</v>
      </c>
      <c r="Q4" s="160"/>
      <c r="R4" s="159" t="e">
        <f>Autoevaluación!U122/SUM(Autoevaluación!U122:U125)</f>
        <v>#DIV/0!</v>
      </c>
      <c r="S4" s="159" t="e">
        <f>Autoevaluación!U123/SUM(Autoevaluación!U122:U125)</f>
        <v>#DIV/0!</v>
      </c>
      <c r="T4" s="159" t="e">
        <f>Autoevaluación!U124/SUM(Autoevaluación!U122:U125)</f>
        <v>#DIV/0!</v>
      </c>
      <c r="U4" s="159" t="e">
        <f>Autoevaluación!U125/SUM(Autoevaluación!U122:U125)</f>
        <v>#DIV/0!</v>
      </c>
    </row>
    <row r="5" spans="2:22" ht="38.1" customHeight="1" x14ac:dyDescent="0.3">
      <c r="B5" s="176" t="s">
        <v>414</v>
      </c>
      <c r="C5" s="158">
        <f>Autoevaluación!R128/SUM(Autoevaluación!R128:R131)</f>
        <v>0.75</v>
      </c>
      <c r="D5" s="159">
        <f>Autoevaluación!R129/SUM(Autoevaluación!R128:R131)</f>
        <v>0.25</v>
      </c>
      <c r="E5" s="159">
        <f>Autoevaluación!R130/SUM(Autoevaluación!R128:R131)</f>
        <v>0</v>
      </c>
      <c r="F5" s="159">
        <f>Autoevaluación!R131/SUM(Autoevaluación!R128:R131)</f>
        <v>0</v>
      </c>
      <c r="G5" s="263"/>
      <c r="H5" s="159">
        <f>Autoevaluación!S128/SUM(Autoevaluación!S128:S131)</f>
        <v>0.25</v>
      </c>
      <c r="I5" s="159">
        <f>Autoevaluación!S129/SUM(Autoevaluación!S128:S131)</f>
        <v>0.5</v>
      </c>
      <c r="J5" s="159">
        <f>Autoevaluación!S130/SUM(Autoevaluación!S128:S131)</f>
        <v>0</v>
      </c>
      <c r="K5" s="159">
        <f>Autoevaluación!S131/SUM(Autoevaluación!S128:S131)</f>
        <v>0.25</v>
      </c>
      <c r="L5" s="264"/>
      <c r="M5" s="159">
        <f>Autoevaluación!T128/SUM(Autoevaluación!T128:T131)</f>
        <v>0.25</v>
      </c>
      <c r="N5" s="159">
        <f>Autoevaluación!T129/SUM(Autoevaluación!T128:T131)</f>
        <v>0.5</v>
      </c>
      <c r="O5" s="159">
        <f>Autoevaluación!T130/SUM(Autoevaluación!T128:T131)</f>
        <v>0</v>
      </c>
      <c r="P5" s="159">
        <f>Autoevaluación!T131/SUM(Autoevaluación!T128:T131)</f>
        <v>0.25</v>
      </c>
      <c r="Q5" s="160"/>
      <c r="R5" s="159" t="e">
        <f>Autoevaluación!U128/SUM(Autoevaluación!U128:U131)</f>
        <v>#DIV/0!</v>
      </c>
      <c r="S5" s="159" t="e">
        <f>Autoevaluación!U129/SUM(Autoevaluación!U128:U131)</f>
        <v>#DIV/0!</v>
      </c>
      <c r="T5" s="159" t="e">
        <f>Autoevaluación!U129/SUM(Autoevaluación!U128:U131)</f>
        <v>#DIV/0!</v>
      </c>
      <c r="U5" s="159" t="e">
        <f>Autoevaluación!U131/SUM(Autoevaluación!U128:U131)</f>
        <v>#DIV/0!</v>
      </c>
    </row>
    <row r="6" spans="2:22" ht="38.1" customHeight="1" x14ac:dyDescent="0.3">
      <c r="B6" s="176" t="s">
        <v>425</v>
      </c>
      <c r="C6" s="158">
        <f>Autoevaluación!R134/SUM(Autoevaluación!R134:R137)</f>
        <v>0.33333333333333331</v>
      </c>
      <c r="D6" s="159">
        <f>Autoevaluación!R135/SUM(Autoevaluación!R134:R137)</f>
        <v>0.66666666666666663</v>
      </c>
      <c r="E6" s="159">
        <f>Autoevaluación!R136/SUM(Autoevaluación!R134:R137)</f>
        <v>0</v>
      </c>
      <c r="F6" s="159">
        <f>Autoevaluación!R137/SUM(Autoevaluación!R134:R137)</f>
        <v>0</v>
      </c>
      <c r="G6" s="263"/>
      <c r="H6" s="159">
        <f>Autoevaluación!S134/SUM(Autoevaluación!S134:S137)</f>
        <v>0</v>
      </c>
      <c r="I6" s="159">
        <f>Autoevaluación!S135/SUM(Autoevaluación!S134:S137)</f>
        <v>0.66666666666666663</v>
      </c>
      <c r="J6" s="159">
        <f>Autoevaluación!S136/SUM(Autoevaluación!S134:S137)</f>
        <v>0.33333333333333331</v>
      </c>
      <c r="K6" s="159">
        <f>Autoevaluación!S137/SUM(Autoevaluación!S134:S137)</f>
        <v>0</v>
      </c>
      <c r="L6" s="264"/>
      <c r="M6" s="159">
        <f>Autoevaluación!T134/SUM(Autoevaluación!T134:T137)</f>
        <v>0</v>
      </c>
      <c r="N6" s="159">
        <f>Autoevaluación!T135/SUM(Autoevaluación!T134:T137)</f>
        <v>0.66666666666666663</v>
      </c>
      <c r="O6" s="159">
        <f>Autoevaluación!T136/SUM(Autoevaluación!T134:T137)</f>
        <v>0.33333333333333331</v>
      </c>
      <c r="P6" s="159">
        <f>Autoevaluación!T137/SUM(Autoevaluación!T134:T137)</f>
        <v>0</v>
      </c>
      <c r="Q6" s="160"/>
      <c r="R6" s="159" t="e">
        <f>Autoevaluación!U134/SUM(Autoevaluación!U134:U137)</f>
        <v>#DIV/0!</v>
      </c>
      <c r="S6" s="159" t="e">
        <f>Autoevaluación!U135/SUM(Autoevaluación!U134:U137)</f>
        <v>#DIV/0!</v>
      </c>
      <c r="T6" s="159" t="e">
        <f>Autoevaluación!U136/SUM(Autoevaluación!U134:U137)</f>
        <v>#DIV/0!</v>
      </c>
      <c r="U6" s="159" t="e">
        <f>Autoevaluación!U137/SUM(Autoevaluación!U134:U137)</f>
        <v>#DIV/0!</v>
      </c>
      <c r="V6" s="161"/>
    </row>
    <row r="7" spans="2:22" ht="38.1" customHeight="1" x14ac:dyDescent="0.3">
      <c r="B7" s="175" t="s">
        <v>434</v>
      </c>
      <c r="C7" s="158">
        <f>Autoevaluación!R139/SUM(Autoevaluación!R139:R142)</f>
        <v>1</v>
      </c>
      <c r="D7" s="159">
        <f>Autoevaluación!R140/SUM(Autoevaluación!R139:R142)</f>
        <v>0</v>
      </c>
      <c r="E7" s="159">
        <f>Autoevaluación!R141/SUM(Autoevaluación!R139:R142)</f>
        <v>0</v>
      </c>
      <c r="F7" s="159">
        <f>Autoevaluación!R142/SUM(Autoevaluación!R139:R142)</f>
        <v>0</v>
      </c>
      <c r="G7" s="263"/>
      <c r="H7" s="159">
        <f>Autoevaluación!S139/SUM(Autoevaluación!S139:S142)</f>
        <v>0.66666666666666663</v>
      </c>
      <c r="I7" s="159">
        <f>Autoevaluación!S140/SUM(Autoevaluación!S139:S142)</f>
        <v>0.33333333333333331</v>
      </c>
      <c r="J7" s="159">
        <f>Autoevaluación!S141/SUM(Autoevaluación!S139:S142)</f>
        <v>0</v>
      </c>
      <c r="K7" s="159">
        <f>Autoevaluación!S142/SUM(Autoevaluación!S139:S142)</f>
        <v>0</v>
      </c>
      <c r="L7" s="264"/>
      <c r="M7" s="159">
        <f>Autoevaluación!T139/SUM(Autoevaluación!T139:T142)</f>
        <v>0.33333333333333331</v>
      </c>
      <c r="N7" s="159">
        <f>Autoevaluación!T140/SUM(Autoevaluación!T139:T142)</f>
        <v>0.66666666666666663</v>
      </c>
      <c r="O7" s="159">
        <f>Autoevaluación!T141/SUM(Autoevaluación!T139:T142)</f>
        <v>0</v>
      </c>
      <c r="P7" s="159">
        <f>Autoevaluación!T142/SUM(Autoevaluación!T139:T142)</f>
        <v>0</v>
      </c>
      <c r="Q7" s="160"/>
      <c r="R7" s="159" t="e">
        <f>Autoevaluación!U139/SUM(Autoevaluación!U139:U142)</f>
        <v>#DIV/0!</v>
      </c>
      <c r="S7" s="159" t="e">
        <f>Autoevaluación!U140/SUM(Autoevaluación!U139:U142)</f>
        <v>#DIV/0!</v>
      </c>
      <c r="T7" s="159" t="e">
        <f>Autoevaluación!U141/SUM(Autoevaluación!U139:U142)</f>
        <v>#DIV/0!</v>
      </c>
      <c r="U7" s="159" t="e">
        <f>Autoevaluación!U142/SUM(Autoevaluación!U139:U142)</f>
        <v>#DIV/0!</v>
      </c>
    </row>
    <row r="8" spans="2:22" ht="38.1" customHeight="1" x14ac:dyDescent="0.3">
      <c r="B8" s="162"/>
      <c r="C8" s="159"/>
      <c r="D8" s="159"/>
      <c r="E8" s="159"/>
      <c r="F8" s="159"/>
      <c r="G8" s="263"/>
      <c r="H8" s="159"/>
      <c r="I8" s="159"/>
      <c r="J8" s="159"/>
      <c r="K8" s="159"/>
      <c r="L8" s="264"/>
      <c r="M8" s="159"/>
      <c r="N8" s="159"/>
      <c r="O8" s="159"/>
      <c r="P8" s="159"/>
      <c r="Q8" s="160"/>
      <c r="R8" s="159"/>
      <c r="S8" s="159"/>
      <c r="T8" s="159"/>
      <c r="U8" s="159"/>
    </row>
    <row r="9" spans="2:22" ht="38.1" customHeight="1" x14ac:dyDescent="0.3">
      <c r="B9" s="163"/>
      <c r="C9" s="159"/>
      <c r="D9" s="159"/>
      <c r="E9" s="159"/>
      <c r="F9" s="159"/>
      <c r="G9" s="263"/>
      <c r="H9" s="159"/>
      <c r="I9" s="159"/>
      <c r="J9" s="159"/>
      <c r="K9" s="159"/>
      <c r="L9" s="264"/>
      <c r="M9" s="159"/>
      <c r="N9" s="159"/>
      <c r="O9" s="159"/>
      <c r="P9" s="159"/>
      <c r="Q9" s="160"/>
      <c r="R9" s="159"/>
      <c r="S9" s="159"/>
      <c r="T9" s="159"/>
      <c r="U9" s="159"/>
    </row>
    <row r="10" spans="2:22" ht="42" customHeight="1" x14ac:dyDescent="0.3">
      <c r="B10" s="164" t="s">
        <v>480</v>
      </c>
      <c r="C10" s="165">
        <f>AVERAGE(C4:C9)</f>
        <v>0.70833333333333326</v>
      </c>
      <c r="D10" s="165">
        <f>AVERAGE(D4:D9)</f>
        <v>0.29166666666666663</v>
      </c>
      <c r="E10" s="165">
        <f>AVERAGE(E4:E9)</f>
        <v>0</v>
      </c>
      <c r="F10" s="165">
        <f>AVERAGE(F4:F9)</f>
        <v>0</v>
      </c>
      <c r="G10" s="166"/>
      <c r="H10" s="165">
        <f>AVERAGE(H4:H9)</f>
        <v>0.29166666666666663</v>
      </c>
      <c r="I10" s="165">
        <f>AVERAGE(I4:I9)</f>
        <v>0.43749999999999994</v>
      </c>
      <c r="J10" s="165">
        <f>AVERAGE(J4:J9)</f>
        <v>0.20833333333333331</v>
      </c>
      <c r="K10" s="165">
        <f>AVERAGE(K4:K9)</f>
        <v>6.25E-2</v>
      </c>
      <c r="L10" s="166"/>
      <c r="M10" s="165">
        <f>AVERAGE(M4:M9)</f>
        <v>0.20833333333333331</v>
      </c>
      <c r="N10" s="165">
        <f>AVERAGE(N4:N9)</f>
        <v>0.52083333333333326</v>
      </c>
      <c r="O10" s="165">
        <f>AVERAGE(O4:O9)</f>
        <v>0.20833333333333331</v>
      </c>
      <c r="P10" s="165">
        <f>AVERAGE(P4:P9)</f>
        <v>6.25E-2</v>
      </c>
      <c r="Q10" s="167"/>
      <c r="R10" s="165" t="e">
        <f>AVERAGE(R4:R9)</f>
        <v>#DIV/0!</v>
      </c>
      <c r="S10" s="165" t="e">
        <f>AVERAGE(S4:S9)</f>
        <v>#DIV/0!</v>
      </c>
      <c r="T10" s="165" t="e">
        <f>AVERAGE(T4:T9)</f>
        <v>#DIV/0!</v>
      </c>
      <c r="U10" s="165" t="e">
        <f>AVERAGE(U4:U9)</f>
        <v>#DIV/0!</v>
      </c>
    </row>
    <row r="11" spans="2:22" x14ac:dyDescent="0.3">
      <c r="B11" s="168"/>
      <c r="C11" s="168"/>
      <c r="D11" s="168"/>
      <c r="E11" s="168"/>
      <c r="F11" s="166"/>
      <c r="G11" s="166"/>
      <c r="H11" s="166"/>
      <c r="I11" s="166"/>
      <c r="J11" s="166"/>
      <c r="K11" s="166"/>
      <c r="L11" s="166"/>
      <c r="M11" s="166"/>
      <c r="N11" s="166"/>
      <c r="O11" s="166"/>
      <c r="P11" s="166"/>
      <c r="Q11" s="166"/>
      <c r="R11" s="166"/>
      <c r="S11" s="166"/>
      <c r="T11" s="166"/>
      <c r="U11" s="166"/>
    </row>
    <row r="12" spans="2:22" ht="21.9" customHeight="1" x14ac:dyDescent="0.3">
      <c r="B12" s="258" t="s">
        <v>57</v>
      </c>
      <c r="C12" s="258"/>
      <c r="D12" s="258"/>
      <c r="E12" s="258"/>
      <c r="F12" s="258"/>
      <c r="G12" s="258"/>
      <c r="H12" s="258"/>
      <c r="I12" s="258"/>
      <c r="J12" s="258"/>
      <c r="K12" s="258"/>
      <c r="L12" s="258"/>
      <c r="M12" s="258"/>
      <c r="N12" s="258"/>
      <c r="O12" s="258"/>
      <c r="P12" s="258"/>
      <c r="Q12" s="258"/>
      <c r="R12" s="258"/>
      <c r="S12" s="258"/>
      <c r="T12" s="258"/>
      <c r="U12" s="258"/>
    </row>
    <row r="13" spans="2:22" ht="24.9" customHeight="1" x14ac:dyDescent="0.3">
      <c r="B13" s="265" t="s">
        <v>444</v>
      </c>
      <c r="C13" s="265"/>
      <c r="D13" s="265"/>
      <c r="E13" s="265"/>
      <c r="F13" s="265"/>
      <c r="G13" s="265"/>
      <c r="H13" s="265"/>
      <c r="I13" s="265"/>
      <c r="J13" s="265"/>
      <c r="K13" s="265"/>
      <c r="L13" s="265"/>
      <c r="M13" s="265"/>
      <c r="N13" s="265"/>
      <c r="O13" s="265"/>
      <c r="P13" s="265"/>
      <c r="Q13" s="265"/>
      <c r="R13" s="265"/>
      <c r="S13" s="265"/>
      <c r="T13" s="265"/>
      <c r="U13" s="265"/>
    </row>
    <row r="14" spans="2:22" ht="60" customHeight="1" x14ac:dyDescent="0.3">
      <c r="B14" s="255"/>
      <c r="C14" s="255"/>
      <c r="D14" s="255"/>
      <c r="E14" s="255"/>
      <c r="F14" s="255"/>
      <c r="G14" s="255"/>
      <c r="H14" s="255"/>
      <c r="I14" s="255"/>
      <c r="J14" s="255"/>
      <c r="K14" s="255"/>
      <c r="L14" s="255"/>
      <c r="M14" s="255"/>
      <c r="N14" s="255"/>
      <c r="O14" s="255"/>
      <c r="P14" s="255"/>
      <c r="Q14" s="255"/>
      <c r="R14" s="255"/>
      <c r="S14" s="255"/>
      <c r="T14" s="255"/>
      <c r="U14" s="255"/>
    </row>
    <row r="15" spans="2:22" ht="60" customHeight="1" x14ac:dyDescent="0.3">
      <c r="B15" s="255"/>
      <c r="C15" s="255"/>
      <c r="D15" s="255"/>
      <c r="E15" s="255"/>
      <c r="F15" s="255"/>
      <c r="G15" s="255"/>
      <c r="H15" s="255"/>
      <c r="I15" s="255"/>
      <c r="J15" s="255"/>
      <c r="K15" s="255"/>
      <c r="L15" s="255"/>
      <c r="M15" s="255"/>
      <c r="N15" s="255"/>
      <c r="O15" s="255"/>
      <c r="P15" s="255"/>
      <c r="Q15" s="255"/>
      <c r="R15" s="255"/>
      <c r="S15" s="255"/>
      <c r="T15" s="255"/>
      <c r="U15" s="255"/>
    </row>
    <row r="16" spans="2:22" s="169" customFormat="1" ht="24.9" customHeight="1" x14ac:dyDescent="0.3">
      <c r="B16" s="266" t="s">
        <v>447</v>
      </c>
      <c r="C16" s="266"/>
      <c r="D16" s="266"/>
      <c r="E16" s="266"/>
      <c r="F16" s="266"/>
      <c r="G16" s="266"/>
      <c r="H16" s="266"/>
      <c r="I16" s="266"/>
      <c r="J16" s="266"/>
      <c r="K16" s="266"/>
      <c r="L16" s="266"/>
      <c r="M16" s="266"/>
      <c r="N16" s="266"/>
      <c r="O16" s="266"/>
      <c r="P16" s="266"/>
      <c r="Q16" s="266"/>
      <c r="R16" s="266"/>
      <c r="S16" s="266"/>
      <c r="T16" s="266"/>
      <c r="U16" s="266"/>
    </row>
    <row r="17" spans="2:21" ht="60" customHeight="1" x14ac:dyDescent="0.3">
      <c r="B17" s="255" t="s">
        <v>481</v>
      </c>
      <c r="C17" s="255"/>
      <c r="D17" s="255"/>
      <c r="E17" s="255"/>
      <c r="F17" s="255"/>
      <c r="G17" s="255"/>
      <c r="H17" s="255"/>
      <c r="I17" s="255"/>
      <c r="J17" s="255"/>
      <c r="K17" s="255"/>
      <c r="L17" s="255"/>
      <c r="M17" s="255"/>
      <c r="N17" s="255"/>
      <c r="O17" s="255"/>
      <c r="P17" s="255"/>
      <c r="Q17" s="255"/>
      <c r="R17" s="255"/>
      <c r="S17" s="255"/>
      <c r="T17" s="255"/>
      <c r="U17" s="255"/>
    </row>
    <row r="18" spans="2:21" ht="60" customHeight="1" x14ac:dyDescent="0.3">
      <c r="B18" s="255" t="s">
        <v>482</v>
      </c>
      <c r="C18" s="255"/>
      <c r="D18" s="255"/>
      <c r="E18" s="255"/>
      <c r="F18" s="255"/>
      <c r="G18" s="255"/>
      <c r="H18" s="255"/>
      <c r="I18" s="255"/>
      <c r="J18" s="255"/>
      <c r="K18" s="255"/>
      <c r="L18" s="255"/>
      <c r="M18" s="255"/>
      <c r="N18" s="255"/>
      <c r="O18" s="255"/>
      <c r="P18" s="255"/>
      <c r="Q18" s="255"/>
      <c r="R18" s="255"/>
      <c r="S18" s="255"/>
      <c r="T18" s="255"/>
      <c r="U18" s="255"/>
    </row>
    <row r="19" spans="2:21" ht="60" customHeight="1" x14ac:dyDescent="0.3">
      <c r="B19" s="255" t="s">
        <v>483</v>
      </c>
      <c r="C19" s="255"/>
      <c r="D19" s="255"/>
      <c r="E19" s="255"/>
      <c r="F19" s="255"/>
      <c r="G19" s="255"/>
      <c r="H19" s="255"/>
      <c r="I19" s="255"/>
      <c r="J19" s="255"/>
      <c r="K19" s="255"/>
      <c r="L19" s="255"/>
      <c r="M19" s="255"/>
      <c r="N19" s="255"/>
      <c r="O19" s="255"/>
      <c r="P19" s="255"/>
      <c r="Q19" s="255"/>
      <c r="R19" s="255"/>
      <c r="S19" s="255"/>
      <c r="T19" s="255"/>
      <c r="U19" s="255"/>
    </row>
    <row r="20" spans="2:21" ht="16.5" customHeight="1" x14ac:dyDescent="0.3">
      <c r="B20" s="170"/>
      <c r="C20" s="170"/>
      <c r="D20" s="170"/>
      <c r="E20" s="170"/>
      <c r="F20" s="170"/>
      <c r="G20" s="170"/>
      <c r="H20" s="170"/>
      <c r="I20" s="170"/>
      <c r="J20" s="170"/>
      <c r="K20" s="170"/>
      <c r="L20" s="170"/>
      <c r="M20" s="170"/>
      <c r="N20" s="170"/>
      <c r="O20" s="170"/>
      <c r="P20" s="170"/>
      <c r="Q20" s="170"/>
      <c r="R20" s="170"/>
      <c r="S20" s="170"/>
      <c r="T20" s="170"/>
      <c r="U20" s="170"/>
    </row>
    <row r="21" spans="2:21" ht="21.9" customHeight="1" x14ac:dyDescent="0.3">
      <c r="B21" s="259" t="s">
        <v>58</v>
      </c>
      <c r="C21" s="259"/>
      <c r="D21" s="259"/>
      <c r="E21" s="259"/>
      <c r="F21" s="259"/>
      <c r="G21" s="259"/>
      <c r="H21" s="259"/>
      <c r="I21" s="259"/>
      <c r="J21" s="259"/>
      <c r="K21" s="259"/>
      <c r="L21" s="259"/>
      <c r="M21" s="259"/>
      <c r="N21" s="259"/>
      <c r="O21" s="259"/>
      <c r="P21" s="259"/>
      <c r="Q21" s="259"/>
      <c r="R21" s="259"/>
      <c r="S21" s="259"/>
      <c r="T21" s="259"/>
      <c r="U21" s="259"/>
    </row>
    <row r="22" spans="2:21" ht="24.9" customHeight="1" x14ac:dyDescent="0.3">
      <c r="B22" s="267" t="s">
        <v>444</v>
      </c>
      <c r="C22" s="267"/>
      <c r="D22" s="267"/>
      <c r="E22" s="267"/>
      <c r="F22" s="267"/>
      <c r="G22" s="267"/>
      <c r="H22" s="267"/>
      <c r="I22" s="267"/>
      <c r="J22" s="267"/>
      <c r="K22" s="267"/>
      <c r="L22" s="267"/>
      <c r="M22" s="267"/>
      <c r="N22" s="267"/>
      <c r="O22" s="267"/>
      <c r="P22" s="267"/>
      <c r="Q22" s="267"/>
      <c r="R22" s="267"/>
      <c r="S22" s="267"/>
      <c r="T22" s="267"/>
      <c r="U22" s="267"/>
    </row>
    <row r="23" spans="2:21" ht="60" customHeight="1" x14ac:dyDescent="0.3">
      <c r="B23" s="255"/>
      <c r="C23" s="255"/>
      <c r="D23" s="255"/>
      <c r="E23" s="255"/>
      <c r="F23" s="255"/>
      <c r="G23" s="255"/>
      <c r="H23" s="255"/>
      <c r="I23" s="255"/>
      <c r="J23" s="255"/>
      <c r="K23" s="255"/>
      <c r="L23" s="255"/>
      <c r="M23" s="255"/>
      <c r="N23" s="255"/>
      <c r="O23" s="255"/>
      <c r="P23" s="255"/>
      <c r="Q23" s="255"/>
      <c r="R23" s="255"/>
      <c r="S23" s="255"/>
      <c r="T23" s="255"/>
      <c r="U23" s="255"/>
    </row>
    <row r="24" spans="2:21" ht="60" customHeight="1" x14ac:dyDescent="0.3">
      <c r="B24" s="255"/>
      <c r="C24" s="255"/>
      <c r="D24" s="255"/>
      <c r="E24" s="255"/>
      <c r="F24" s="255"/>
      <c r="G24" s="255"/>
      <c r="H24" s="255"/>
      <c r="I24" s="255"/>
      <c r="J24" s="255"/>
      <c r="K24" s="255"/>
      <c r="L24" s="255"/>
      <c r="M24" s="255"/>
      <c r="N24" s="255"/>
      <c r="O24" s="255"/>
      <c r="P24" s="255"/>
      <c r="Q24" s="255"/>
      <c r="R24" s="255"/>
      <c r="S24" s="255"/>
      <c r="T24" s="255"/>
      <c r="U24" s="255"/>
    </row>
    <row r="25" spans="2:21" s="169" customFormat="1" ht="24.9" customHeight="1" x14ac:dyDescent="0.3">
      <c r="B25" s="266" t="s">
        <v>447</v>
      </c>
      <c r="C25" s="266"/>
      <c r="D25" s="266"/>
      <c r="E25" s="266"/>
      <c r="F25" s="266"/>
      <c r="G25" s="266"/>
      <c r="H25" s="266"/>
      <c r="I25" s="266"/>
      <c r="J25" s="266"/>
      <c r="K25" s="266"/>
      <c r="L25" s="266"/>
      <c r="M25" s="266"/>
      <c r="N25" s="266"/>
      <c r="O25" s="266"/>
      <c r="P25" s="266"/>
      <c r="Q25" s="266"/>
      <c r="R25" s="266"/>
      <c r="S25" s="266"/>
      <c r="T25" s="266"/>
      <c r="U25" s="266"/>
    </row>
    <row r="26" spans="2:21" ht="60" customHeight="1" x14ac:dyDescent="0.3">
      <c r="B26" s="255"/>
      <c r="C26" s="255"/>
      <c r="D26" s="255"/>
      <c r="E26" s="255"/>
      <c r="F26" s="255"/>
      <c r="G26" s="255"/>
      <c r="H26" s="255"/>
      <c r="I26" s="255"/>
      <c r="J26" s="255"/>
      <c r="K26" s="255"/>
      <c r="L26" s="255"/>
      <c r="M26" s="255"/>
      <c r="N26" s="255"/>
      <c r="O26" s="255"/>
      <c r="P26" s="255"/>
      <c r="Q26" s="255"/>
      <c r="R26" s="255"/>
      <c r="S26" s="255"/>
      <c r="T26" s="255"/>
      <c r="U26" s="255"/>
    </row>
    <row r="27" spans="2:21" ht="60" customHeight="1" x14ac:dyDescent="0.3">
      <c r="B27" s="255"/>
      <c r="C27" s="255"/>
      <c r="D27" s="255"/>
      <c r="E27" s="255"/>
      <c r="F27" s="255"/>
      <c r="G27" s="255"/>
      <c r="H27" s="255"/>
      <c r="I27" s="255"/>
      <c r="J27" s="255"/>
      <c r="K27" s="255"/>
      <c r="L27" s="255"/>
      <c r="M27" s="255"/>
      <c r="N27" s="255"/>
      <c r="O27" s="255"/>
      <c r="P27" s="255"/>
      <c r="Q27" s="255"/>
      <c r="R27" s="255"/>
      <c r="S27" s="255"/>
      <c r="T27" s="255"/>
      <c r="U27" s="255"/>
    </row>
    <row r="28" spans="2:21" ht="60" customHeight="1" x14ac:dyDescent="0.3">
      <c r="B28" s="255"/>
      <c r="C28" s="255"/>
      <c r="D28" s="255"/>
      <c r="E28" s="255"/>
      <c r="F28" s="255"/>
      <c r="G28" s="255"/>
      <c r="H28" s="255"/>
      <c r="I28" s="255"/>
      <c r="J28" s="255"/>
      <c r="K28" s="255"/>
      <c r="L28" s="255"/>
      <c r="M28" s="255"/>
      <c r="N28" s="255"/>
      <c r="O28" s="255"/>
      <c r="P28" s="255"/>
      <c r="Q28" s="255"/>
      <c r="R28" s="255"/>
      <c r="S28" s="255"/>
      <c r="T28" s="255"/>
      <c r="U28" s="255"/>
    </row>
    <row r="29" spans="2:21" ht="16.5" customHeight="1" x14ac:dyDescent="0.3">
      <c r="B29" s="170"/>
      <c r="C29" s="170"/>
      <c r="D29" s="170"/>
      <c r="E29" s="170"/>
      <c r="F29" s="170"/>
      <c r="G29" s="170"/>
      <c r="H29" s="170"/>
      <c r="I29" s="170"/>
      <c r="J29" s="170"/>
      <c r="K29" s="170"/>
      <c r="L29" s="170"/>
      <c r="M29" s="170"/>
      <c r="N29" s="170"/>
      <c r="O29" s="170"/>
      <c r="P29" s="170"/>
      <c r="Q29" s="170"/>
      <c r="R29" s="170"/>
      <c r="S29" s="170"/>
      <c r="T29" s="170"/>
      <c r="U29" s="170"/>
    </row>
    <row r="30" spans="2:21" ht="21.9" customHeight="1" x14ac:dyDescent="0.3">
      <c r="B30" s="269" t="s">
        <v>59</v>
      </c>
      <c r="C30" s="269"/>
      <c r="D30" s="269"/>
      <c r="E30" s="269"/>
      <c r="F30" s="269"/>
      <c r="G30" s="269"/>
      <c r="H30" s="269"/>
      <c r="I30" s="269"/>
      <c r="J30" s="269"/>
      <c r="K30" s="269"/>
      <c r="L30" s="269"/>
      <c r="M30" s="269"/>
      <c r="N30" s="269"/>
      <c r="O30" s="269"/>
      <c r="P30" s="269"/>
      <c r="Q30" s="269"/>
      <c r="R30" s="269"/>
      <c r="S30" s="269"/>
      <c r="T30" s="269"/>
      <c r="U30" s="269"/>
    </row>
    <row r="31" spans="2:21" ht="24.9" customHeight="1" x14ac:dyDescent="0.3">
      <c r="B31" s="270" t="s">
        <v>444</v>
      </c>
      <c r="C31" s="270"/>
      <c r="D31" s="270"/>
      <c r="E31" s="270"/>
      <c r="F31" s="270"/>
      <c r="G31" s="270"/>
      <c r="H31" s="270"/>
      <c r="I31" s="270"/>
      <c r="J31" s="270"/>
      <c r="K31" s="270"/>
      <c r="L31" s="270"/>
      <c r="M31" s="270"/>
      <c r="N31" s="270"/>
      <c r="O31" s="270"/>
      <c r="P31" s="270"/>
      <c r="Q31" s="270"/>
      <c r="R31" s="270"/>
      <c r="S31" s="270"/>
      <c r="T31" s="270"/>
      <c r="U31" s="270"/>
    </row>
    <row r="32" spans="2:21" ht="60" customHeight="1" x14ac:dyDescent="0.3">
      <c r="B32" s="255"/>
      <c r="C32" s="255"/>
      <c r="D32" s="255"/>
      <c r="E32" s="255"/>
      <c r="F32" s="255"/>
      <c r="G32" s="255"/>
      <c r="H32" s="255"/>
      <c r="I32" s="255"/>
      <c r="J32" s="255"/>
      <c r="K32" s="255"/>
      <c r="L32" s="255"/>
      <c r="M32" s="255"/>
      <c r="N32" s="255"/>
      <c r="O32" s="255"/>
      <c r="P32" s="255"/>
      <c r="Q32" s="255"/>
      <c r="R32" s="255"/>
      <c r="S32" s="255"/>
      <c r="T32" s="255"/>
      <c r="U32" s="255"/>
    </row>
    <row r="33" spans="2:21" ht="60" customHeight="1" x14ac:dyDescent="0.3">
      <c r="B33" s="255"/>
      <c r="C33" s="255"/>
      <c r="D33" s="255"/>
      <c r="E33" s="255"/>
      <c r="F33" s="255"/>
      <c r="G33" s="255"/>
      <c r="H33" s="255"/>
      <c r="I33" s="255"/>
      <c r="J33" s="255"/>
      <c r="K33" s="255"/>
      <c r="L33" s="255"/>
      <c r="M33" s="255"/>
      <c r="N33" s="255"/>
      <c r="O33" s="255"/>
      <c r="P33" s="255"/>
      <c r="Q33" s="255"/>
      <c r="R33" s="255"/>
      <c r="S33" s="255"/>
      <c r="T33" s="255"/>
      <c r="U33" s="255"/>
    </row>
    <row r="34" spans="2:21" s="169" customFormat="1" ht="24.9" customHeight="1" x14ac:dyDescent="0.3">
      <c r="B34" s="266" t="s">
        <v>447</v>
      </c>
      <c r="C34" s="266"/>
      <c r="D34" s="266"/>
      <c r="E34" s="266"/>
      <c r="F34" s="266"/>
      <c r="G34" s="266"/>
      <c r="H34" s="266"/>
      <c r="I34" s="266"/>
      <c r="J34" s="266"/>
      <c r="K34" s="266"/>
      <c r="L34" s="266"/>
      <c r="M34" s="266"/>
      <c r="N34" s="266"/>
      <c r="O34" s="266"/>
      <c r="P34" s="266"/>
      <c r="Q34" s="266"/>
      <c r="R34" s="266"/>
      <c r="S34" s="266"/>
      <c r="T34" s="266"/>
      <c r="U34" s="266"/>
    </row>
    <row r="35" spans="2:21" ht="60" customHeight="1" x14ac:dyDescent="0.3">
      <c r="B35" s="255"/>
      <c r="C35" s="255"/>
      <c r="D35" s="255"/>
      <c r="E35" s="255"/>
      <c r="F35" s="255"/>
      <c r="G35" s="255"/>
      <c r="H35" s="255"/>
      <c r="I35" s="255"/>
      <c r="J35" s="255"/>
      <c r="K35" s="255"/>
      <c r="L35" s="255"/>
      <c r="M35" s="255"/>
      <c r="N35" s="255"/>
      <c r="O35" s="255"/>
      <c r="P35" s="255"/>
      <c r="Q35" s="255"/>
      <c r="R35" s="255"/>
      <c r="S35" s="255"/>
      <c r="T35" s="255"/>
      <c r="U35" s="255"/>
    </row>
    <row r="36" spans="2:21" ht="60" customHeight="1" x14ac:dyDescent="0.3">
      <c r="B36" s="255"/>
      <c r="C36" s="255"/>
      <c r="D36" s="255"/>
      <c r="E36" s="255"/>
      <c r="F36" s="255"/>
      <c r="G36" s="255"/>
      <c r="H36" s="255"/>
      <c r="I36" s="255"/>
      <c r="J36" s="255"/>
      <c r="K36" s="255"/>
      <c r="L36" s="255"/>
      <c r="M36" s="255"/>
      <c r="N36" s="255"/>
      <c r="O36" s="255"/>
      <c r="P36" s="255"/>
      <c r="Q36" s="255"/>
      <c r="R36" s="255"/>
      <c r="S36" s="255"/>
      <c r="T36" s="255"/>
      <c r="U36" s="255"/>
    </row>
    <row r="37" spans="2:21" ht="60" customHeight="1" x14ac:dyDescent="0.3">
      <c r="B37" s="255"/>
      <c r="C37" s="255"/>
      <c r="D37" s="255"/>
      <c r="E37" s="255"/>
      <c r="F37" s="255"/>
      <c r="G37" s="255"/>
      <c r="H37" s="255"/>
      <c r="I37" s="255"/>
      <c r="J37" s="255"/>
      <c r="K37" s="255"/>
      <c r="L37" s="255"/>
      <c r="M37" s="255"/>
      <c r="N37" s="255"/>
      <c r="O37" s="255"/>
      <c r="P37" s="255"/>
      <c r="Q37" s="255"/>
      <c r="R37" s="255"/>
      <c r="S37" s="255"/>
      <c r="T37" s="255"/>
      <c r="U37" s="255"/>
    </row>
    <row r="40" spans="2:21" x14ac:dyDescent="0.3">
      <c r="B40" s="261" t="s">
        <v>60</v>
      </c>
      <c r="C40" s="261"/>
      <c r="D40" s="261"/>
      <c r="E40" s="261"/>
      <c r="F40" s="261"/>
      <c r="G40" s="261"/>
      <c r="H40" s="261"/>
      <c r="I40" s="261"/>
      <c r="J40" s="261"/>
      <c r="K40" s="261"/>
      <c r="L40" s="261"/>
      <c r="M40" s="261"/>
      <c r="N40" s="261"/>
      <c r="O40" s="261"/>
      <c r="P40" s="261"/>
      <c r="Q40" s="261"/>
      <c r="R40" s="261"/>
      <c r="S40" s="261"/>
      <c r="T40" s="261"/>
      <c r="U40" s="261"/>
    </row>
    <row r="41" spans="2:21" ht="19.8" x14ac:dyDescent="0.3">
      <c r="B41" s="270" t="s">
        <v>444</v>
      </c>
      <c r="C41" s="270"/>
      <c r="D41" s="270"/>
      <c r="E41" s="270"/>
      <c r="F41" s="270"/>
      <c r="G41" s="270"/>
      <c r="H41" s="270"/>
      <c r="I41" s="270"/>
      <c r="J41" s="270"/>
      <c r="K41" s="270"/>
      <c r="L41" s="270"/>
      <c r="M41" s="270"/>
      <c r="N41" s="270"/>
      <c r="O41" s="270"/>
      <c r="P41" s="270"/>
      <c r="Q41" s="270"/>
      <c r="R41" s="270"/>
      <c r="S41" s="270"/>
      <c r="T41" s="270"/>
      <c r="U41" s="270"/>
    </row>
    <row r="42" spans="2:21" ht="62.25" customHeight="1" x14ac:dyDescent="0.3">
      <c r="B42" s="255"/>
      <c r="C42" s="255"/>
      <c r="D42" s="255"/>
      <c r="E42" s="255"/>
      <c r="F42" s="255"/>
      <c r="G42" s="255"/>
      <c r="H42" s="255"/>
      <c r="I42" s="255"/>
      <c r="J42" s="255"/>
      <c r="K42" s="255"/>
      <c r="L42" s="255"/>
      <c r="M42" s="255"/>
      <c r="N42" s="255"/>
      <c r="O42" s="255"/>
      <c r="P42" s="255"/>
      <c r="Q42" s="255"/>
      <c r="R42" s="255"/>
      <c r="S42" s="255"/>
      <c r="T42" s="255"/>
      <c r="U42" s="255"/>
    </row>
    <row r="43" spans="2:21" ht="64.5" customHeight="1" x14ac:dyDescent="0.3">
      <c r="B43" s="255"/>
      <c r="C43" s="255"/>
      <c r="D43" s="255"/>
      <c r="E43" s="255"/>
      <c r="F43" s="255"/>
      <c r="G43" s="255"/>
      <c r="H43" s="255"/>
      <c r="I43" s="255"/>
      <c r="J43" s="255"/>
      <c r="K43" s="255"/>
      <c r="L43" s="255"/>
      <c r="M43" s="255"/>
      <c r="N43" s="255"/>
      <c r="O43" s="255"/>
      <c r="P43" s="255"/>
      <c r="Q43" s="255"/>
      <c r="R43" s="255"/>
      <c r="S43" s="255"/>
      <c r="T43" s="255"/>
      <c r="U43" s="255"/>
    </row>
    <row r="44" spans="2:21" ht="19.8" x14ac:dyDescent="0.3">
      <c r="B44" s="266" t="s">
        <v>447</v>
      </c>
      <c r="C44" s="266"/>
      <c r="D44" s="266"/>
      <c r="E44" s="266"/>
      <c r="F44" s="266"/>
      <c r="G44" s="266"/>
      <c r="H44" s="266"/>
      <c r="I44" s="266"/>
      <c r="J44" s="266"/>
      <c r="K44" s="266"/>
      <c r="L44" s="266"/>
      <c r="M44" s="266"/>
      <c r="N44" s="266"/>
      <c r="O44" s="266"/>
      <c r="P44" s="266"/>
      <c r="Q44" s="266"/>
      <c r="R44" s="266"/>
      <c r="S44" s="266"/>
      <c r="T44" s="266"/>
      <c r="U44" s="266"/>
    </row>
    <row r="45" spans="2:21" ht="54.75" customHeight="1" x14ac:dyDescent="0.3">
      <c r="B45" s="255"/>
      <c r="C45" s="255"/>
      <c r="D45" s="255"/>
      <c r="E45" s="255"/>
      <c r="F45" s="255"/>
      <c r="G45" s="255"/>
      <c r="H45" s="255"/>
      <c r="I45" s="255"/>
      <c r="J45" s="255"/>
      <c r="K45" s="255"/>
      <c r="L45" s="255"/>
      <c r="M45" s="255"/>
      <c r="N45" s="255"/>
      <c r="O45" s="255"/>
      <c r="P45" s="255"/>
      <c r="Q45" s="255"/>
      <c r="R45" s="255"/>
      <c r="S45" s="255"/>
      <c r="T45" s="255"/>
      <c r="U45" s="255"/>
    </row>
    <row r="46" spans="2:21" ht="61.5" customHeight="1" x14ac:dyDescent="0.3">
      <c r="B46" s="255"/>
      <c r="C46" s="255"/>
      <c r="D46" s="255"/>
      <c r="E46" s="255"/>
      <c r="F46" s="255"/>
      <c r="G46" s="255"/>
      <c r="H46" s="255"/>
      <c r="I46" s="255"/>
      <c r="J46" s="255"/>
      <c r="K46" s="255"/>
      <c r="L46" s="255"/>
      <c r="M46" s="255"/>
      <c r="N46" s="255"/>
      <c r="O46" s="255"/>
      <c r="P46" s="255"/>
      <c r="Q46" s="255"/>
      <c r="R46" s="255"/>
      <c r="S46" s="255"/>
      <c r="T46" s="255"/>
      <c r="U46" s="255"/>
    </row>
    <row r="47" spans="2:21" ht="64.5" customHeight="1" x14ac:dyDescent="0.3">
      <c r="B47" s="255"/>
      <c r="C47" s="255"/>
      <c r="D47" s="255"/>
      <c r="E47" s="255"/>
      <c r="F47" s="255"/>
      <c r="G47" s="255"/>
      <c r="H47" s="255"/>
      <c r="I47" s="255"/>
      <c r="J47" s="255"/>
      <c r="K47" s="255"/>
      <c r="L47" s="255"/>
      <c r="M47" s="255"/>
      <c r="N47" s="255"/>
      <c r="O47" s="255"/>
      <c r="P47" s="255"/>
      <c r="Q47" s="255"/>
      <c r="R47" s="255"/>
      <c r="S47" s="255"/>
      <c r="T47" s="255"/>
      <c r="U47" s="255"/>
    </row>
    <row r="65495" spans="2:22" x14ac:dyDescent="0.3">
      <c r="B65495" s="171" t="s">
        <v>50</v>
      </c>
      <c r="C65495" s="171"/>
      <c r="D65495" s="171"/>
      <c r="E65495" s="171"/>
      <c r="F65495" s="171"/>
      <c r="G65495" s="171"/>
      <c r="H65495" s="171"/>
      <c r="I65495" s="171"/>
      <c r="J65495" s="171"/>
      <c r="K65495" s="171"/>
      <c r="L65495" s="171"/>
      <c r="M65495" s="171"/>
      <c r="N65495" s="171"/>
      <c r="O65495" s="171"/>
      <c r="P65495" s="171"/>
      <c r="Q65495" s="171"/>
      <c r="R65495" s="171"/>
      <c r="S65495" s="171"/>
      <c r="T65495" s="171"/>
      <c r="U65495" s="171"/>
      <c r="V65495" s="171"/>
    </row>
    <row r="65496" spans="2:22" x14ac:dyDescent="0.3">
      <c r="B65496" s="172" t="s">
        <v>51</v>
      </c>
      <c r="C65496" s="172"/>
      <c r="D65496" s="172"/>
      <c r="E65496" s="172"/>
      <c r="F65496" s="172"/>
      <c r="G65496" s="172"/>
      <c r="H65496" s="172"/>
      <c r="I65496" s="172"/>
      <c r="J65496" s="172"/>
      <c r="K65496" s="172"/>
      <c r="L65496" s="172"/>
      <c r="M65496" s="172"/>
      <c r="N65496" s="172"/>
      <c r="O65496" s="172"/>
      <c r="P65496" s="172"/>
      <c r="Q65496" s="172"/>
      <c r="R65496" s="172"/>
      <c r="S65496" s="172"/>
      <c r="T65496" s="172"/>
      <c r="U65496" s="172"/>
      <c r="V65496" s="172"/>
    </row>
    <row r="65497" spans="2:22" x14ac:dyDescent="0.3">
      <c r="B65497" s="172" t="s">
        <v>52</v>
      </c>
      <c r="C65497" s="172"/>
      <c r="D65497" s="172"/>
      <c r="E65497" s="172"/>
      <c r="F65497" s="172"/>
      <c r="G65497" s="172"/>
      <c r="H65497" s="172"/>
      <c r="I65497" s="172"/>
      <c r="J65497" s="172"/>
      <c r="K65497" s="172"/>
      <c r="L65497" s="172"/>
      <c r="M65497" s="172"/>
      <c r="N65497" s="172"/>
      <c r="O65497" s="172"/>
      <c r="P65497" s="172"/>
      <c r="Q65497" s="172"/>
      <c r="R65497" s="172"/>
      <c r="S65497" s="172"/>
      <c r="T65497" s="172"/>
      <c r="U65497" s="172"/>
      <c r="V65497" s="172"/>
    </row>
  </sheetData>
  <sheetProtection selectLockedCells="1" selectUnlockedCells="1"/>
  <mergeCells count="40">
    <mergeCell ref="B36:U36"/>
    <mergeCell ref="B37:U37"/>
    <mergeCell ref="B46:U46"/>
    <mergeCell ref="B47:U47"/>
    <mergeCell ref="B40:U40"/>
    <mergeCell ref="B41:U41"/>
    <mergeCell ref="B42:U42"/>
    <mergeCell ref="B43:U43"/>
    <mergeCell ref="B44:U44"/>
    <mergeCell ref="B45:U45"/>
    <mergeCell ref="B31:U31"/>
    <mergeCell ref="B32:U32"/>
    <mergeCell ref="B33:U33"/>
    <mergeCell ref="B34:U34"/>
    <mergeCell ref="B35:U35"/>
    <mergeCell ref="B25:U25"/>
    <mergeCell ref="B26:U26"/>
    <mergeCell ref="B27:U27"/>
    <mergeCell ref="B28:U28"/>
    <mergeCell ref="B30:U30"/>
    <mergeCell ref="B19:U19"/>
    <mergeCell ref="B21:U21"/>
    <mergeCell ref="B22:U22"/>
    <mergeCell ref="B23:U23"/>
    <mergeCell ref="B24:U24"/>
    <mergeCell ref="B14:U14"/>
    <mergeCell ref="B15:U15"/>
    <mergeCell ref="B16:U16"/>
    <mergeCell ref="B17:U17"/>
    <mergeCell ref="B18:U18"/>
    <mergeCell ref="V2:V3"/>
    <mergeCell ref="G3:G9"/>
    <mergeCell ref="L3:L9"/>
    <mergeCell ref="B12:U12"/>
    <mergeCell ref="B13:U13"/>
    <mergeCell ref="B2:B3"/>
    <mergeCell ref="C2:F2"/>
    <mergeCell ref="H2:K2"/>
    <mergeCell ref="M2:P2"/>
    <mergeCell ref="R2:U2"/>
  </mergeCells>
  <hyperlinks>
    <hyperlink ref="B4" location="Autoevaluación!A121" display="Accesibilidad" xr:uid="{610029D1-50E5-4C36-8591-34B5219C4C42}"/>
    <hyperlink ref="B5" location="Autoevaluación!A127" display="Proyección a la comunidad" xr:uid="{2CB84BBD-F078-4D5B-BD3F-069538431CDF}"/>
    <hyperlink ref="B6" location="Autoevaluación!A133" display="Participación y convivencia" xr:uid="{D098FD0E-9286-4981-9DD8-90FA55161795}"/>
    <hyperlink ref="B7" location="Autoevaluación!A138" display="Prevención de riesgos" xr:uid="{416EBCDE-A6CF-4E25-9F22-6952E2DDDEC4}"/>
    <hyperlink ref="B65496" r:id="rId1" xr:uid="{9097510E-9A06-430B-A119-73C1BFC38335}"/>
    <hyperlink ref="B65497" r:id="rId2" xr:uid="{4A948351-411C-40EB-ACED-A5B0B46B80DA}"/>
  </hyperlinks>
  <pageMargins left="0.70000000000000007" right="0.70000000000000007" top="0.75" bottom="0.75" header="0.51181102362204722" footer="0.51181102362204722"/>
  <pageSetup firstPageNumber="0" orientation="portrait" horizontalDpi="300" verticalDpi="300"/>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NEYLA SUAREZ</dc:creator>
  <cp:lastModifiedBy>neyla.suarez@hotmail.com</cp:lastModifiedBy>
  <dcterms:created xsi:type="dcterms:W3CDTF">2025-05-07T21:26:55Z</dcterms:created>
  <dcterms:modified xsi:type="dcterms:W3CDTF">2025-10-07T17:03:23Z</dcterms:modified>
</cp:coreProperties>
</file>