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mc:AlternateContent xmlns:mc="http://schemas.openxmlformats.org/markup-compatibility/2006">
    <mc:Choice Requires="x15">
      <x15ac:absPath xmlns:x15ac="http://schemas.microsoft.com/office/spreadsheetml/2010/11/ac" url="C:\Users\USUARIO\Downloads\"/>
    </mc:Choice>
  </mc:AlternateContent>
  <xr:revisionPtr revIDLastSave="0" documentId="13_ncr:1_{9D076DEB-7664-4371-94D3-CFB3BDE21FFD}" xr6:coauthVersionLast="44" xr6:coauthVersionMax="47" xr10:uidLastSave="{00000000-0000-0000-0000-000000000000}"/>
  <workbookProtection workbookPassword="EC3E" lockStructure="1"/>
  <bookViews>
    <workbookView xWindow="-120" yWindow="-120" windowWidth="20730" windowHeight="11160" activeTab="1" xr2:uid="{9623D87B-2072-4E59-ADE0-B0561EE162C3}"/>
  </bookViews>
  <sheets>
    <sheet name="Institución" sheetId="1" r:id="rId1"/>
    <sheet name="Autoevaluación" sheetId="2" r:id="rId2"/>
    <sheet name="Directiva" sheetId="3" r:id="rId3"/>
    <sheet name="Academica" sheetId="4" r:id="rId4"/>
    <sheet name="Admon" sheetId="5" r:id="rId5"/>
    <sheet name="Comunidad" sheetId="6" r:id="rId6"/>
  </sheets>
  <externalReferences>
    <externalReference r:id="rId7"/>
    <externalReference r:id="rId8"/>
  </externalReferenc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H56" i="2" l="1"/>
  <c r="R7" i="2" l="1"/>
  <c r="S7" i="2"/>
  <c r="T7" i="2"/>
  <c r="U7" i="2"/>
  <c r="R8" i="2"/>
  <c r="S8" i="2"/>
  <c r="T8" i="2"/>
  <c r="U8" i="2"/>
  <c r="T4" i="3"/>
  <c r="T10" i="3" s="1"/>
  <c r="R9" i="2"/>
  <c r="S9" i="2"/>
  <c r="T9" i="2"/>
  <c r="U9" i="2"/>
  <c r="R10" i="2"/>
  <c r="S10" i="2"/>
  <c r="T10" i="2"/>
  <c r="P4" i="3" s="1"/>
  <c r="P10" i="3" s="1"/>
  <c r="U10" i="2"/>
  <c r="U4" i="3"/>
  <c r="U10" i="3" s="1"/>
  <c r="Q11" i="2"/>
  <c r="R11" i="2"/>
  <c r="S11" i="2"/>
  <c r="R13" i="2"/>
  <c r="S13" i="2"/>
  <c r="T13" i="2"/>
  <c r="U13" i="2"/>
  <c r="R14" i="2"/>
  <c r="S14" i="2"/>
  <c r="I5" i="3" s="1"/>
  <c r="T14" i="2"/>
  <c r="U14" i="2"/>
  <c r="R15" i="2"/>
  <c r="S15" i="2"/>
  <c r="T15" i="2"/>
  <c r="U15" i="2"/>
  <c r="R16" i="2"/>
  <c r="F5" i="3" s="1"/>
  <c r="S16" i="2"/>
  <c r="K5" i="3" s="1"/>
  <c r="T16" i="2"/>
  <c r="U16" i="2"/>
  <c r="U5" i="3" s="1"/>
  <c r="R20" i="2"/>
  <c r="S20" i="2"/>
  <c r="T20" i="2"/>
  <c r="U20" i="2"/>
  <c r="R21" i="2"/>
  <c r="S21" i="2"/>
  <c r="T21" i="2"/>
  <c r="U21" i="2"/>
  <c r="R22" i="2"/>
  <c r="S22" i="2"/>
  <c r="T22" i="2"/>
  <c r="U22" i="2"/>
  <c r="R23" i="2"/>
  <c r="F6" i="3" s="1"/>
  <c r="S23" i="2"/>
  <c r="T23" i="2"/>
  <c r="U23" i="2"/>
  <c r="U6" i="3" s="1"/>
  <c r="R30" i="2"/>
  <c r="S30" i="2"/>
  <c r="T30" i="2"/>
  <c r="U30" i="2"/>
  <c r="R31" i="2"/>
  <c r="S31" i="2"/>
  <c r="T31" i="2"/>
  <c r="U31" i="2"/>
  <c r="R32" i="2"/>
  <c r="S32" i="2"/>
  <c r="T32" i="2"/>
  <c r="U32" i="2"/>
  <c r="R33" i="2"/>
  <c r="F7" i="3" s="1"/>
  <c r="S33" i="2"/>
  <c r="T33" i="2"/>
  <c r="U33" i="2"/>
  <c r="U7" i="3" s="1"/>
  <c r="R36" i="2"/>
  <c r="S36" i="2"/>
  <c r="T36" i="2"/>
  <c r="U36" i="2"/>
  <c r="R37" i="2"/>
  <c r="S37" i="2"/>
  <c r="T37" i="2"/>
  <c r="U37" i="2"/>
  <c r="R38" i="2"/>
  <c r="S38" i="2"/>
  <c r="T38" i="2"/>
  <c r="U38" i="2"/>
  <c r="R39" i="2"/>
  <c r="F8" i="3" s="1"/>
  <c r="S39" i="2"/>
  <c r="T39" i="2"/>
  <c r="U39" i="2"/>
  <c r="U8" i="3" s="1"/>
  <c r="R47" i="2"/>
  <c r="S47" i="2"/>
  <c r="T47" i="2"/>
  <c r="U47" i="2"/>
  <c r="R48" i="2"/>
  <c r="S48" i="2"/>
  <c r="T48" i="2"/>
  <c r="U48" i="2"/>
  <c r="R49" i="2"/>
  <c r="S49" i="2"/>
  <c r="T49" i="2"/>
  <c r="U49" i="2"/>
  <c r="R50" i="2"/>
  <c r="F9" i="3" s="1"/>
  <c r="S50" i="2"/>
  <c r="T50" i="2"/>
  <c r="U50" i="2"/>
  <c r="U9" i="3" s="1"/>
  <c r="R55" i="2"/>
  <c r="S55" i="2"/>
  <c r="H4" i="4" s="1"/>
  <c r="T55" i="2"/>
  <c r="U55" i="2"/>
  <c r="E56" i="2"/>
  <c r="R56" i="2"/>
  <c r="S56" i="2"/>
  <c r="T56" i="2"/>
  <c r="N4" i="4" s="1"/>
  <c r="N10" i="4" s="1"/>
  <c r="U56" i="2"/>
  <c r="R57" i="2"/>
  <c r="E4" i="4" s="1"/>
  <c r="S57" i="2"/>
  <c r="T57" i="2"/>
  <c r="U57" i="2"/>
  <c r="T4" i="4" s="1"/>
  <c r="T10" i="4" s="1"/>
  <c r="R58" i="2"/>
  <c r="S58" i="2"/>
  <c r="K4" i="4" s="1"/>
  <c r="T58" i="2"/>
  <c r="U58" i="2"/>
  <c r="R62" i="2"/>
  <c r="F5" i="4" s="1"/>
  <c r="S62" i="2"/>
  <c r="T62" i="2"/>
  <c r="O5" i="4" s="1"/>
  <c r="U62" i="2"/>
  <c r="R63" i="2"/>
  <c r="S63" i="2"/>
  <c r="T63" i="2"/>
  <c r="N5" i="4" s="1"/>
  <c r="U63" i="2"/>
  <c r="R64" i="2"/>
  <c r="E5" i="4" s="1"/>
  <c r="S64" i="2"/>
  <c r="T64" i="2"/>
  <c r="U64" i="2"/>
  <c r="R65" i="2"/>
  <c r="S65" i="2"/>
  <c r="T65" i="2"/>
  <c r="U65" i="2"/>
  <c r="U5" i="4" s="1"/>
  <c r="R68" i="2"/>
  <c r="S68" i="2"/>
  <c r="H6" i="4" s="1"/>
  <c r="T68" i="2"/>
  <c r="U68" i="2"/>
  <c r="U6" i="4"/>
  <c r="R69" i="2"/>
  <c r="S69" i="2"/>
  <c r="I6" i="4" s="1"/>
  <c r="T69" i="2"/>
  <c r="U69" i="2"/>
  <c r="S6" i="4"/>
  <c r="R70" i="2"/>
  <c r="S70" i="2"/>
  <c r="T70" i="2"/>
  <c r="O6" i="4" s="1"/>
  <c r="U70" i="2"/>
  <c r="T6" i="4" s="1"/>
  <c r="R71" i="2"/>
  <c r="F6" i="4" s="1"/>
  <c r="S71" i="2"/>
  <c r="K6" i="4" s="1"/>
  <c r="T71" i="2"/>
  <c r="U71" i="2"/>
  <c r="R74" i="2"/>
  <c r="S74" i="2"/>
  <c r="T74" i="2"/>
  <c r="U74" i="2"/>
  <c r="R75" i="2"/>
  <c r="S75" i="2"/>
  <c r="T75" i="2"/>
  <c r="U75" i="2"/>
  <c r="S7" i="4" s="1"/>
  <c r="R76" i="2"/>
  <c r="E7" i="4" s="1"/>
  <c r="S76" i="2"/>
  <c r="J7" i="4" s="1"/>
  <c r="T76" i="2"/>
  <c r="U76" i="2"/>
  <c r="T7" i="4"/>
  <c r="R77" i="2"/>
  <c r="F7" i="4"/>
  <c r="S77" i="2"/>
  <c r="T77" i="2"/>
  <c r="P7" i="4" s="1"/>
  <c r="U77" i="2"/>
  <c r="R84" i="2"/>
  <c r="S84" i="2"/>
  <c r="T84" i="2"/>
  <c r="U84" i="2"/>
  <c r="R85" i="2"/>
  <c r="S85" i="2"/>
  <c r="T85" i="2"/>
  <c r="U85" i="2"/>
  <c r="R86" i="2"/>
  <c r="S86" i="2"/>
  <c r="T86" i="2"/>
  <c r="O4" i="5" s="1"/>
  <c r="O10" i="5" s="1"/>
  <c r="U86" i="2"/>
  <c r="R87" i="2"/>
  <c r="F4" i="5" s="1"/>
  <c r="S87" i="2"/>
  <c r="T87" i="2"/>
  <c r="U87" i="2"/>
  <c r="R4" i="5" s="1"/>
  <c r="R10" i="5" s="1"/>
  <c r="R89" i="2"/>
  <c r="S89" i="2"/>
  <c r="T89" i="2"/>
  <c r="M5" i="5" s="1"/>
  <c r="U89" i="2"/>
  <c r="R90" i="2"/>
  <c r="D5" i="5" s="1"/>
  <c r="S90" i="2"/>
  <c r="T90" i="2"/>
  <c r="U90" i="2"/>
  <c r="R91" i="2"/>
  <c r="S91" i="2"/>
  <c r="T91" i="2"/>
  <c r="U91" i="2"/>
  <c r="T5" i="5" s="1"/>
  <c r="R92" i="2"/>
  <c r="S92" i="2"/>
  <c r="K5" i="5" s="1"/>
  <c r="T92" i="2"/>
  <c r="P5" i="5"/>
  <c r="U92" i="2"/>
  <c r="R98" i="2"/>
  <c r="S98" i="2"/>
  <c r="T98" i="2"/>
  <c r="U98" i="2"/>
  <c r="R99" i="2"/>
  <c r="S99" i="2"/>
  <c r="T99" i="2"/>
  <c r="U99" i="2"/>
  <c r="R100" i="2"/>
  <c r="S100" i="2"/>
  <c r="T100" i="2"/>
  <c r="U100" i="2"/>
  <c r="T6" i="5" s="1"/>
  <c r="R101" i="2"/>
  <c r="F6" i="5" s="1"/>
  <c r="S101" i="2"/>
  <c r="T101" i="2"/>
  <c r="O6" i="5" s="1"/>
  <c r="P6" i="5"/>
  <c r="U101" i="2"/>
  <c r="R102" i="2"/>
  <c r="S102" i="2"/>
  <c r="T102" i="2"/>
  <c r="U102" i="2"/>
  <c r="R7" i="5" s="1"/>
  <c r="R103" i="2"/>
  <c r="D7" i="5" s="1"/>
  <c r="S103" i="2"/>
  <c r="T103" i="2"/>
  <c r="U103" i="2"/>
  <c r="S7" i="5" s="1"/>
  <c r="R104" i="2"/>
  <c r="E7" i="5" s="1"/>
  <c r="S104" i="2"/>
  <c r="T104" i="2"/>
  <c r="U104" i="2"/>
  <c r="T7" i="5" s="1"/>
  <c r="R105" i="2"/>
  <c r="F7" i="5" s="1"/>
  <c r="S105" i="2"/>
  <c r="K7" i="5" s="1"/>
  <c r="T105" i="2"/>
  <c r="O7" i="5" s="1"/>
  <c r="P7" i="5"/>
  <c r="U105" i="2"/>
  <c r="R114" i="2"/>
  <c r="C8" i="5" s="1"/>
  <c r="S114" i="2"/>
  <c r="T114" i="2"/>
  <c r="U114" i="2"/>
  <c r="R8" i="5" s="1"/>
  <c r="R115" i="2"/>
  <c r="D8" i="5" s="1"/>
  <c r="S115" i="2"/>
  <c r="T115" i="2"/>
  <c r="U115" i="2"/>
  <c r="S8" i="5" s="1"/>
  <c r="R116" i="2"/>
  <c r="E8" i="5" s="1"/>
  <c r="S116" i="2"/>
  <c r="T116" i="2"/>
  <c r="U116" i="2"/>
  <c r="T8" i="5" s="1"/>
  <c r="R117" i="2"/>
  <c r="F8" i="5" s="1"/>
  <c r="S117" i="2"/>
  <c r="K8" i="5" s="1"/>
  <c r="T117" i="2"/>
  <c r="O8" i="5" s="1"/>
  <c r="P8" i="5"/>
  <c r="U117" i="2"/>
  <c r="R122" i="2"/>
  <c r="S122" i="2"/>
  <c r="T122" i="2"/>
  <c r="M4" i="6" s="1"/>
  <c r="M10" i="6" s="1"/>
  <c r="U122" i="2"/>
  <c r="R123" i="2"/>
  <c r="S123" i="2"/>
  <c r="T123" i="2"/>
  <c r="U123" i="2"/>
  <c r="R124" i="2"/>
  <c r="E4" i="6" s="1"/>
  <c r="S124" i="2"/>
  <c r="T124" i="2"/>
  <c r="O4" i="6"/>
  <c r="O10" i="6" s="1"/>
  <c r="U124" i="2"/>
  <c r="T4" i="6" s="1"/>
  <c r="T10" i="6" s="1"/>
  <c r="R125" i="2"/>
  <c r="S125" i="2"/>
  <c r="T125" i="2"/>
  <c r="U125" i="2"/>
  <c r="U4" i="6" s="1"/>
  <c r="U10" i="6" s="1"/>
  <c r="R128" i="2"/>
  <c r="S128" i="2"/>
  <c r="H5" i="6" s="1"/>
  <c r="H10" i="6" s="1"/>
  <c r="T128" i="2"/>
  <c r="M5" i="6" s="1"/>
  <c r="U128" i="2"/>
  <c r="R129" i="2"/>
  <c r="D5" i="6" s="1"/>
  <c r="D10" i="6" s="1"/>
  <c r="S129" i="2"/>
  <c r="T129" i="2"/>
  <c r="U129" i="2"/>
  <c r="T5" i="6" s="1"/>
  <c r="R130" i="2"/>
  <c r="S130" i="2"/>
  <c r="T130" i="2"/>
  <c r="U130" i="2"/>
  <c r="R131" i="2"/>
  <c r="S131" i="2"/>
  <c r="T131" i="2"/>
  <c r="O5" i="6" s="1"/>
  <c r="U131" i="2"/>
  <c r="R134" i="2"/>
  <c r="S134" i="2"/>
  <c r="T134" i="2"/>
  <c r="M6" i="6" s="1"/>
  <c r="U134" i="2"/>
  <c r="U6" i="6" s="1"/>
  <c r="R135" i="2"/>
  <c r="S135" i="2"/>
  <c r="T135" i="2"/>
  <c r="U135" i="2"/>
  <c r="R136" i="2"/>
  <c r="E6" i="6" s="1"/>
  <c r="S136" i="2"/>
  <c r="T136" i="2"/>
  <c r="O6" i="6"/>
  <c r="U136" i="2"/>
  <c r="T6" i="6"/>
  <c r="R137" i="2"/>
  <c r="S137" i="2"/>
  <c r="T137" i="2"/>
  <c r="R139" i="2"/>
  <c r="S139" i="2"/>
  <c r="T139" i="2"/>
  <c r="M7" i="6" s="1"/>
  <c r="U139" i="2"/>
  <c r="R140" i="2"/>
  <c r="S140" i="2"/>
  <c r="T140" i="2"/>
  <c r="U140" i="2"/>
  <c r="R141" i="2"/>
  <c r="C7" i="6" s="1"/>
  <c r="S141" i="2"/>
  <c r="T141" i="2"/>
  <c r="U141" i="2"/>
  <c r="U7" i="6" s="1"/>
  <c r="R142" i="2"/>
  <c r="F7" i="6" s="1"/>
  <c r="F10" i="6" s="1"/>
  <c r="S142" i="2"/>
  <c r="K7" i="6" s="1"/>
  <c r="T142" i="2"/>
  <c r="S6" i="6"/>
  <c r="N7" i="6"/>
  <c r="P7" i="6"/>
  <c r="S7" i="6"/>
  <c r="C4" i="3"/>
  <c r="D4" i="3"/>
  <c r="E4" i="3"/>
  <c r="F4" i="3"/>
  <c r="F10" i="3" s="1"/>
  <c r="H4" i="3"/>
  <c r="I4" i="3"/>
  <c r="J4" i="3"/>
  <c r="K4" i="3"/>
  <c r="S4" i="3"/>
  <c r="H5" i="3"/>
  <c r="J5" i="3"/>
  <c r="M5" i="3"/>
  <c r="N5" i="3"/>
  <c r="O5" i="3"/>
  <c r="P5" i="3"/>
  <c r="R5" i="3"/>
  <c r="S5" i="3"/>
  <c r="H6" i="3"/>
  <c r="I6" i="3"/>
  <c r="J6" i="3"/>
  <c r="K6" i="3"/>
  <c r="M6" i="3"/>
  <c r="N6" i="3"/>
  <c r="O6" i="3"/>
  <c r="P6" i="3"/>
  <c r="R6" i="3"/>
  <c r="S6" i="3"/>
  <c r="H7" i="3"/>
  <c r="I7" i="3"/>
  <c r="J7" i="3"/>
  <c r="K7" i="3"/>
  <c r="M7" i="3"/>
  <c r="N7" i="3"/>
  <c r="O7" i="3"/>
  <c r="P7" i="3"/>
  <c r="R7" i="3"/>
  <c r="S7" i="3"/>
  <c r="H8" i="3"/>
  <c r="I8" i="3"/>
  <c r="J8" i="3"/>
  <c r="K8" i="3"/>
  <c r="M8" i="3"/>
  <c r="N8" i="3"/>
  <c r="O8" i="3"/>
  <c r="P8" i="3"/>
  <c r="R8" i="3"/>
  <c r="S8" i="3"/>
  <c r="H9" i="3"/>
  <c r="I9" i="3"/>
  <c r="J9" i="3"/>
  <c r="K9" i="3"/>
  <c r="M9" i="3"/>
  <c r="N9" i="3"/>
  <c r="O9" i="3"/>
  <c r="P9" i="3"/>
  <c r="R9" i="3"/>
  <c r="S9" i="3"/>
  <c r="H10" i="3"/>
  <c r="S10" i="3"/>
  <c r="C6" i="6"/>
  <c r="F6" i="6"/>
  <c r="D6" i="6"/>
  <c r="F5" i="6"/>
  <c r="E5" i="6"/>
  <c r="C5" i="6"/>
  <c r="C4" i="6"/>
  <c r="D4" i="6"/>
  <c r="F4" i="6"/>
  <c r="U6" i="5"/>
  <c r="U4" i="5"/>
  <c r="U10" i="5" s="1"/>
  <c r="U4" i="4"/>
  <c r="U10" i="4" s="1"/>
  <c r="R6" i="6"/>
  <c r="R4" i="6"/>
  <c r="R10" i="6"/>
  <c r="P6" i="6"/>
  <c r="P5" i="6"/>
  <c r="P4" i="6"/>
  <c r="P10" i="6"/>
  <c r="U8" i="5"/>
  <c r="U7" i="5"/>
  <c r="E9" i="3"/>
  <c r="E8" i="3"/>
  <c r="E7" i="3"/>
  <c r="E6" i="3"/>
  <c r="E5" i="3"/>
  <c r="O4" i="3"/>
  <c r="O10" i="3" s="1"/>
  <c r="R5" i="5"/>
  <c r="R7" i="4"/>
  <c r="R6" i="4"/>
  <c r="R5" i="4"/>
  <c r="D9" i="3"/>
  <c r="D7" i="3"/>
  <c r="D6" i="3"/>
  <c r="D5" i="3"/>
  <c r="N4" i="3"/>
  <c r="N10" i="3" s="1"/>
  <c r="D7" i="6"/>
  <c r="N6" i="6"/>
  <c r="N5" i="6"/>
  <c r="N4" i="6"/>
  <c r="N10" i="6"/>
  <c r="R5" i="6"/>
  <c r="R4" i="3"/>
  <c r="R10" i="3" s="1"/>
  <c r="C8" i="3"/>
  <c r="U5" i="6"/>
  <c r="E10" i="3"/>
  <c r="H4" i="6"/>
  <c r="J4" i="6"/>
  <c r="K4" i="6"/>
  <c r="I4" i="6"/>
  <c r="H7" i="6"/>
  <c r="I7" i="6"/>
  <c r="J7" i="6"/>
  <c r="I6" i="6"/>
  <c r="J6" i="6"/>
  <c r="H6" i="6"/>
  <c r="K6" i="6"/>
  <c r="K10" i="6" s="1"/>
  <c r="K5" i="6"/>
  <c r="I5" i="6"/>
  <c r="J5" i="6"/>
  <c r="I10" i="6"/>
  <c r="J10" i="6"/>
  <c r="J10" i="3" l="1"/>
  <c r="K10" i="3"/>
  <c r="I10" i="3"/>
  <c r="K5" i="4"/>
  <c r="J5" i="4"/>
  <c r="J4" i="4"/>
  <c r="C10" i="6"/>
  <c r="R7" i="6"/>
  <c r="O7" i="6"/>
  <c r="S5" i="6"/>
  <c r="S4" i="6"/>
  <c r="S10" i="6" s="1"/>
  <c r="T7" i="6"/>
  <c r="E7" i="6"/>
  <c r="E10" i="6" s="1"/>
  <c r="C7" i="5"/>
  <c r="S6" i="5"/>
  <c r="R6" i="5"/>
  <c r="U5" i="5"/>
  <c r="F5" i="5"/>
  <c r="F10" i="5" s="1"/>
  <c r="O5" i="5"/>
  <c r="E5" i="5"/>
  <c r="S5" i="5"/>
  <c r="N5" i="5"/>
  <c r="P4" i="5"/>
  <c r="P10" i="5" s="1"/>
  <c r="K4" i="5"/>
  <c r="T4" i="5"/>
  <c r="T10" i="5" s="1"/>
  <c r="S4" i="5"/>
  <c r="S10" i="5" s="1"/>
  <c r="D4" i="5"/>
  <c r="M4" i="5"/>
  <c r="M10" i="5" s="1"/>
  <c r="C4" i="5"/>
  <c r="U7" i="4"/>
  <c r="K7" i="4"/>
  <c r="K10" i="4" s="1"/>
  <c r="N7" i="4"/>
  <c r="D7" i="4"/>
  <c r="M7" i="4"/>
  <c r="C7" i="4"/>
  <c r="P6" i="4"/>
  <c r="J6" i="4"/>
  <c r="P5" i="4"/>
  <c r="T5" i="4"/>
  <c r="S5" i="4"/>
  <c r="I5" i="4"/>
  <c r="H5" i="4"/>
  <c r="P4" i="4"/>
  <c r="P10" i="4" s="1"/>
  <c r="F4" i="4"/>
  <c r="F10" i="4" s="1"/>
  <c r="O4" i="4"/>
  <c r="O10" i="4" s="1"/>
  <c r="S4" i="4"/>
  <c r="S10" i="4" s="1"/>
  <c r="I4" i="4"/>
  <c r="D4" i="4"/>
  <c r="M4" i="4"/>
  <c r="M10" i="4" s="1"/>
  <c r="C9" i="3"/>
  <c r="D8" i="3"/>
  <c r="D10" i="3" s="1"/>
  <c r="C7" i="3"/>
  <c r="C6" i="3"/>
  <c r="C5" i="3"/>
  <c r="E6" i="5"/>
  <c r="D6" i="5"/>
  <c r="C6" i="5"/>
  <c r="C5" i="5"/>
  <c r="E4" i="5"/>
  <c r="E10" i="5" s="1"/>
  <c r="N4" i="5"/>
  <c r="N10" i="5" s="1"/>
  <c r="O7" i="4"/>
  <c r="I7" i="4"/>
  <c r="H7" i="4"/>
  <c r="E6" i="4"/>
  <c r="E10" i="4" s="1"/>
  <c r="N6" i="4"/>
  <c r="D6" i="4"/>
  <c r="M6" i="4"/>
  <c r="C6" i="4"/>
  <c r="D5" i="4"/>
  <c r="M5" i="4"/>
  <c r="C5" i="4"/>
  <c r="R4" i="4"/>
  <c r="R10" i="4" s="1"/>
  <c r="C4" i="4"/>
  <c r="T9" i="3"/>
  <c r="T8" i="3"/>
  <c r="T7" i="3"/>
  <c r="T6" i="3"/>
  <c r="T5" i="3"/>
  <c r="M4" i="3"/>
  <c r="M10" i="3" s="1"/>
  <c r="N8" i="5"/>
  <c r="M8" i="5"/>
  <c r="N7" i="5"/>
  <c r="M7" i="5"/>
  <c r="N6" i="5"/>
  <c r="M6" i="5"/>
  <c r="J8" i="5"/>
  <c r="I8" i="5"/>
  <c r="H8" i="5"/>
  <c r="J7" i="5"/>
  <c r="I7" i="5"/>
  <c r="H7" i="5"/>
  <c r="J6" i="5"/>
  <c r="I6" i="5"/>
  <c r="H6" i="5"/>
  <c r="K6" i="5"/>
  <c r="J5" i="5"/>
  <c r="I5" i="5"/>
  <c r="H5" i="5"/>
  <c r="K10" i="5"/>
  <c r="J4" i="5"/>
  <c r="J10" i="5" s="1"/>
  <c r="I4" i="5"/>
  <c r="I10" i="5" s="1"/>
  <c r="H4" i="5"/>
  <c r="H10" i="5" s="1"/>
  <c r="C10" i="4" l="1"/>
  <c r="I10" i="4"/>
  <c r="H10" i="4"/>
  <c r="J10" i="4"/>
  <c r="C10" i="3"/>
  <c r="D10" i="4"/>
  <c r="C10" i="5"/>
  <c r="D10" i="5"/>
</calcChain>
</file>

<file path=xl/sharedStrings.xml><?xml version="1.0" encoding="utf-8"?>
<sst xmlns="http://schemas.openxmlformats.org/spreadsheetml/2006/main" count="710" uniqueCount="448">
  <si>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</si>
  <si>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</si>
  <si>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</si>
  <si>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</si>
  <si>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</si>
  <si>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</si>
  <si>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</si>
  <si>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</si>
  <si>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</si>
  <si>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</si>
  <si>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</si>
  <si>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</si>
  <si>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</si>
  <si>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r>
      <t>Primera etapa</t>
    </r>
    <r>
      <rPr>
        <sz val="11"/>
        <color indexed="8"/>
        <rFont val="Arial"/>
        <family val="2"/>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</si>
  <si>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</si>
  <si>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</si>
  <si>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</si>
  <si>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</si>
  <si>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</si>
  <si>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Municipio</t>
  </si>
  <si>
    <t>3. Elaboración del perfil Institucional</t>
  </si>
  <si>
    <t>2-Directiva, 3-Académica, 4-Admon, 5-Comunidad, 6-Perfil</t>
  </si>
  <si>
    <t>Correo electronico</t>
  </si>
  <si>
    <t>Tel</t>
  </si>
  <si>
    <t>4. Establecimiento de las fortalezas y oportunidades de mejoramiento</t>
  </si>
  <si>
    <t>Rector o Director</t>
  </si>
  <si>
    <t>Horizonte</t>
  </si>
  <si>
    <t>DATOS DEL EQUIPO AUTO - EVALUADOR</t>
  </si>
  <si>
    <t>NOMBRE</t>
  </si>
  <si>
    <t>CARGO</t>
  </si>
  <si>
    <t>E-MAIL</t>
  </si>
  <si>
    <t>RESPONSABLES DEL PLAN DE MEJORAMIENTO - SEGUIMIENTO Y EVALUACIÓN</t>
  </si>
  <si>
    <t>GESTIÓN</t>
  </si>
  <si>
    <t xml:space="preserve"> </t>
  </si>
  <si>
    <t>Archivo Realizado Por: Ingeniero Amauri Guevara León</t>
  </si>
  <si>
    <t>aguel5@hotmail.com</t>
  </si>
  <si>
    <t>www.qmtltda.com</t>
  </si>
  <si>
    <t>Fecha: 26 de Febrero de 2010</t>
  </si>
  <si>
    <t>Bogota-Colombia</t>
  </si>
  <si>
    <t>AUTOEVALUACION INSTITUCIONAL</t>
  </si>
  <si>
    <t>GESTIÓN DIRECTIVA</t>
  </si>
  <si>
    <t>AÑO 2023</t>
  </si>
  <si>
    <t>AÑO 2024</t>
  </si>
  <si>
    <t>AÑO 2025</t>
  </si>
  <si>
    <t>AÑO 2026</t>
  </si>
  <si>
    <t>Valoración</t>
  </si>
  <si>
    <t>JUSTIFICACION</t>
  </si>
  <si>
    <t>EVIDENCIAS</t>
  </si>
  <si>
    <t>Direccionamiento Estratégico</t>
  </si>
  <si>
    <t>Misión, visión y principios, en el marco de una institución integrada</t>
  </si>
  <si>
    <t>Se cuenta con misión, visión  y principios formulados que articulan e identifican al centro educativo rural Babega y han sido apropiados por la comunidad educativa.</t>
  </si>
  <si>
    <t>Resignificación del PEI, en estudio de aprobación, por parte de la Secretaria de Educación Departamental.</t>
  </si>
  <si>
    <t>Metas institucionales</t>
  </si>
  <si>
    <t>Existe formulación de metas que orientan el horizonte institucional del P.E.I</t>
  </si>
  <si>
    <t>Resignificación del PEI, en estudio de aprobación, por parte de la Secretaria de Educación Departamental, ya que se cuenta con el acta aprobada del consejo directivo.</t>
  </si>
  <si>
    <t>Conocimiento y apropiación del direccionamiento</t>
  </si>
  <si>
    <t>La IER Babega conoce y comparte el direccionamiento estrategico, utilizando diversos medios de comunicación para evidenciar la identidad institucional teniendo presente las necesidades durante el año escolar, bajo la modalidad de  presencialidad.</t>
  </si>
  <si>
    <t>Comunicados de los grupos de whatsapp, correo institucional, Sinai, pagina web del colegio.  Convocatorias a reuniones presenciales de docentes y/o de padres de familia.</t>
  </si>
  <si>
    <t>Política de inclusión de personas de diferentes grupos poblacionales o diversidad cultural</t>
  </si>
  <si>
    <t>La IER, tiene un  proceso de inclusión a personas de diferentes grupos poblacionales o diversidad cultural, conocida por la comunidad educativa.</t>
  </si>
  <si>
    <t>Registro de matricula y Boletines, reporte de visitas de diagnostico  pedagógico, carpetas de diagnóstico de algunos estudiantes con discapacidad, capacitaciones informativas para identificar los diferentes tipos de discapacidad y estrategias didacticas de trabajo para estos casos.  Archivo físico de reportes de estudiantes con NEE.</t>
  </si>
  <si>
    <t>Gestión Estratégica</t>
  </si>
  <si>
    <t>Liderazgo</t>
  </si>
  <si>
    <t xml:space="preserve">La Institución educativa cuenta con un conjunto de criterios básicos  sobre el manejo del establecimiento y la atención a la diversidad, que permiten el trabajo en equipo pero no son evaluados, para establecer su eficacia. </t>
  </si>
  <si>
    <t>P.E.I, el horizonte institucional, manual de funciones, actas de consejo directivo, actas de microcentro, actas de semana institucional, reuniones de padres de familia, manual de convivencia, semana cultural, semana biblica.</t>
  </si>
  <si>
    <t>Articulación de planes, proyectos y acciones</t>
  </si>
  <si>
    <t>Existen proyectos pedagógicos transversales establecidos por la ley en ejecución que se enmarcan en principios de corresponsabilidad y se trabajan en equipo para darlos a conocer a la comunidad educativa.</t>
  </si>
  <si>
    <t>Desarrollo de actividades relacionadas con el proyecto PRAE (manualidades con reciclaje y embellecimiento de la planta física de algunas sedes), PEVS (semana saludable), Catedra de la paz (semana de la convivencia y la paz)</t>
  </si>
  <si>
    <t>Estrategia pedagógica</t>
  </si>
  <si>
    <t>La Institución Educativa cuenta con una estrategia pedagógica de acuerdo con las necesidades educativas bajo la modalidad de presencialidad, aplicada de manera artículada en las diferente sedes y grados.</t>
  </si>
  <si>
    <t>Resignificación al P.E.I. teniendo en cuenta la conversión de la razón social, de CER a IER, bajo las directrices de la SED, estableciendo de esta manera las estrategiass pedagógicas pertinentes al modelo empleado de manera presencial, en todas las sedes.</t>
  </si>
  <si>
    <t>Uso de información (interna y externa) para la toma de decisiones</t>
  </si>
  <si>
    <t>La Institución Educativa cuenta con: información sistematizada de autoevaluaciones, evaluación de desempeño docente.  Se realizo el ajuste a la plataforma Sinai, para el proceso de valuación a corde a la presencialidad, teniendo en cuenta lo establecido en el SIEE.</t>
  </si>
  <si>
    <t>Archivo institucional en la sede principal, carpeta PTA (portafolios de evidencias del trabajo realizado por los estudiantes), plataforma sinai, informes academicos, archivo histórico de informes finales. Aplicación de pruebas internas (evaluar para avanzarde 3° a 11°), pruebas externas (pruebas saber 11°).</t>
  </si>
  <si>
    <t>Seguimiento y autoevaluación</t>
  </si>
  <si>
    <t>Se cuenta con un proceso concertado para la ejecución de la ruta de mejoramiento institucional</t>
  </si>
  <si>
    <t>Plan de mejoramiento Version 5. documento de autoevaluacion. Seguimiento al PMI version 2.</t>
  </si>
  <si>
    <t>Gobierno Escolar</t>
  </si>
  <si>
    <t>Consejo directivo</t>
  </si>
  <si>
    <t>Se elige el consejo directivo en forma democrática,  cumpliendo con  lo establecido por la ley. Aprobando los procesos académicos y los recursos financieros de la Institución educativa de manera presencial, reuniendose periodicamente segun el cronograma establecido, y de forma extraordinaria cuando se amerita.</t>
  </si>
  <si>
    <t>Actas de elección de representantes, actas de consejo directivo, acta de rendición de cuentas.</t>
  </si>
  <si>
    <t>Consejo académico</t>
  </si>
  <si>
    <t>La institución cuenta con un consejo académico conformado. Se reune periódicamente para hacer seguimiento, ajustes y garantizar que  el proyecto pedagógico sea acorde con las necesidades de la IER Bábega.</t>
  </si>
  <si>
    <t>Actas de microcentro, actas de semanas institucionales y reuniones presenciales.</t>
  </si>
  <si>
    <t>Comisión de evaluación y promoción</t>
  </si>
  <si>
    <t>La comisión de evaluación y promoción está conformada por bloques de grado y se reúne oportunamente cuando se requiere analizar y tomar decisiones pertinentes sobre un caso que favorece al proceso y seguimiento de aprendizaje.</t>
  </si>
  <si>
    <t>Acta de conformación de la comisión de evaluación y promoción , actas de promoción y evaluación del estudiante.</t>
  </si>
  <si>
    <t>Comité de convivencia</t>
  </si>
  <si>
    <t>El comité de convivencia  es reconocido como la instancia encargada de analizar y plantear soluciones a los problemas de convivencia; este comite se reune  cuando la situación  lo ameritta y está conformado según la ley 1620 reglamentado por el decreto 1942 y el manual de convivencia institucional, atendiendo algunos casos que se presentan en la IER Babega, siguiendo la ruta de atencion y los protocolos establecidos en dicho manual.</t>
  </si>
  <si>
    <t>Actas de conformación, protocolos de rutas de atencion según la falta cometida, actas de concertación, reportes de la comisaria de familia, relacionados con estudiantes que no cumplieron a cabalidad los compromisos pactados, durante el proceso.</t>
  </si>
  <si>
    <t>Consejo estudiantil</t>
  </si>
  <si>
    <t>El consejo estudiantil esta conformado democráticamente, pero sus integrantes se reunen esporadicamente cuando lo amerite, para deliberar la toma de decisiones que le corresponden</t>
  </si>
  <si>
    <t>Actas de conformación del consejo estudiantil y evidencias de las actividaes  realizadas de manera concertada entre el consejo estudiantil, personero y contralor.</t>
  </si>
  <si>
    <t>Personero estudiantil</t>
  </si>
  <si>
    <t>La IER Babega cuenta con un personero estudiantil elegido democráticamente, con la participacion de todas las sedes educativas.</t>
  </si>
  <si>
    <t xml:space="preserve">Acta de eleccion del personero. Invitacion a socializar las propuestas en las sedes. </t>
  </si>
  <si>
    <t>Asamblea de padres de familia</t>
  </si>
  <si>
    <t>Se realizo un encuentro con los padres de familia para organizar los diferentes estamentos (consejo directivo, comité de restaurante escolar, junta de padres de familia)</t>
  </si>
  <si>
    <t>Actas de reuniones.
Actas de elección de la junta.
Firma de asistencia</t>
  </si>
  <si>
    <t>Consejo de padres de familia</t>
  </si>
  <si>
    <t>Se conforma el consejo de padres de familia que se reune esporadicamente para trabajar por el mejoramiento institucional.</t>
  </si>
  <si>
    <t>Actas de conformación</t>
  </si>
  <si>
    <t>Cultura Institucional</t>
  </si>
  <si>
    <t>Mecanismos de comunicación</t>
  </si>
  <si>
    <t>La IER Babega utiliza diferentes medios de comunicación previamente socializados para informar, actualizar y motivar a cada uno de los estamentos de la comunidad educativa en el proceso de mejoramiento institucional</t>
  </si>
  <si>
    <t>Correo institucional, grupo cerrado de whatsapp, plataforma sinai, pagina web.</t>
  </si>
  <si>
    <t>Trabajo en equipo</t>
  </si>
  <si>
    <t>La IER Babega, cuenta con grupos de trabajo para liderar los proyectos institucionales y desarrollo de estrategias que fortalecen el trabajo en equipo.</t>
  </si>
  <si>
    <t>Actas y evidencias fotográficas de la participación activa en reuniones docentes y por grupos de gestión.</t>
  </si>
  <si>
    <t>Reconocimiento de logros</t>
  </si>
  <si>
    <t>Reconocimiento al mejor estudiante del grado 11, pruebas externas, menciones de honor al primer puestos de cada grado escolar por rendimiento académico.</t>
  </si>
  <si>
    <t xml:space="preserve">Menciones de honor, medallas, resoluciones. </t>
  </si>
  <si>
    <t>Identificación y divulgación de buenas prácticas</t>
  </si>
  <si>
    <t>Se han implementado nuevas estrategias para la divulgación y documentación de  las buenas practicas pedagógicas, administrativas y culturales, a nivel de la IER Babega y las sedes, intercambiando experiencias que propicien acciones de mejoramiento.</t>
  </si>
  <si>
    <t>Uso de las plataformas tecnologicas, planes de aula, Guias, documentos de apoyo de PTA.</t>
  </si>
  <si>
    <t>Clima Escolar</t>
  </si>
  <si>
    <t>Pertenencia y participación</t>
  </si>
  <si>
    <t>Los estudiantes están apropiados del horizonte institucional y participan eficazmente en actividades internas y externas  como  el trabajo social de undecimo grado.</t>
  </si>
  <si>
    <t>Informe y socialización del trabajo social.</t>
  </si>
  <si>
    <t>Ambiente físico</t>
  </si>
  <si>
    <t xml:space="preserve">La mayoría de las sedes educativas pertenecientes a la IER Babega, cuentan con plantas físicas adecuadas, pero algunas están en deficientes condiciones y no tienen espacios recreativos ni servicio de agua.  Además, el 80% no cuenta con la legalización de predios lo cual no garantiza las mejoras de infraestructura y la posibilidad de una presencialidad segura. </t>
  </si>
  <si>
    <t xml:space="preserve">Oficio con evidencia fotografica de algunas sedes educativas,  documento de caracterizacion de infraestructura de cada una de las sedes educativas,       </t>
  </si>
  <si>
    <t>Inducción a los nuevos estudiantes</t>
  </si>
  <si>
    <t>La IER Babega tiene definida algunas actividades de inducción que se realizan con el fin de socializar los documentos institucionales y los lineamientos para el año escolar.</t>
  </si>
  <si>
    <t>Fotos
Actas de izada de bandera                                   Estrategias dentro de las  actividades escolares para la inducción a nuevos estudiantes.                                  Socialización manual de convivencia.</t>
  </si>
  <si>
    <t>Motivación hacia el aprendizaje</t>
  </si>
  <si>
    <t>La mayoría de los estudiantes de la IER Babega manifiestaron entusiasmo y ganas de aprender, aunque hubo un porcentaje mínimo de deserción, se recomienda estímulos constantes a los estudiantes desde los mecanismos de comunicación institucional para continuar con sus procesos de aprendizaje.</t>
  </si>
  <si>
    <t>Calificaciones como estímulos por la participación en actividades programadas por la institución (Izadas de bandera, semana cultural)                                  Menciones de honor por rendimiento académico.</t>
  </si>
  <si>
    <t>Manual de convivencia</t>
  </si>
  <si>
    <t>La IER Babega cuenta con un  manual de convivencia que orienta las acciones de la comunidad educativa en concordancia con el PEI y la normatividad vigente, el cual esta sujeto a nuevas modificaciones teniendo en cuenta el modelo asumido.</t>
  </si>
  <si>
    <t>Resignificación del manual de convivencia.</t>
  </si>
  <si>
    <t>Actividades extracurriculares</t>
  </si>
  <si>
    <t>La IER Babega realizó algunas actividades extracurriculares resaltando algunas fechas establecidas en el cronograma.</t>
  </si>
  <si>
    <t>Escuela de padres,  juegos superate, banda institucional, grupo de danzas, semana cultural, capacitaciones organizadas por entes gubernamentales.</t>
  </si>
  <si>
    <t>Bienestar del alumnado</t>
  </si>
  <si>
    <t>La IER Babega  identificó   caractristicas especiales de estudiantes en el  SIMAT, con el fin de establecer las condiciones para la entrega del complemento alimentario  de acuerdo al  cronograma establecido por el PAE, transporte escolar y demás beneficios gubernamentales.</t>
  </si>
  <si>
    <t>Reporte matricula SIMAT.                       Acta conformación comité PAE.</t>
  </si>
  <si>
    <t>Manejo de conflictos</t>
  </si>
  <si>
    <t>La IER Babega  cuenta con el comité de convivencia escolar, el cual funciona como mediador de conflictos que se presentaron durante el año escolar.</t>
  </si>
  <si>
    <t>Acta de procesos y seguimientos de convivencia realizados, teniendo en cuenta la tipificación de faaltas establecidas en el manual de convivencia.</t>
  </si>
  <si>
    <t>Manejo de casos difíciles</t>
  </si>
  <si>
    <t>La IER Babega ha definido mecanismo para prevenir situaciones de riesgo y manejo de casos difíciles, tipificando las diferentes faltas que se presentan y asi, aplicar el protocolo correspondiente, sin embargo, no se hace seguimiento sistemático a los mismos.</t>
  </si>
  <si>
    <t xml:space="preserve">Protocolos para faltas  I, II y III.
Actas de compromiso y anotaciones en el observador del educando, y en la paltaforma sinai.
</t>
  </si>
  <si>
    <t>Relaciones Con El Entorno</t>
  </si>
  <si>
    <t>Familias o acudientes</t>
  </si>
  <si>
    <t>Los padres de familia y/o acudientes se integran con la IER a través del gobierno escolar, reuniones por periodo, escuela de padres y actividades de la semana cultural.</t>
  </si>
  <si>
    <t xml:space="preserve">Actas de reuniones de padres de familia y/o acudientes
Actas escuela de padres
Control de asistencia reunión padres de familia.                                                                             Fotos semana cultural.
</t>
  </si>
  <si>
    <t>Autoridades educativas</t>
  </si>
  <si>
    <t>La IER se ha apropiado de las herramientas tecnológicas para permanecer en comunicación con las autoridades educativas (Secretaría de Educación) durante el año escolar bajo la modalidad presencial.</t>
  </si>
  <si>
    <t>Correo institucional.                       Plataforma enjambre.
SINAI
SIMAT
Página web del CER, plataformas (zoom, meet).                                           WhatsApp                                   
Plataforma Territorio, memoria y convivencia.</t>
  </si>
  <si>
    <t>Otras instituciones</t>
  </si>
  <si>
    <t>La IER Bábega recibió información y capacitación de entidades como Secretaria de Educación, apoyo con  Comisaria de Familia para escuela de padres.</t>
  </si>
  <si>
    <t>Plataforma Territorio, memoria y convivencia.                                                   Capacitación por parte de la comisaria de familia.                                                              Acompañamiento de la biblioteca municipal y las itinerantes, en la formación de los estudiantes.</t>
  </si>
  <si>
    <t>Sector productivo</t>
  </si>
  <si>
    <t>Se fortalecieron las cuatro unidades productivas (cárnicos, lácticos, fruver, panaderia), con una participación de los integrantes del nucleo familiar,  suministraron las materias primas e insumos.</t>
  </si>
  <si>
    <t xml:space="preserve">Videos demostrativos, fotografias.                 Seguimiento académico.                              Experiencia significativa - Proyectos productivos.                                                Salidas pedagógicas (visita a centros productivos en pamplona).                                      Guias instructivas de cada unidad productiva                      </t>
  </si>
  <si>
    <t>GESTIÓN ACADÉMICA</t>
  </si>
  <si>
    <t>Diseño Pedagógico</t>
  </si>
  <si>
    <t>Plan de estudios</t>
  </si>
  <si>
    <t xml:space="preserve">Existe un plan de estudios bien estructurado, coherente, enmarcado con los lineamientos dados por MEN. </t>
  </si>
  <si>
    <t xml:space="preserve">Lal  I.E.R  cuenta con un plan de estudios unificado y proyectos transversales,  teniendo en cuenta lo establecido por el MEN  y el PEI. </t>
  </si>
  <si>
    <t>Enfoque metodológico</t>
  </si>
  <si>
    <t xml:space="preserve">Plan de Areas, Planes de asignatura, guías, adaptadores de guía, planeadores de clase. </t>
  </si>
  <si>
    <t>Recursos para el aprendizaje</t>
  </si>
  <si>
    <t>Infraestructura mobiliario, material didáctico, herramientas tecnológicas,  recurso humano.</t>
  </si>
  <si>
    <t xml:space="preserve">Infraestructura mobiliario, material didáctico, herramientas tecnológicas,  recurso humano. </t>
  </si>
  <si>
    <t>Jornada escolar</t>
  </si>
  <si>
    <t xml:space="preserve">Infraestructura mobiliario, material didáctico, herramientas tecnológicas,  recurso humano.  </t>
  </si>
  <si>
    <t>Evaluación</t>
  </si>
  <si>
    <t>La evaluación del desempeño académico de los estudiantes responde a los criterios individuales o de áreas.</t>
  </si>
  <si>
    <t>Plan de estudio, PEI y SIEE, y demás docuementos requeridos por la SED y el MEN</t>
  </si>
  <si>
    <t>Prácticas Pedagógicas</t>
  </si>
  <si>
    <t>Opciones didácticas para las áreas, asignaturas y proyectos transversales</t>
  </si>
  <si>
    <t xml:space="preserve">La institución tiene definido en su PEI las opciones didácticas utilizadas , estas son aplicadas individualmente por los docentes. </t>
  </si>
  <si>
    <t>PEI, SIEE, Plan de Estudios. .</t>
  </si>
  <si>
    <t>Estrategias para las tareas escolares</t>
  </si>
  <si>
    <t xml:space="preserve">La I.E.R. se reconoce que las tareas escolares tienen una gran importancia pedagógica, cada docente las maneja y evalua de acuerdo a los criterios que maneja en su plan de área y asignatura.
</t>
  </si>
  <si>
    <t xml:space="preserve">SIEE- Cuaderno de los estudiantes- Plataforma SINAI
</t>
  </si>
  <si>
    <t>Uso articulado de los recursos para el aprendizaje</t>
  </si>
  <si>
    <t xml:space="preserve">La I.E.R  da a sus docentes libertad  sobre el uso de los recursos </t>
  </si>
  <si>
    <t>Recursos disponibles en la institución</t>
  </si>
  <si>
    <t>Uso de los tiempos para el aprendizaje</t>
  </si>
  <si>
    <t>La institución cuenta con una política sobre el uso apropiado de los tiempos destinados al aprendizaje, es implementado de manera flexible de acuerdo con las características  y necesidades de los estudiantes.</t>
  </si>
  <si>
    <t>SIEE, Cuaderno de los estudiantes, plataforma SINAI.</t>
  </si>
  <si>
    <t>Gestión de Aula</t>
  </si>
  <si>
    <t>Relación pedagógica</t>
  </si>
  <si>
    <t> Hay un reconocimiento de la importancia de la interacción pedagógica como un pilar del proceso educativo</t>
  </si>
  <si>
    <t>Plan de Estudios</t>
  </si>
  <si>
    <t>Planeación de clases</t>
  </si>
  <si>
    <t xml:space="preserve">La I.E.R   cuenta con una política bien definaida sobre cómo se planean las clases, los contenidos,logros, herramienta de planeación. </t>
  </si>
  <si>
    <t xml:space="preserve">Plan de Estudios y SIEE </t>
  </si>
  <si>
    <t>Estilo pedagógico</t>
  </si>
  <si>
    <t xml:space="preserve">El trabajo de clase se hace de acuerdo con e modelo pedagógico establecido por la I.E.R . </t>
  </si>
  <si>
    <t>PEI_SIEE</t>
  </si>
  <si>
    <t>Evaluación en el aula</t>
  </si>
  <si>
    <t>La institución cuenta con un sistema de evaluación completo y aprobado conocido por todos los docentes, estudiantes y padres de familia.</t>
  </si>
  <si>
    <t>SIEE</t>
  </si>
  <si>
    <t>Seguimiento Académico</t>
  </si>
  <si>
    <t>Seguimiento a los resultados académicos</t>
  </si>
  <si>
    <t xml:space="preserve">La institución cuenta con políticas y mecanismos para abordar los casos de bajo rendimiento académico y problemas de aprendizaje, </t>
  </si>
  <si>
    <t>Planes de Mejoramiento</t>
  </si>
  <si>
    <t>Uso pedagógico de las evaluaciones externas</t>
  </si>
  <si>
    <t>La institución basada en los resultados de pruebas externas elabora planes de mejoramiento en busca de alta cualificación.</t>
  </si>
  <si>
    <t>Seguimiento a la asistencia</t>
  </si>
  <si>
    <t>La institución tiene algunas estrategias para controlar el ausentismo,</t>
  </si>
  <si>
    <t>Plataforma SINAI-Ausencias</t>
  </si>
  <si>
    <t>Actividades de recuperación</t>
  </si>
  <si>
    <t>La institución cuenta con actividades de recuperación de los estudiantes</t>
  </si>
  <si>
    <t>Apoyo pedagógico para estudiantes con dificultades de aprendizaje</t>
  </si>
  <si>
    <t>´La institución cuenta con políticas y mecanismos para abordar los casos de bajo rendimiento y problemas de apaarendizaje, pero no se hace seguimiento a los mismos, ni se acude a recursos externos</t>
  </si>
  <si>
    <t>Seguimiento a los egresados</t>
  </si>
  <si>
    <t>La institución tiene un contacto escaso y esporádico con sus egresados y la información sobre ellos es anecdótica</t>
  </si>
  <si>
    <t>N/A</t>
  </si>
  <si>
    <t>GESTIÓN ADMINISTRATIVA Y FINANCIERA</t>
  </si>
  <si>
    <t>AÑO  2023</t>
  </si>
  <si>
    <t>Apoyo a la gestión académica</t>
  </si>
  <si>
    <t>Proceso de matrícula</t>
  </si>
  <si>
    <t>La institucion educativa cuenta con una plataforma educativa programa excelente donde  se maneja un sistema ordenado y oportuno.</t>
  </si>
  <si>
    <t>PLATAFORMA SINAI Y SIMAT</t>
  </si>
  <si>
    <t>Archivo académico</t>
  </si>
  <si>
    <t xml:space="preserve"> La institucion educativa cuenta con un programa excelente donde  se maneja un sistema  que entrega adecuadamente las  constancias y certificados</t>
  </si>
  <si>
    <t>Boletines de calificaciones</t>
  </si>
  <si>
    <t>El sistema de calificaciones con su respectivo Boletín se entrega adecuadamente a tiempo y en forma correcta gracias a la PLATAFORMA SINAI la cual se adquiere con dineros propios.</t>
  </si>
  <si>
    <t>Administración de la planta física y de los recursos</t>
  </si>
  <si>
    <t>Mantenimiento de la planta física</t>
  </si>
  <si>
    <t>La institución Educativa realiza adecuaciones a cada una de las sedes de acuerdo a las necesidades.</t>
  </si>
  <si>
    <t>Caracterización de cada sede evidenciando las necesidades en infraestructura y demás. Construcciones físicas de espacios y adecuaciones y construcción de baterias sanitarias y aulas de clases en algunas sedes.</t>
  </si>
  <si>
    <t>Programas para la adecuación y embellecimiento de la planta física</t>
  </si>
  <si>
    <t>La institución educativa cuenta con un proyecto PRAE el cual tiene como objetivo embellecer los espacios físicos y naturales de las sedes.</t>
  </si>
  <si>
    <t xml:space="preserve"> Recursos propios, adecuacion de graderias, embellecimiento de la cancha, arreglo sendero a salones secundaria, arborización</t>
  </si>
  <si>
    <t>Seguimiento al uso de los espacios</t>
  </si>
  <si>
    <t>La I.E.R. adecuó  algunos espacios de algunas sedes educativas rurales y en la sede  principal arreglo de la gradería, arreglo senderos a salones secundaria y arborización</t>
  </si>
  <si>
    <t>Adecuación físicas a algunas sedes rurales y adecuaciones a espacios físicos.</t>
  </si>
  <si>
    <t>Adquisición de los recursos para el aprendizaje</t>
  </si>
  <si>
    <t>Se elabora un plan de distribución de recursos para el aprendizaje el cual se debe cumplir en todas las sedes de acuerdo a las necesidades de los estudiantes y de las sedes.</t>
  </si>
  <si>
    <t>Plan de recursos para el aprendizaje (software educativo, cartillas, recursos digitales, guías, etc)</t>
  </si>
  <si>
    <t>Suministros y dotación</t>
  </si>
  <si>
    <t xml:space="preserve">La determinación y suministros de insumos , recursos y mantenimiento es participativo y se tiene en cuenta las necesidades de la Institución Educativa Rural y sus sedes. </t>
  </si>
  <si>
    <t>Asignación de recursos, Facturas de compra, plan de compras por sede.  Informe de Rendición de cuentas anual.</t>
  </si>
  <si>
    <t>Mantenimiento de equipos y recursos para el aprendizaje</t>
  </si>
  <si>
    <t>La Institución Educativa Rural no cuenta con un plan de mantenimiento de equipos acorde a la necesidad de cada sede, este se realiza esporadicamente según la necesidad de cada equipo.</t>
  </si>
  <si>
    <t>Equipos con fallas</t>
  </si>
  <si>
    <t>Seguridad y protección</t>
  </si>
  <si>
    <t xml:space="preserve">Existe un plan de riesgos físicos y se socializó con los docentes. </t>
  </si>
  <si>
    <t>Socialización del plan de riesgos</t>
  </si>
  <si>
    <t>Administración de los Servicios Complementarios</t>
  </si>
  <si>
    <t>Servicios de transporte, restaurante, cafetería y salud (enfermería, odontología, psicología)</t>
  </si>
  <si>
    <t>El Programa de Alimentación Escolar, en la sede principal se prestó el servicio con raciones calientes transportadas, en las sedes restantes se presto el servicio de almuerzo en sitio, en la sede potrero grande se presto ración industrializada.  Los espacios físicos en la mayoría de las sedes no son adecuados para El restaurante Escolar, los cuales deben ser adaptados.  El transporte escolar se brinda con 6 rutas escolares.</t>
  </si>
  <si>
    <t>Planillas de registro de raciones Alimentarias, Certificados expedidos por el señor Rector a la empresa contratante de transporte.</t>
  </si>
  <si>
    <t>Apoyo a estudiantes con bajo desempeño académico o con dificultades de interacción.</t>
  </si>
  <si>
    <t xml:space="preserve">Se realizan planes de mejoramiento a los estudiantes con bajo desempeño por areas y grados periódicamente. </t>
  </si>
  <si>
    <t>PIAR Plan Individual de Ajustes Razonables para cada estudiante. Boletines con adecuaciones curriculares en la plataforma SINAI para estudiantes con discapacidad.</t>
  </si>
  <si>
    <t>Talento humano</t>
  </si>
  <si>
    <t>Perfiles</t>
  </si>
  <si>
    <t xml:space="preserve">La carga académica de los docentes se distribuyen de acuerdo al perfil y a la necesidad de cada sede. </t>
  </si>
  <si>
    <t>Resolucion de carga academica, Archivo Institucional. Hojas de vida de los docentes.</t>
  </si>
  <si>
    <t>Inducción</t>
  </si>
  <si>
    <t>Se realiza algunas actividades de inducción para docentes nuevos pero no se cuenta con una estrategia institucional para los docentes que ingresan a la institucion.</t>
  </si>
  <si>
    <t>Actas de inicio y Posesión.</t>
  </si>
  <si>
    <t>Formación y capacitación</t>
  </si>
  <si>
    <t>La I.E.R Bábega participa en el Programa de "Territorio, Memoria y Convivencia" el cual se brinda los jueves cada ocho día.</t>
  </si>
  <si>
    <t>Registro de asistencia virual y Certificados a docentes.</t>
  </si>
  <si>
    <t>Asignación académica</t>
  </si>
  <si>
    <t>La IER realiza la distribucion de carga academica teniendo en cuenta el perfil de cada docente realizada por resolucion en la sede principal, en las demas sedes cada docente asume carga academica multigrados.</t>
  </si>
  <si>
    <t>Resolucion horarios y Carga Académica. PEI</t>
  </si>
  <si>
    <t>Pertenencia del personal vinculado</t>
  </si>
  <si>
    <t>El personal de la institucion Educativa esta dispuesto a realizar actividades extracurriculares  y demuestra sentido de pertenecia con la institucion Educativa Rural.</t>
  </si>
  <si>
    <t>Evidencia fotográficas y actas de actividades,  culturales, deportivas, graduación y demás actividades extracurriculares</t>
  </si>
  <si>
    <t>Evaluación del desempeño</t>
  </si>
  <si>
    <t>La Institución Educativa Rural aplica la evaluacion de desempeño para los docentes 1278 de acuerdo a la normatividad vigente,tiene en cuenta los resultados con el fin de realizar planes de mejoramiento que le permitan mejorar la calidad de la educación.</t>
  </si>
  <si>
    <t>Protocolos de Evaluacion. Carpeta de Evidencias.</t>
  </si>
  <si>
    <t>Estímulos</t>
  </si>
  <si>
    <t>La I.E.R  Bábega, tiene algunas estrategia de reconocimiento con el personal vinculado. Se hace necesario crear y aplicar la estrategia de reconocimiento de estímulos a los docentes.</t>
  </si>
  <si>
    <t>Reconocimiento al mejor maestro departamental</t>
  </si>
  <si>
    <t>Apoyo a la investigación</t>
  </si>
  <si>
    <t>La I.E.R. Babéga no cuenta con una Política de apoyo a la Investigación la cual debe ser elaborada, socializada y aplicada.</t>
  </si>
  <si>
    <t>Fotos de Microcentros</t>
  </si>
  <si>
    <t>Convivencia y manejo de conflictos</t>
  </si>
  <si>
    <t>La IER Bábega cuenta con un comité de convivencia escolar el cual opera de acuerdo a la necesidades de convivencia escolar.</t>
  </si>
  <si>
    <t>Actas de compromiso y protocolos de convivencia. Manual de Convivencia Escolar.</t>
  </si>
  <si>
    <t>Bienestar del talento humano</t>
  </si>
  <si>
    <t>La Institución Educativa Rural realiza algunas actividades de integracion de docentes con el fin de fortalecer las relaciones interpersonales entre  ellos, pero no existe un programa de Bienestar del personal vinculado.</t>
  </si>
  <si>
    <t>Fotos de actividades pedagógicas y de integración.</t>
  </si>
  <si>
    <t>Apoyo financiero y contable</t>
  </si>
  <si>
    <t>Presupuesto anual del Fondo de Servicios Educativos (FSE)</t>
  </si>
  <si>
    <t>Existe un plan Anual de Ingresos y egresos de recursos económicos para cada sede  el cual es aprobado por el consejo directivo.</t>
  </si>
  <si>
    <t>Plan de ingresos y egresos económicos  y plan de compras.</t>
  </si>
  <si>
    <t>Contabilidad</t>
  </si>
  <si>
    <t>En la IER Bábega, existe un informe del presupuesto, del plan de ingresos y de gastos los cuales permiten un control efectivo del mismo.</t>
  </si>
  <si>
    <t>Plan de compras e informe del presupuesto.</t>
  </si>
  <si>
    <t>Ingresos y gastos</t>
  </si>
  <si>
    <t>Se cuenta con procesos para recaudo de ingresos y la realización de los gastos.</t>
  </si>
  <si>
    <t>• Presupuestos
• Ingresos y gastos
• Facturas
• Cotizaciones
• Registros bancarios a través de dos cuentas.</t>
  </si>
  <si>
    <t>Control fiscal</t>
  </si>
  <si>
    <t>En la IER Bábega existe un informe financiero oportuno y veraz que permite el control fiscal.</t>
  </si>
  <si>
    <t xml:space="preserve">• Informes financieros mensuales a la Secretaría de Educación y anuales a la Contraloría Departamental.
• Presupuesto anual aprobado y enviado  a la Secretaría de Educación y a la Contraloría Departamental.
• Oficios de recibido
</t>
  </si>
  <si>
    <t>GESTIÓN DE LA COMUNIDAD</t>
  </si>
  <si>
    <t>AÑO 2017</t>
  </si>
  <si>
    <t>AÑO 2015</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</si>
  <si>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</si>
  <si>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</si>
  <si>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</si>
  <si>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</si>
  <si>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</si>
  <si>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</si>
  <si>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</si>
  <si>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</si>
  <si>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</si>
  <si>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</si>
  <si>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</si>
  <si>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</si>
  <si>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</si>
  <si>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</si>
  <si>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</si>
  <si>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</si>
  <si>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</si>
  <si>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</si>
  <si>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AÑO 201_</t>
  </si>
  <si>
    <t>AÑO 202_</t>
  </si>
  <si>
    <t>VALORACION                       GESTION DIRECTIVA</t>
  </si>
  <si>
    <t>201_</t>
  </si>
  <si>
    <t>FORTALEZAS</t>
  </si>
  <si>
    <t>OPOTUNIDADES DE MEJORAMIENTO</t>
  </si>
  <si>
    <t>202_</t>
  </si>
  <si>
    <t>GESTIÓN ACADEMICA</t>
  </si>
  <si>
    <t>Diseño pedagogico</t>
  </si>
  <si>
    <t>Practicas pedagogicas</t>
  </si>
  <si>
    <t>Gestion de aula</t>
  </si>
  <si>
    <t>Seguimiento academico</t>
  </si>
  <si>
    <t>VALORACION                       GESTION ACADEMICA</t>
  </si>
  <si>
    <t>Equipo Docente con alta cualificación, Especialistas en cada una de las áreas del conocimiento.</t>
  </si>
  <si>
    <t>Se cuenta con plataforma de notas(SINAI), que posee diversas herramientas que facilitan el trabajo académico con estudiantes.</t>
  </si>
  <si>
    <t>Continuar con el trabajo sobre la base de datos de los egresados, que  permitan identificar los campos de desarrollo profesional de los mismos</t>
  </si>
  <si>
    <t>Diseñar Estrategias que nos permitan identificar y controlar el ausentismo escolar.</t>
  </si>
  <si>
    <t>Continuar con el desarrollo de estrategias que permitan a los estudiantes con NEE superar sus dificultades.</t>
  </si>
  <si>
    <t>GESTIÓN ADMINISTRATIVA</t>
  </si>
  <si>
    <t>AÑO 20_</t>
  </si>
  <si>
    <t>Apoyo a la gestion académica</t>
  </si>
  <si>
    <t>Administración de la planta fisica y de los recursos</t>
  </si>
  <si>
    <t>Administración de servicios complementarios</t>
  </si>
  <si>
    <t>Talento Humano</t>
  </si>
  <si>
    <t>Apoyo Financiero y Contable</t>
  </si>
  <si>
    <t>VALORACION                       GESTION ADMINISTRATIVA</t>
  </si>
  <si>
    <t>Se hace necesario implementar en La I.E.R. Babéga  una Política de apoyo a la Investigación la cual debe ser elaborada, socializada y aplicada.</t>
  </si>
  <si>
    <t>VALORACION                       GESTION DE LA COMUNIDAD</t>
  </si>
  <si>
    <t>SIMAT - PLATAFORMA SINAI - FORMATOS DUA Y PIAR- BOLETIN</t>
  </si>
  <si>
    <t>FORMATO DE MATRÍCULA, OBSERVACIÓN DIRECTA, PLATAFORMA SINAI, SIMPADE</t>
  </si>
  <si>
    <t>La institucion educativa conoce las características y necesidades de sus estudiantes, realiza las adaptaciones correspondientes en los planes de aula y define estrategias para mantener contacto con los estudiantes tanto virtual como presencia</t>
  </si>
  <si>
    <t>FICHA FAMILIAR, SIMPADE, PLATAFORMA SINAI</t>
  </si>
  <si>
    <t>carpetas de proyecto de vida</t>
  </si>
  <si>
    <t xml:space="preserve">VIDEOS Y  ENCUESTAS </t>
  </si>
  <si>
    <t xml:space="preserve">Fotos, actas,alfabetizacio de adultos </t>
  </si>
  <si>
    <t>REGISTRO DE PRESTAMO DE ELEMENTOS</t>
  </si>
  <si>
    <t xml:space="preserve"> PROYECTO DE TRABAJO SOCIAL, EVIDENCIA FOTOGRAFICA, LISTADOS DE ASISTENCIA.</t>
  </si>
  <si>
    <t>ACTA DE CONFORMACION DE CONSEJO DE PADRE, LISTADOS DE ASISTENCIA, EVIDENCIA FOTOGRAFICAS.</t>
  </si>
  <si>
    <t>ACTAS DE ASISTENCIA DE REUNIONES, CONSEJO DIRECTIVO Y CONSEJO DE PADRES, ACTIVIDADES PROGRAMADAS POR LA INSTITUCION.</t>
  </si>
  <si>
    <t>CONFERENCIA POR PARTE DE LA ENFERMERA DE SILOS,SOBRES RIESGOS DE ACCIDENTES CASEROS</t>
  </si>
  <si>
    <t xml:space="preserve">La institución ofrece programas de prevención de riesgos psicosociales pero falta la intervención de los agentes de la salud publica. </t>
  </si>
  <si>
    <t>La IER Babega no tiene ese tipo de poblacion para realizar su respectiva atencion y diseñar estrategias respectivas.</t>
  </si>
  <si>
    <t>El IER Babega aplica el Proyecto de Vida en el area de religion y etica se orientando a los estudiantes de acuerdo a las necesidades y expectativas de los estudiantes y éste favorece sus metas personales.</t>
  </si>
  <si>
    <t>La escuela de padres se trabaja de forma significativa y es apliamente divulgada a traves de videos, los temas son pertienentes con el contexto, se hace necesaria la evaluación y seguimiento de la misma.</t>
  </si>
  <si>
    <t>La IER Babega permite utilizar algunos recursos fisicos  como cancha, salones; tanto en la sede principal como las sedes anexas para el uso de la comunidad.</t>
  </si>
  <si>
    <t>la Institucion cuenta con estrategias de interaccion con la comunidad, como jornadas de encuentros con padres de familia,(capacitacion violencia intrafamiliar) programa de biblioteca abierta en la sede Los Rincon trabajando con la comunidad, se requieren las alianzas y convenios.</t>
  </si>
  <si>
    <t>Los estudiantes del grado Undécimo han cumplido a satisfaccion con la realizacion de trabajo social, logrando impacto positivo en la comunidad, desarrollando empatía y contribuyendo a las necesidades, se socializa y se le da continuidad a los proyectos de impacto según las necesidades de la comunidad.</t>
  </si>
  <si>
    <t>La institución educativa brinda espacios de participación a los estudiantes según las propuestas que beneficien a la institución educativa. Los estudiantes participan en actividades culturales y artisticas organizadas a nivel municipal y departamental.</t>
  </si>
  <si>
    <t>ACTAS DE ELECCION, PLATAFORMA SINAI, FOTOS, VIDEOS, ACTAS DE CONSEJO DIRECTIVO, SEMANA CULTURAL, CONCURSO LA FERIA DE LA LECTURA, BIBLIOTECA MUNICIPAL, SEMANA DE LA EDUCACIÓN ARTÍSTICA.</t>
  </si>
  <si>
    <t>La IER Babega involucra a la asamblea y consejo de padres en las diversas actividades de la institución educativa.</t>
  </si>
  <si>
    <t xml:space="preserve">Se mantiene una comunicación con el nucleo familiar de los estudiantes para establecer la importancia de su particiacion en el desarrollo intelectual y académico de los niños y jovenes. </t>
  </si>
  <si>
    <t>La IER Babega identifica los riesgos físicos, los cuales son reconocidos por la comunidad y esta genera medidas de autocuidado y prtevención.</t>
  </si>
  <si>
    <t xml:space="preserve">En la actualidad no se cuenta con un sistema de monitoreo de  las condiciones mínimas de seguridad, sin embargo se ha realizado un diágnóstico sobre los posibles riesgos que se presentan en cada una de las Sedes Educativas. </t>
  </si>
  <si>
    <t>DOCUMENTO DE PREVENCION DE RIESGOS FÍSICOS</t>
  </si>
  <si>
    <t>TALLERES, PROYECTO DE VIDA, PROYECTO DE EDUCACION SEXUAL. PROYECTO DE RIESGOS PSICOSOCIALES.</t>
  </si>
  <si>
    <t xml:space="preserve"> Los estudiantes participaron en actividades culturales y artisticas organizadas a nivel municipal y departamental</t>
  </si>
  <si>
    <t xml:space="preserve">Se logró un impacto positivo en el desarrollo de los Trabajos Sociales por parte de los estudiantes del grado Undécimo. </t>
  </si>
  <si>
    <t>Implementar un plan de evacuación donde se incluya la señalización , la prestación de primeros auxilios en cada una de las Sedes Educativas</t>
  </si>
  <si>
    <t>Capacitacion sobre riesgos psicosociales por personal experto en la materia.</t>
  </si>
  <si>
    <t>La IER Bábega  atiende a los estudiantes que experimentan barreras para el aprendizaje. En el transcurso del año 2024 se recibio capacitacion, se hizo implementacion de los formatos  PIAR. Adaptacion de las competencias en la plataforma SINAI.</t>
  </si>
  <si>
    <t xml:space="preserve">SIMAT - PLATAFORMA SINAI - FORMATOS PIAR- BOLETIN ACADÉMICO. </t>
  </si>
  <si>
    <t>La IER Bábega  atiende a los estudiantes que experimentan barreras para el aprendizaje y que presentan vulneración social por cualquier situación ya sea religiosa, política, étnica, etc. Para el caso de los estudiantes con Discapacidad se hizo implementacion del formato PIAR, se realiza daptacion y se aplican modelos educativos flexibles de acuerdo a las diversas necesidades de estudiantes. Se realiza adaptaciónen la plataforma SINAI. Exiten 12 estudiantes diagnosticados con Discapacidad.</t>
  </si>
  <si>
    <t>La IER Babega no tiene ese tipo de poblacion para realizar su respectiva atencion y diseñar estrategias respectivas; sin embargo el establecimiento ediucativo abre sus puertas a los diveros grupos étnicos que puedan llegar. Los docentes de la IER Bábega, conocen la Cátedra de la Afrocolombianidad y la dan a conocer a sus estudiantes para que de esta forma se tracen los lineamientos para incluir a los estudiantes posibles.</t>
  </si>
  <si>
    <t>FORMATO DE MATRÍCULA, OBSERVACIÓN DIRECTA, PLATAFORMA SINAI, SIMPADE. CÁTEDRA DE AFROCOLOMBIANIDAD.</t>
  </si>
  <si>
    <t>La institucion educativa conoce las características y necesidades de sus estudiantes a través de mecanismos de participación y atención a sus necesidades. De igaul forma, realiza las adaptaciones correspondientes en los planes de aula y define estrategias para mantener contacto con los estudiantes de forma directa.</t>
  </si>
  <si>
    <t>FICHA FAMILIAR, SIMPADE EN TODAS LAS SEDES EDUCATIVAS. PLATAFORMA SINAI. ENTREVISTA Y COMUNICACIÓN DIRECTA Y CONTINUA CON ESTUDIANTES Y PADRES DE FAMILIA.</t>
  </si>
  <si>
    <t>El IER Babega aplica el Proyecto de Vida en el area de religion y etica orientando a los estudiantes de acuerdo a las necesidades y expectativas de los estudiantes y éste favorece sus metas personales.</t>
  </si>
  <si>
    <t xml:space="preserve">CARPETAS DE PROYECTOS DE VIDA </t>
  </si>
  <si>
    <t xml:space="preserve">Fotos, actas,alfabetización de adultos </t>
  </si>
  <si>
    <t>La IER Babega permite utilizar algunos recursos fisicos  como cancha, salones; tanto en la sede principal como las sedes anexas para el uso de la comunidad, sin embargo la comunidad no aporta para mantenimiento y cuidado.</t>
  </si>
  <si>
    <t>Los estudiantes del grado Undécimo han cumplido a satisfaccion con la realizacion del trabajo social, logrando impacto positivo en la comunidad, desarrollando empatía y contribuyendo a las necesidades. Se socializa y se le da continuidad a los proyectos de impacto según las necesidades y espectativas de la comunidad.</t>
  </si>
  <si>
    <t xml:space="preserve"> PROYECTO DE TRABAJO SOCIAL, EVIDENCIAS FOTOGRÁFICA, LISTADOS DE ASISTENCIA.</t>
  </si>
  <si>
    <t>la Institucion cuenta con estrategias de interaccion con la comunidad, como jornadas de encuentros con padres de familia,(capacitaciones), de igual forma la biblioteca ofrece diversos programas encaminados a fortalecer el aprendizaje, cultura y la convivencia. La institución ofrece el servicio educativo para adultos simpre que haya demanda de estudiantes.</t>
  </si>
  <si>
    <t>La institución educativa brinda espacios de participación a los estudiantes según las propuestas que beneficien a la institución educativa. Los estudiantes participan en actividades culturales, deportivas y artisticas organizadas a nivel municipal y departamental.</t>
  </si>
  <si>
    <t>La IER Babega involucra a la asamblea y consejo de padres en las diversas actividades de la institución educativa. Se requiere la evlaución continúa de dicha participación.</t>
  </si>
  <si>
    <t xml:space="preserve">Se mantiene una comunicación con el nucleo familiar de los estudiantes para establecer la importancia de su participación en el desarrollo intelectual y académico de los niños y jovenes. </t>
  </si>
  <si>
    <t>ACTAS DE ASISTENCIA DE REUNIONES, CONSEJO DIRECTIVO Y CONSEJO DE PADRES, CRONOGRAMA DE ACTIVIDADES.</t>
  </si>
  <si>
    <t>La IER Babega identifica los riesgos físicos, los cuales son reconocidos por la comunidad y ésta genera medidas de autocuidado y prtevención. Se realizó gestión a través de oficios a diversas entidades, pero, no se logró el cacompañamiento de ducahs entidades para lograr el objetivo.</t>
  </si>
  <si>
    <t>La institución ofrece programas de prevención de riesgos psicosociales pero falta la intervención de los agentes de la salud publica, pese a la gestión que se ha hecho.</t>
  </si>
  <si>
    <t>VIDEOS. REDES SOCIALES.LISTADO DE ASISTENCIA A ESCUELA DE OADRES DE CUATRO TALLERES.</t>
  </si>
  <si>
    <t>Reconocimiento al mejor maestro departamental y al mejor proyecto  social</t>
  </si>
  <si>
    <t>El Programa de Alimentación Escolar, en la sede principal se prestó el servicio con raciones calientes transportadas, en las sedes restantes se presto el servicio de almuerzo en sitio, en la sede potrero grande se presto  en raciones calientes transportadas.  Los espacios físicos en la mayoría de las sedes no son adecuados para El restaurante Escolar, los cuales deben ser adaptados.  El transporte escolar se brinda con 6 rutas escolares.</t>
  </si>
  <si>
    <t>La I.E.R Bábega participa en el taller de  fortalecimiento para mejoramiento  de las competencias de los docentes de educacion  media.</t>
  </si>
  <si>
    <t>Lal  I.E.R  cuenta con un plan de estudios unificado y proyectos transversales,  teniendo en cuenta lo establecido por el MEN  y el PEI. Como DBA, Mallas curriculares, estandares,etc</t>
  </si>
  <si>
    <t>Se cuenta con una jornada escolar establecida según direcrices de la SED.</t>
  </si>
  <si>
    <t>Calendario escolar, cronograma y PEI</t>
  </si>
  <si>
    <t>PEI, SIEE, Plan de Estudios, Planes de mejoramiento</t>
  </si>
  <si>
    <t xml:space="preserve">SIEE- Cuaderno de los estudiantes- Plataforma SINAI, plataformas digitales
</t>
  </si>
  <si>
    <t xml:space="preserve">Recursos disponibles en la institución y estrategias de cada uno de los docentes </t>
  </si>
  <si>
    <t>SIEE, Cuaderno de los estudiantes, plataforma SINAI, calendario y cronograma institucional.</t>
  </si>
  <si>
    <t>Hay una justificación entre la construcción de conocimien to y aprendizaje entre maestro-estudiante, teniendo en cuenta necesidades y experiencias de cada uno</t>
  </si>
  <si>
    <t>Plan de Estudios, planes de asignatura, contexto.</t>
  </si>
  <si>
    <t>Planes de Mejoramiento, PIAR, DUAR.</t>
  </si>
  <si>
    <t>´La institución cuenta con políticas y mecanismos para abordar los casos de bajo rendimiento y problemas de aprendizaje.</t>
  </si>
  <si>
    <t>SIEE, PIARR, DUAR</t>
  </si>
  <si>
    <t>Resultados positivos en evaluaciones externas debido a los planes de mejoramiento diseñados y ejecutados.</t>
  </si>
  <si>
    <t>Se cuenta con misión, visión  y principios formulados que articulan e identifican  a la institucion Educativa  Rural Babega, que han sido apropiados por la comunidad educativa y  consejo directivo.</t>
  </si>
  <si>
    <t>Resignificación del PEI aprobacion del PEI por parte de la Secretaria de Educación Departamental con resolucion N° 007378 del 7 de octubre 2024</t>
  </si>
  <si>
    <t>Existe formulación de metas que orientan el horizonte institucional del P.E.I realizando ajustes de acuerdo a las orientaciones de la SED</t>
  </si>
  <si>
    <t>Resignificación del PEI, acta de acuerdo del consejo directivo  modificacion del PEI</t>
  </si>
  <si>
    <t>Comunicados de los grupos de whatsapp, correo institucional, Sinai, pagina web del colegio.  Convocatorias a reuniones presenciales de docentes y/o de padres de familia, redes sociales (facebook).</t>
  </si>
  <si>
    <t>La IER, tiene un  proceso de inclusión a personas de diferentes grupos poblacionales o diversidad cultural, conocida por la comunidad educativa, ademas se tiene en cuenta las adaptaciones que se realizan a los estudiantes  con necesidades educativas.</t>
  </si>
  <si>
    <t>Ajustes al P.E.I, el horizonte institucional, manual de funciones, actas de consejo directivo, actas de semana institucional, reuniones de padres de familia, ajustes al manual de convivencia, semana cultural, semana saludable</t>
  </si>
  <si>
    <t>Existen proyectos pedagógicos transversales establecidos por la ley,en ejecución, que se enmarcan en principios de corresponsabilidad y se trabajan en equipo para darlos a conocer a la comunidad educativa.</t>
  </si>
  <si>
    <t>En algunas sedes se realizaron enbellecimiento con material reciclabe, se capacitaron docentes en cuidados ambientales por parte de corponor, en los trabajos sociales se realizaron actividades de cuidado al entorno.</t>
  </si>
  <si>
    <t>La Institución Educativa cuenta con una estrategia pedagógica de acuerdo con las necesidades educativas bajo la modalidad de presencialidad y el uso de herramientas en caso de trabajo virtual, aplicada de manera artículada en las diferentes sedes y grados.</t>
  </si>
  <si>
    <t>Ajustes al P.E.I. teniendo en cuenta las recomendaciones recibidas desde SED,  estableciendo de esta manera las estrategias pedagógicas pertinentes al modelo empleado de manera presencial o virtual según la situacion presentada.</t>
  </si>
  <si>
    <t>Archivo institucional en la sede principal, carpeta PTA (portafolios de evidencias del trabajo realizado por los estudiantes), plataforma sinai, informes academicos, archivo histórico de informes finales. Aplicación pruebas externas (pruebas saber 11°), evaluacion docente 1278.</t>
  </si>
  <si>
    <t>La institución implementa un proceso de autoevaluación integral que abarca las diferentes sedes, empleando instrumentos y proccedimientos claros, contando con la participación de la comunidad educativa.</t>
  </si>
  <si>
    <t>Plan de mejoramiento. Documento de autoevaluacion. Seguimiento al PMI. Actas semanas de desarrollo institucional. Actas de reuniones con padres de familia.</t>
  </si>
  <si>
    <t>El consejo directivo se reune de forma periódica, de acuerdo con un cronograma establecido y sesiona con el aporte activo de sus miembros.</t>
  </si>
  <si>
    <t>Actas de elección de integrantes del consejo directivo, actas de sesiones, documento de funciones, correspondencia.</t>
  </si>
  <si>
    <t>Actas de semanas institucionales y reuniones presenciales.</t>
  </si>
  <si>
    <t>Actas de conformación, protocolos de rutas de atencion según lasituación presentada, actas de concertación, reportes de la comisaria de familia, relacionados con estudiantes que no cumplieron a cabalidad los compromisos pactados, durante el proceso.  Seguimiento realizado en la plataforma SINAI.</t>
  </si>
  <si>
    <t>Se realizo un encuentro con los padres de familia para organizar los diferentes estamentos (consejo directivo, comité de restaurante escolar, junta de padres de familia) y los encuentros con padres de familia para entrega de informes académicos.</t>
  </si>
  <si>
    <t xml:space="preserve">La IER Babega, cuenta con grupos de trabajo para liderar los proyectos institucionales, grupos de gestión, asi como el desarrollo de estrategias que fortalecen el trabajo en equipo.  </t>
  </si>
  <si>
    <t>Informe y socialización del trabajo social. Participación en actividades deportivas y culturales.</t>
  </si>
  <si>
    <t>Ajustes al manual de convivencia con las actas de trabajo en semanas de desarrollo institucional, actas de consejo directivo y actas de comité de convivencia.</t>
  </si>
  <si>
    <t>Escuela de padres,  juegos superate, banda institucional, grupo de danzas, semana cultural, capacitaciones organizadas por entes gubernamentales, celebración dia del niño, día del estudiante.</t>
  </si>
  <si>
    <t>Reporte matricula SIMAT y su actualización. Acta conformación comité PAE.  Se cueta son servicio del transporte escolar.</t>
  </si>
  <si>
    <t>La IER Babega  cuenta con el comité de convivencia escolar, el cual funciona como mediador de conflictos presentados durante el año escolar.</t>
  </si>
  <si>
    <t>Acta de procesos y seguimientos de convivencia realizados, teniendo en cuenta la tipificación de las situaciones presentadas, según el manual de convivencia.</t>
  </si>
  <si>
    <t>La IER Babega ha definido mecanismo para prevenir situaciones de riesgo y manejo de casos difíciles, tipificando las diferentes situaciones que se presentan y asi, aplicar el protocolo correspondiente, sin embargo, no se hace seguimiento sistemático a los mismos.</t>
  </si>
  <si>
    <t xml:space="preserve">Protocolos para situaciones  I, II y III.
Actas de compromiso y anotaciones en el observador del educando, y en la paltaforma Sinai.
</t>
  </si>
  <si>
    <t>Capacitación por parte de la comisaria de familia.                                                              Acompañamiento de la biblioteca municipal y las itinerantes, en la formación de los estudiantes.</t>
  </si>
  <si>
    <t xml:space="preserve">Hubo apoyo y participacion de los integrantes del nucleo familiar,  suministraron las materias primas e insumos. Ademas, se realizo una capacitacion por parte de instructora del SENA. </t>
  </si>
  <si>
    <t xml:space="preserve">Videos demostrativos, fotografias.                 Seguimiento académico.                              Experiencia significativa - Proyectos productivos.                                                Salidas pedagógicas.                                      Guias instructivas de cada unidad productiva                      </t>
  </si>
  <si>
    <t xml:space="preserve">El IER Babega ha demostrado que durante el año 2024, el consejo directivo se reunió periodicamente en pro de la institucion, realizando seguimientos al plan de trabajo y garantizando la ejecucion de sus actividades. </t>
  </si>
  <si>
    <t xml:space="preserve">La IER Babega se enfocó en revisar periodicamente los procedimientos e instrumentos relacionados con el mejoramiento continuo respecto a la autoevaluacion integral. </t>
  </si>
  <si>
    <t>Se ve la necesidad al finalizar el 2024, de realizar un programa estructurado de induccion y acogida, para poder explicar al inicio de año a los estudiantes nuevos y sus familiares, los usos, espacios y costumbres de la institucion, al igual que el contenido de los documentos institucionales.</t>
  </si>
  <si>
    <t>Al finalizar el 2024 se hace necesaria la adecuación de los ambientes físicos, tanto en espacios de la sede principal como los de las sedes anexas, a fin de contribuir con el mejoramiento de la calidad educativa.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</si>
</sst>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dd/mm/yyyy;@"/>
  </numFmts>
  <fonts count="41" x14ac:knownFonts="1">
    <font>
      <sz val="11"/>
      <color indexed="8"/>
      <name val="Calibri"/>
      <family val="2"/>
    </font>
    <font>
      <sz val="8"/>
      <color indexed="8"/>
      <name val="Arial"/>
      <family val="2"/>
    </font>
    <font>
      <sz val="11"/>
      <color indexed="8"/>
      <name val="Arial"/>
      <family val="2"/>
    </font>
    <font>
      <sz val="10"/>
      <name val="Arial"/>
      <family val="2"/>
    </font>
    <font>
      <b/>
      <sz val="14"/>
      <color indexed="9"/>
      <name val="Arial"/>
      <family val="2"/>
    </font>
    <font>
      <b/>
      <sz val="16"/>
      <color indexed="9"/>
      <name val="Arial"/>
      <family val="2"/>
    </font>
    <font>
      <sz val="12"/>
      <name val="Arial"/>
      <family val="2"/>
    </font>
    <font>
      <b/>
      <sz val="12"/>
      <name val="Arial"/>
      <family val="2"/>
    </font>
    <font>
      <sz val="14"/>
      <color indexed="8"/>
      <name val="Arial"/>
      <family val="2"/>
    </font>
    <font>
      <sz val="11"/>
      <name val="Arial"/>
      <family val="2"/>
    </font>
    <font>
      <b/>
      <sz val="11"/>
      <color indexed="9"/>
      <name val="Arial"/>
      <family val="2"/>
    </font>
    <font>
      <sz val="12"/>
      <color indexed="8"/>
      <name val="Arial"/>
      <family val="2"/>
    </font>
    <font>
      <b/>
      <sz val="16"/>
      <color indexed="8"/>
      <name val="Arial"/>
      <family val="2"/>
    </font>
    <font>
      <u/>
      <sz val="11"/>
      <color indexed="12"/>
      <name val="Calibri"/>
      <family val="2"/>
    </font>
    <font>
      <b/>
      <u/>
      <sz val="16"/>
      <color indexed="12"/>
      <name val="Arial"/>
      <family val="2"/>
    </font>
    <font>
      <b/>
      <sz val="12"/>
      <color indexed="9"/>
      <name val="Arial"/>
      <family val="2"/>
    </font>
    <font>
      <u/>
      <sz val="11"/>
      <color indexed="12"/>
      <name val="Arial"/>
      <family val="2"/>
    </font>
    <font>
      <b/>
      <sz val="11"/>
      <color indexed="8"/>
      <name val="Arial"/>
      <family val="2"/>
    </font>
    <font>
      <b/>
      <sz val="14"/>
      <color indexed="8"/>
      <name val="Arial"/>
      <family val="2"/>
    </font>
    <font>
      <b/>
      <sz val="14"/>
      <name val="Arial"/>
      <family val="2"/>
    </font>
    <font>
      <b/>
      <sz val="12"/>
      <color indexed="8"/>
      <name val="Arial"/>
      <family val="2"/>
    </font>
    <font>
      <b/>
      <sz val="11"/>
      <name val="Arial"/>
      <family val="2"/>
    </font>
    <font>
      <b/>
      <i/>
      <sz val="14"/>
      <color indexed="9"/>
      <name val="Arial"/>
      <family val="2"/>
    </font>
    <font>
      <sz val="9"/>
      <color indexed="8"/>
      <name val="Arial"/>
      <family val="2"/>
    </font>
    <font>
      <sz val="9"/>
      <name val="Arial"/>
      <family val="2"/>
    </font>
    <font>
      <b/>
      <i/>
      <sz val="11"/>
      <color indexed="9"/>
      <name val="Arial"/>
      <family val="2"/>
    </font>
    <font>
      <i/>
      <sz val="11"/>
      <color indexed="9"/>
      <name val="Arial"/>
      <family val="2"/>
    </font>
    <font>
      <sz val="12"/>
      <color indexed="8"/>
      <name val="Verdana"/>
      <family val="2"/>
    </font>
    <font>
      <b/>
      <sz val="12"/>
      <name val="Verdana"/>
      <family val="2"/>
    </font>
    <font>
      <b/>
      <sz val="12"/>
      <color indexed="9"/>
      <name val="Verdana"/>
      <family val="2"/>
    </font>
    <font>
      <b/>
      <sz val="12"/>
      <color indexed="12"/>
      <name val="Arial"/>
      <family val="2"/>
    </font>
    <font>
      <b/>
      <sz val="12"/>
      <color indexed="8"/>
      <name val="Verdana"/>
      <family val="2"/>
    </font>
    <font>
      <b/>
      <sz val="16"/>
      <name val="Verdana"/>
      <family val="2"/>
    </font>
    <font>
      <sz val="14"/>
      <color indexed="8"/>
      <name val="Verdana"/>
      <family val="2"/>
    </font>
    <font>
      <u/>
      <sz val="12"/>
      <color indexed="12"/>
      <name val="Verdana"/>
      <family val="2"/>
    </font>
    <font>
      <sz val="12"/>
      <name val="Verdana"/>
      <family val="2"/>
    </font>
    <font>
      <sz val="12"/>
      <color indexed="8"/>
      <name val="Arial"/>
      <family val="2"/>
      <charset val="1"/>
    </font>
    <font>
      <b/>
      <sz val="14"/>
      <color indexed="12"/>
      <name val="Arial"/>
      <family val="2"/>
    </font>
    <font>
      <sz val="11"/>
      <color indexed="8"/>
      <name val="Calibri"/>
      <family val="2"/>
    </font>
    <font>
      <sz val="9"/>
      <color theme="1"/>
      <name val="Arial"/>
      <family val="2"/>
    </font>
    <font>
      <sz val="12"/>
      <color theme="1"/>
      <name val="Verdana"/>
      <family val="2"/>
    </font>
  </fonts>
  <fills count="21">
    <fill>
      <patternFill patternType="none"/>
    </fill>
    <fill>
      <patternFill patternType="gray125"/>
    </fill>
    <fill>
      <patternFill patternType="solid">
        <fgColor indexed="11"/>
        <bgColor indexed="49"/>
      </patternFill>
    </fill>
    <fill>
      <patternFill patternType="solid">
        <fgColor indexed="49"/>
        <bgColor indexed="40"/>
      </patternFill>
    </fill>
    <fill>
      <patternFill patternType="solid">
        <fgColor indexed="31"/>
        <bgColor indexed="41"/>
      </patternFill>
    </fill>
    <fill>
      <patternFill patternType="solid">
        <fgColor indexed="44"/>
        <bgColor indexed="41"/>
      </patternFill>
    </fill>
    <fill>
      <patternFill patternType="solid">
        <fgColor indexed="9"/>
        <bgColor indexed="26"/>
      </patternFill>
    </fill>
    <fill>
      <patternFill patternType="solid">
        <fgColor indexed="57"/>
        <bgColor indexed="21"/>
      </patternFill>
    </fill>
    <fill>
      <patternFill patternType="solid">
        <fgColor indexed="53"/>
        <bgColor indexed="52"/>
      </patternFill>
    </fill>
    <fill>
      <patternFill patternType="solid">
        <fgColor indexed="46"/>
        <bgColor indexed="24"/>
      </patternFill>
    </fill>
    <fill>
      <patternFill patternType="solid">
        <fgColor indexed="27"/>
        <bgColor indexed="42"/>
      </patternFill>
    </fill>
    <fill>
      <patternFill patternType="solid">
        <fgColor indexed="42"/>
        <bgColor indexed="27"/>
      </patternFill>
    </fill>
    <fill>
      <patternFill patternType="solid">
        <fgColor indexed="51"/>
        <bgColor indexed="13"/>
      </patternFill>
    </fill>
    <fill>
      <patternFill patternType="solid">
        <fgColor indexed="60"/>
        <bgColor indexed="25"/>
      </patternFill>
    </fill>
    <fill>
      <patternFill patternType="solid">
        <fgColor indexed="17"/>
        <bgColor indexed="21"/>
      </patternFill>
    </fill>
    <fill>
      <patternFill patternType="solid">
        <fgColor indexed="22"/>
        <bgColor indexed="31"/>
      </patternFill>
    </fill>
    <fill>
      <patternFill patternType="solid">
        <fgColor indexed="47"/>
        <bgColor indexed="43"/>
      </patternFill>
    </fill>
    <fill>
      <patternFill patternType="solid">
        <fgColor theme="7" tint="0.79998168889431442"/>
        <bgColor indexed="64"/>
      </patternFill>
    </fill>
    <fill>
      <patternFill patternType="solid">
        <fgColor theme="4" tint="0.39997558519241921"/>
        <bgColor indexed="24"/>
      </patternFill>
    </fill>
    <fill>
      <patternFill patternType="solid">
        <fgColor rgb="FFCCCCFF"/>
        <bgColor indexed="24"/>
      </patternFill>
    </fill>
    <fill>
      <patternFill patternType="solid">
        <fgColor theme="8" tint="0.59999389629810485"/>
        <bgColor indexed="13"/>
      </patternFill>
    </fill>
  </fills>
  <borders count="20">
    <border>
      <left/>
      <right/>
      <top/>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style="thin">
        <color indexed="9"/>
      </right>
      <top/>
      <bottom/>
      <diagonal/>
    </border>
    <border>
      <left style="thin">
        <color indexed="9"/>
      </left>
      <right style="medium">
        <color indexed="9"/>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top style="thin">
        <color indexed="8"/>
      </top>
      <bottom/>
      <diagonal/>
    </border>
    <border>
      <left style="thin">
        <color indexed="8"/>
      </left>
      <right style="thin">
        <color indexed="8"/>
      </right>
      <top style="thin">
        <color indexed="8"/>
      </top>
      <bottom/>
      <diagonal/>
    </border>
    <border>
      <left style="thin">
        <color indexed="8"/>
      </left>
      <right/>
      <top/>
      <bottom/>
      <diagonal/>
    </border>
    <border>
      <left style="double">
        <color indexed="8"/>
      </left>
      <right style="double">
        <color indexed="8"/>
      </right>
      <top style="double">
        <color indexed="8"/>
      </top>
      <bottom style="double">
        <color indexed="8"/>
      </bottom>
      <diagonal/>
    </border>
    <border>
      <left style="thin">
        <color indexed="64"/>
      </left>
      <right style="thin">
        <color indexed="64"/>
      </right>
      <top style="thin">
        <color indexed="64"/>
      </top>
      <bottom style="thin">
        <color indexed="64"/>
      </bottom>
      <diagonal/>
    </border>
    <border>
      <left style="medium">
        <color indexed="8"/>
      </left>
      <right style="thin">
        <color indexed="8"/>
      </right>
      <top/>
      <bottom style="thin">
        <color indexed="8"/>
      </bottom>
      <diagonal/>
    </border>
    <border>
      <left style="medium">
        <color indexed="8"/>
      </left>
      <right style="thin">
        <color indexed="8"/>
      </right>
      <top style="thin">
        <color indexed="8"/>
      </top>
      <bottom style="thin">
        <color indexed="8"/>
      </bottom>
      <diagonal/>
    </border>
    <border>
      <left/>
      <right style="thin">
        <color indexed="8"/>
      </right>
      <top/>
      <bottom/>
      <diagonal/>
    </border>
  </borders>
  <cellStyleXfs count="7">
    <xf numFmtId="0" fontId="0" fillId="0" borderId="0"/>
    <xf numFmtId="0" fontId="1" fillId="2" borderId="1">
      <alignment horizontal="center" vertical="center"/>
    </xf>
    <xf numFmtId="0" fontId="13" fillId="0" borderId="0" applyNumberFormat="0" applyFill="0" applyBorder="0" applyAlignment="0" applyProtection="0"/>
    <xf numFmtId="0" fontId="1" fillId="0" borderId="0"/>
    <xf numFmtId="0" fontId="38" fillId="0" borderId="0"/>
    <xf numFmtId="0" fontId="38" fillId="0" borderId="0"/>
    <xf numFmtId="9" fontId="38" fillId="0" borderId="0" applyFill="0" applyBorder="0" applyAlignment="0" applyProtection="0"/>
  </cellStyleXfs>
  <cellXfs count="236">
    <xf numFmtId="0" fontId="0" fillId="0" borderId="0" xfId="0"/>
    <xf numFmtId="0" fontId="2" fillId="0" borderId="0" xfId="0" applyFont="1"/>
    <xf numFmtId="0" fontId="3" fillId="0" borderId="2" xfId="3" applyFont="1" applyBorder="1" applyAlignment="1">
      <alignment horizontal="center" vertical="center"/>
    </xf>
    <xf numFmtId="164" fontId="3" fillId="0" borderId="2" xfId="3" applyNumberFormat="1" applyFont="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7" fillId="3" borderId="5" xfId="0" applyFont="1" applyFill="1" applyBorder="1" applyAlignment="1">
      <alignment horizontal="center" vertical="center" wrapText="1"/>
    </xf>
    <xf numFmtId="0" fontId="2" fillId="4" borderId="2" xfId="0" applyFont="1" applyFill="1" applyBorder="1" applyAlignment="1">
      <alignment vertical="center"/>
    </xf>
    <xf numFmtId="0" fontId="9" fillId="5" borderId="6" xfId="0" applyFont="1" applyFill="1" applyBorder="1" applyAlignment="1">
      <alignment vertical="center" wrapText="1"/>
    </xf>
    <xf numFmtId="0" fontId="9" fillId="5" borderId="7" xfId="0" applyFont="1" applyFill="1" applyBorder="1" applyAlignment="1">
      <alignment vertical="center" wrapText="1"/>
    </xf>
    <xf numFmtId="0" fontId="9" fillId="5" borderId="6" xfId="0" applyFont="1" applyFill="1" applyBorder="1" applyAlignment="1">
      <alignment vertical="center"/>
    </xf>
    <xf numFmtId="0" fontId="2" fillId="6" borderId="0" xfId="0" applyFont="1" applyFill="1" applyAlignment="1">
      <alignment vertical="center"/>
    </xf>
    <xf numFmtId="0" fontId="11" fillId="6" borderId="0" xfId="0" applyFont="1" applyFill="1" applyAlignment="1">
      <alignment horizontal="left" vertical="center" wrapText="1"/>
    </xf>
    <xf numFmtId="0" fontId="12" fillId="0" borderId="0" xfId="0" applyFont="1"/>
    <xf numFmtId="0" fontId="10" fillId="0" borderId="0" xfId="0" applyFont="1" applyAlignment="1">
      <alignment horizontal="center" vertical="center"/>
    </xf>
    <xf numFmtId="0" fontId="16" fillId="0" borderId="0" xfId="2" applyNumberFormat="1" applyFont="1" applyFill="1" applyBorder="1" applyAlignment="1" applyProtection="1">
      <alignment vertical="center"/>
    </xf>
    <xf numFmtId="0" fontId="11" fillId="0" borderId="0" xfId="0" applyFont="1" applyAlignment="1">
      <alignment horizontal="left" vertical="center" wrapText="1"/>
    </xf>
    <xf numFmtId="0" fontId="2" fillId="0" borderId="0" xfId="0" applyFont="1" applyAlignment="1">
      <alignment vertical="center" wrapText="1"/>
    </xf>
    <xf numFmtId="0" fontId="2" fillId="0" borderId="0" xfId="0" applyFont="1" applyAlignment="1">
      <alignment vertical="center"/>
    </xf>
    <xf numFmtId="0" fontId="11" fillId="0" borderId="0" xfId="0" applyFont="1" applyAlignment="1">
      <alignment wrapText="1"/>
    </xf>
    <xf numFmtId="0" fontId="17" fillId="0" borderId="0" xfId="0" applyFont="1" applyAlignment="1">
      <alignment horizontal="center"/>
    </xf>
    <xf numFmtId="0" fontId="16" fillId="0" borderId="0" xfId="2" applyNumberFormat="1" applyFont="1" applyFill="1" applyBorder="1" applyAlignment="1" applyProtection="1">
      <alignment horizontal="center"/>
    </xf>
    <xf numFmtId="0" fontId="2" fillId="0" borderId="0" xfId="0" applyFont="1" applyAlignment="1">
      <alignment horizontal="left" vertical="center"/>
    </xf>
    <xf numFmtId="0" fontId="18" fillId="0" borderId="0" xfId="0" applyFont="1" applyAlignment="1">
      <alignment horizontal="center" vertical="center"/>
    </xf>
    <xf numFmtId="0" fontId="21" fillId="7" borderId="8" xfId="0" applyFont="1" applyFill="1" applyBorder="1" applyAlignment="1">
      <alignment horizontal="center" vertical="center"/>
    </xf>
    <xf numFmtId="0" fontId="7" fillId="7" borderId="2" xfId="0" applyFont="1" applyFill="1" applyBorder="1" applyAlignment="1">
      <alignment horizontal="left" vertical="center" wrapText="1"/>
    </xf>
    <xf numFmtId="0" fontId="21" fillId="7" borderId="2" xfId="0" applyFont="1" applyFill="1" applyBorder="1" applyAlignment="1">
      <alignment horizontal="center" vertical="center"/>
    </xf>
    <xf numFmtId="0" fontId="21" fillId="7" borderId="2" xfId="0" applyFont="1" applyFill="1" applyBorder="1" applyAlignment="1">
      <alignment horizontal="left" vertical="center" wrapText="1"/>
    </xf>
    <xf numFmtId="0" fontId="21" fillId="7" borderId="6" xfId="0" applyFont="1" applyFill="1" applyBorder="1" applyAlignment="1">
      <alignment horizontal="left" vertical="center" wrapText="1"/>
    </xf>
    <xf numFmtId="0" fontId="22" fillId="8" borderId="7" xfId="0" applyFont="1" applyFill="1" applyBorder="1" applyAlignment="1">
      <alignment vertical="center"/>
    </xf>
    <xf numFmtId="0" fontId="21" fillId="8" borderId="7" xfId="0" applyFont="1" applyFill="1" applyBorder="1" applyAlignment="1">
      <alignment vertical="center"/>
    </xf>
    <xf numFmtId="0" fontId="21" fillId="8" borderId="2" xfId="0" applyFont="1" applyFill="1" applyBorder="1" applyAlignment="1">
      <alignment vertical="center"/>
    </xf>
    <xf numFmtId="0" fontId="2" fillId="0" borderId="9" xfId="0" applyFont="1" applyBorder="1" applyAlignment="1">
      <alignment wrapText="1"/>
    </xf>
    <xf numFmtId="0" fontId="11" fillId="9" borderId="9" xfId="0" applyFont="1" applyFill="1" applyBorder="1" applyAlignment="1" applyProtection="1">
      <alignment horizontal="center" vertical="center" wrapText="1"/>
      <protection locked="0"/>
    </xf>
    <xf numFmtId="0" fontId="23" fillId="10" borderId="10" xfId="0" applyFont="1" applyFill="1" applyBorder="1" applyAlignment="1" applyProtection="1">
      <alignment horizontal="left" vertical="top" wrapText="1"/>
      <protection locked="0"/>
    </xf>
    <xf numFmtId="0" fontId="23" fillId="9" borderId="2" xfId="0" applyFont="1" applyFill="1" applyBorder="1" applyAlignment="1" applyProtection="1">
      <alignment horizontal="left" vertical="top" wrapText="1"/>
      <protection locked="0"/>
    </xf>
    <xf numFmtId="0" fontId="11" fillId="5" borderId="9" xfId="0" applyFont="1" applyFill="1" applyBorder="1" applyAlignment="1" applyProtection="1">
      <alignment horizontal="center" vertical="center" wrapText="1"/>
      <protection locked="0"/>
    </xf>
    <xf numFmtId="0" fontId="23" fillId="4" borderId="9" xfId="0" applyFont="1" applyFill="1" applyBorder="1" applyAlignment="1" applyProtection="1">
      <alignment horizontal="left" vertical="top" wrapText="1"/>
      <protection locked="0"/>
    </xf>
    <xf numFmtId="0" fontId="11" fillId="2" borderId="9" xfId="0" applyFont="1" applyFill="1" applyBorder="1" applyAlignment="1" applyProtection="1">
      <alignment horizontal="center" vertical="center" wrapText="1"/>
      <protection locked="0"/>
    </xf>
    <xf numFmtId="0" fontId="1" fillId="11" borderId="10" xfId="0" applyFont="1" applyFill="1" applyBorder="1" applyAlignment="1" applyProtection="1">
      <alignment horizontal="left" vertical="top" wrapText="1"/>
      <protection locked="0"/>
    </xf>
    <xf numFmtId="0" fontId="1" fillId="11" borderId="2" xfId="0" applyFont="1" applyFill="1" applyBorder="1" applyAlignment="1" applyProtection="1">
      <alignment horizontal="left" vertical="top" wrapText="1"/>
      <protection locked="0"/>
    </xf>
    <xf numFmtId="0" fontId="1" fillId="9" borderId="10" xfId="0" applyFont="1" applyFill="1" applyBorder="1" applyAlignment="1" applyProtection="1">
      <alignment horizontal="left" vertical="top" wrapText="1"/>
      <protection locked="0"/>
    </xf>
    <xf numFmtId="0" fontId="1" fillId="9" borderId="2" xfId="0" applyFont="1" applyFill="1" applyBorder="1" applyAlignment="1" applyProtection="1">
      <alignment horizontal="left" vertical="top" wrapText="1"/>
      <protection locked="0"/>
    </xf>
    <xf numFmtId="0" fontId="2" fillId="0" borderId="2" xfId="0" applyFont="1" applyBorder="1"/>
    <xf numFmtId="0" fontId="23" fillId="10" borderId="2" xfId="0" applyFont="1" applyFill="1" applyBorder="1" applyAlignment="1" applyProtection="1">
      <alignment horizontal="left" vertical="top" wrapText="1"/>
      <protection locked="0"/>
    </xf>
    <xf numFmtId="0" fontId="23" fillId="4" borderId="2" xfId="0" applyFont="1" applyFill="1" applyBorder="1" applyAlignment="1" applyProtection="1">
      <alignment horizontal="left" vertical="top" wrapText="1"/>
      <protection locked="0"/>
    </xf>
    <xf numFmtId="0" fontId="1" fillId="11" borderId="6" xfId="0" applyFont="1" applyFill="1" applyBorder="1" applyAlignment="1" applyProtection="1">
      <alignment horizontal="left" vertical="top" wrapText="1"/>
      <protection locked="0"/>
    </xf>
    <xf numFmtId="0" fontId="1" fillId="9" borderId="6" xfId="0" applyFont="1" applyFill="1" applyBorder="1" applyAlignment="1" applyProtection="1">
      <alignment horizontal="left" vertical="top" wrapText="1"/>
      <protection locked="0"/>
    </xf>
    <xf numFmtId="0" fontId="2" fillId="0" borderId="2" xfId="0" applyFont="1" applyBorder="1" applyAlignment="1">
      <alignment wrapText="1"/>
    </xf>
    <xf numFmtId="0" fontId="23" fillId="6" borderId="9" xfId="0" applyFont="1" applyFill="1" applyBorder="1" applyAlignment="1" applyProtection="1">
      <alignment horizontal="left" vertical="top" wrapText="1"/>
      <protection locked="0"/>
    </xf>
    <xf numFmtId="0" fontId="17" fillId="0" borderId="0" xfId="0" applyFont="1" applyAlignment="1">
      <alignment horizontal="center" vertical="center"/>
    </xf>
    <xf numFmtId="0" fontId="22" fillId="8" borderId="7" xfId="0" applyFont="1" applyFill="1" applyBorder="1" applyAlignment="1">
      <alignment vertical="center" wrapText="1"/>
    </xf>
    <xf numFmtId="0" fontId="17" fillId="8" borderId="7" xfId="0" applyFont="1" applyFill="1" applyBorder="1" applyAlignment="1">
      <alignment vertical="center" wrapText="1"/>
    </xf>
    <xf numFmtId="0" fontId="17" fillId="8" borderId="8" xfId="0" applyFont="1" applyFill="1" applyBorder="1" applyAlignment="1">
      <alignment vertical="center" wrapText="1"/>
    </xf>
    <xf numFmtId="0" fontId="17" fillId="8" borderId="2" xfId="0" applyFont="1" applyFill="1" applyBorder="1" applyAlignment="1">
      <alignment vertical="center" wrapText="1"/>
    </xf>
    <xf numFmtId="0" fontId="2" fillId="0" borderId="9" xfId="0" applyFont="1" applyBorder="1"/>
    <xf numFmtId="0" fontId="2" fillId="9" borderId="9" xfId="0" applyFont="1" applyFill="1" applyBorder="1" applyAlignment="1" applyProtection="1">
      <alignment horizontal="center" vertical="center" wrapText="1"/>
      <protection locked="0"/>
    </xf>
    <xf numFmtId="0" fontId="2" fillId="5" borderId="9" xfId="0" applyFont="1" applyFill="1" applyBorder="1" applyAlignment="1" applyProtection="1">
      <alignment horizontal="center" vertical="center" wrapText="1"/>
      <protection locked="0"/>
    </xf>
    <xf numFmtId="0" fontId="2" fillId="2" borderId="9" xfId="0" applyFont="1" applyFill="1" applyBorder="1" applyAlignment="1" applyProtection="1">
      <alignment horizontal="center" vertical="center" wrapText="1"/>
      <protection locked="0"/>
    </xf>
    <xf numFmtId="0" fontId="2" fillId="11" borderId="9" xfId="0" applyFont="1" applyFill="1" applyBorder="1" applyAlignment="1" applyProtection="1">
      <alignment horizontal="left" vertical="top" wrapText="1"/>
      <protection locked="0"/>
    </xf>
    <xf numFmtId="0" fontId="2" fillId="11" borderId="2" xfId="0" applyFont="1" applyFill="1" applyBorder="1" applyAlignment="1" applyProtection="1">
      <alignment horizontal="left" vertical="top" wrapText="1"/>
      <protection locked="0"/>
    </xf>
    <xf numFmtId="0" fontId="2" fillId="9" borderId="9" xfId="0" applyFont="1" applyFill="1" applyBorder="1" applyAlignment="1" applyProtection="1">
      <alignment horizontal="left" vertical="top" wrapText="1"/>
      <protection locked="0"/>
    </xf>
    <xf numFmtId="0" fontId="2" fillId="9" borderId="2" xfId="0" applyFont="1" applyFill="1" applyBorder="1" applyAlignment="1" applyProtection="1">
      <alignment horizontal="left" vertical="top" wrapText="1"/>
      <protection locked="0"/>
    </xf>
    <xf numFmtId="0" fontId="23" fillId="6" borderId="2" xfId="0" applyFont="1" applyFill="1" applyBorder="1" applyAlignment="1" applyProtection="1">
      <alignment horizontal="left" vertical="top" wrapText="1"/>
      <protection locked="0"/>
    </xf>
    <xf numFmtId="0" fontId="2" fillId="0" borderId="11" xfId="0" applyFont="1" applyBorder="1"/>
    <xf numFmtId="0" fontId="23" fillId="11" borderId="9" xfId="0" applyFont="1" applyFill="1" applyBorder="1" applyAlignment="1" applyProtection="1">
      <alignment horizontal="left" vertical="top" wrapText="1"/>
      <protection locked="0"/>
    </xf>
    <xf numFmtId="0" fontId="23" fillId="11" borderId="2" xfId="0" applyFont="1" applyFill="1" applyBorder="1" applyAlignment="1" applyProtection="1">
      <alignment horizontal="left" vertical="top" wrapText="1"/>
      <protection locked="0"/>
    </xf>
    <xf numFmtId="0" fontId="23" fillId="9" borderId="9" xfId="0" applyFont="1" applyFill="1" applyBorder="1" applyAlignment="1" applyProtection="1">
      <alignment horizontal="left" vertical="top" wrapText="1"/>
      <protection locked="0"/>
    </xf>
    <xf numFmtId="0" fontId="2" fillId="0" borderId="8" xfId="0" applyFont="1" applyBorder="1"/>
    <xf numFmtId="0" fontId="23" fillId="10" borderId="9" xfId="0" applyFont="1" applyFill="1" applyBorder="1" applyAlignment="1" applyProtection="1">
      <alignment horizontal="left" vertical="top" wrapText="1"/>
      <protection locked="0"/>
    </xf>
    <xf numFmtId="0" fontId="24" fillId="6" borderId="9" xfId="0" applyFont="1" applyFill="1" applyBorder="1" applyAlignment="1" applyProtection="1">
      <alignment horizontal="left" vertical="top" wrapText="1"/>
      <protection locked="0"/>
    </xf>
    <xf numFmtId="0" fontId="22" fillId="8" borderId="8" xfId="0" applyFont="1" applyFill="1" applyBorder="1" applyAlignment="1">
      <alignment vertical="center" wrapText="1"/>
    </xf>
    <xf numFmtId="0" fontId="17" fillId="8" borderId="2" xfId="0" applyFont="1" applyFill="1" applyBorder="1" applyAlignment="1">
      <alignment horizontal="center" vertical="center" wrapText="1"/>
    </xf>
    <xf numFmtId="0" fontId="17" fillId="8" borderId="0" xfId="0" applyFont="1" applyFill="1" applyAlignment="1">
      <alignment horizontal="center" vertical="center" wrapText="1"/>
    </xf>
    <xf numFmtId="0" fontId="2" fillId="9" borderId="9" xfId="0" applyFont="1" applyFill="1" applyBorder="1" applyAlignment="1" applyProtection="1">
      <alignment horizontal="center" vertical="center"/>
      <protection locked="0"/>
    </xf>
    <xf numFmtId="0" fontId="2" fillId="5" borderId="9" xfId="0" applyFont="1" applyFill="1" applyBorder="1" applyAlignment="1" applyProtection="1">
      <alignment horizontal="center" vertical="center"/>
      <protection locked="0"/>
    </xf>
    <xf numFmtId="0" fontId="2" fillId="2" borderId="9" xfId="0" applyFont="1" applyFill="1" applyBorder="1" applyAlignment="1" applyProtection="1">
      <alignment horizontal="center" vertical="center"/>
      <protection locked="0"/>
    </xf>
    <xf numFmtId="0" fontId="17" fillId="7" borderId="9" xfId="0" applyFont="1" applyFill="1" applyBorder="1" applyAlignment="1">
      <alignment horizontal="center" vertical="center"/>
    </xf>
    <xf numFmtId="0" fontId="20" fillId="7" borderId="9" xfId="0" applyFont="1" applyFill="1" applyBorder="1" applyAlignment="1">
      <alignment horizontal="center" vertical="center" wrapText="1"/>
    </xf>
    <xf numFmtId="0" fontId="20" fillId="7" borderId="2" xfId="0" applyFont="1" applyFill="1" applyBorder="1" applyAlignment="1">
      <alignment horizontal="center" vertical="center" wrapText="1"/>
    </xf>
    <xf numFmtId="0" fontId="2" fillId="8" borderId="12" xfId="0" applyFont="1" applyFill="1" applyBorder="1"/>
    <xf numFmtId="0" fontId="25" fillId="8" borderId="2" xfId="0" applyFont="1" applyFill="1" applyBorder="1" applyAlignment="1">
      <alignment horizontal="left" vertical="center"/>
    </xf>
    <xf numFmtId="0" fontId="25" fillId="8" borderId="0" xfId="0" applyFont="1" applyFill="1" applyAlignment="1">
      <alignment horizontal="left" vertical="center"/>
    </xf>
    <xf numFmtId="0" fontId="2" fillId="8" borderId="3" xfId="0" applyFont="1" applyFill="1" applyBorder="1"/>
    <xf numFmtId="0" fontId="2" fillId="12" borderId="9" xfId="0" applyFont="1" applyFill="1" applyBorder="1" applyAlignment="1" applyProtection="1">
      <alignment horizontal="center" vertical="center"/>
      <protection locked="0"/>
    </xf>
    <xf numFmtId="0" fontId="23" fillId="12" borderId="9" xfId="0" applyFont="1" applyFill="1" applyBorder="1" applyAlignment="1" applyProtection="1">
      <alignment horizontal="left" vertical="center" wrapText="1"/>
      <protection locked="0"/>
    </xf>
    <xf numFmtId="0" fontId="23" fillId="12" borderId="9" xfId="0" applyFont="1" applyFill="1" applyBorder="1" applyAlignment="1" applyProtection="1">
      <alignment horizontal="center" vertical="center" wrapText="1"/>
      <protection locked="0"/>
    </xf>
    <xf numFmtId="0" fontId="23" fillId="12" borderId="2" xfId="0" applyFont="1" applyFill="1" applyBorder="1" applyAlignment="1" applyProtection="1">
      <alignment horizontal="left" vertical="center" wrapText="1"/>
      <protection locked="0"/>
    </xf>
    <xf numFmtId="0" fontId="2" fillId="8" borderId="9" xfId="0" applyFont="1" applyFill="1" applyBorder="1"/>
    <xf numFmtId="0" fontId="23" fillId="12" borderId="2" xfId="0" applyFont="1" applyFill="1" applyBorder="1" applyAlignment="1" applyProtection="1">
      <alignment horizontal="left" vertical="top" wrapText="1"/>
      <protection locked="0"/>
    </xf>
    <xf numFmtId="0" fontId="23" fillId="12" borderId="9" xfId="0" applyFont="1" applyFill="1" applyBorder="1" applyAlignment="1" applyProtection="1">
      <alignment horizontal="left" vertical="top" wrapText="1"/>
      <protection locked="0"/>
    </xf>
    <xf numFmtId="2" fontId="2" fillId="0" borderId="13" xfId="0" applyNumberFormat="1" applyFont="1" applyBorder="1" applyAlignment="1">
      <alignment vertical="center"/>
    </xf>
    <xf numFmtId="0" fontId="2" fillId="0" borderId="13" xfId="0" applyFont="1" applyBorder="1" applyAlignment="1">
      <alignment horizontal="left" vertical="center"/>
    </xf>
    <xf numFmtId="0" fontId="2" fillId="8" borderId="3" xfId="0" applyFont="1" applyFill="1" applyBorder="1" applyAlignment="1">
      <alignment vertical="center"/>
    </xf>
    <xf numFmtId="0" fontId="23" fillId="12" borderId="2" xfId="0" applyFont="1" applyFill="1" applyBorder="1" applyAlignment="1">
      <alignment wrapText="1"/>
    </xf>
    <xf numFmtId="0" fontId="26" fillId="8" borderId="0" xfId="0" applyFont="1" applyFill="1" applyAlignment="1">
      <alignment horizontal="left" vertical="center"/>
    </xf>
    <xf numFmtId="0" fontId="2" fillId="0" borderId="3" xfId="0" applyFont="1" applyBorder="1" applyAlignment="1">
      <alignment horizontal="left" vertical="center"/>
    </xf>
    <xf numFmtId="0" fontId="2" fillId="8" borderId="2" xfId="0" applyFont="1" applyFill="1" applyBorder="1"/>
    <xf numFmtId="0" fontId="10" fillId="8" borderId="2" xfId="0" applyFont="1" applyFill="1" applyBorder="1" applyAlignment="1">
      <alignment horizontal="left" vertical="center"/>
    </xf>
    <xf numFmtId="0" fontId="10" fillId="8" borderId="0" xfId="0" applyFont="1" applyFill="1" applyAlignment="1">
      <alignment horizontal="left" vertical="center"/>
    </xf>
    <xf numFmtId="0" fontId="26" fillId="8" borderId="2" xfId="0" applyFont="1" applyFill="1" applyBorder="1"/>
    <xf numFmtId="0" fontId="2" fillId="8" borderId="2" xfId="0" applyFont="1" applyFill="1" applyBorder="1" applyAlignment="1">
      <alignment vertical="center"/>
    </xf>
    <xf numFmtId="0" fontId="22" fillId="8" borderId="0" xfId="0" applyFont="1" applyFill="1" applyAlignment="1">
      <alignment horizontal="left" vertical="center"/>
    </xf>
    <xf numFmtId="0" fontId="2" fillId="8" borderId="0" xfId="0" applyFont="1" applyFill="1"/>
    <xf numFmtId="0" fontId="2" fillId="8" borderId="9" xfId="0" applyFont="1" applyFill="1" applyBorder="1" applyAlignment="1">
      <alignment vertical="center"/>
    </xf>
    <xf numFmtId="2" fontId="2" fillId="0" borderId="2" xfId="0" applyNumberFormat="1" applyFont="1" applyBorder="1" applyAlignment="1">
      <alignment vertical="center"/>
    </xf>
    <xf numFmtId="0" fontId="2" fillId="0" borderId="2" xfId="0" applyFont="1" applyBorder="1" applyAlignment="1">
      <alignment horizontal="left" vertical="center"/>
    </xf>
    <xf numFmtId="0" fontId="2" fillId="0" borderId="9" xfId="0" applyFont="1" applyBorder="1" applyAlignment="1">
      <alignment horizontal="left" vertical="center"/>
    </xf>
    <xf numFmtId="0" fontId="20" fillId="7" borderId="0" xfId="0" applyFont="1" applyFill="1" applyAlignment="1">
      <alignment horizontal="center" vertical="center" wrapText="1"/>
    </xf>
    <xf numFmtId="0" fontId="23" fillId="0" borderId="9" xfId="0" applyFont="1" applyBorder="1" applyAlignment="1">
      <alignment wrapText="1"/>
    </xf>
    <xf numFmtId="0" fontId="2" fillId="0" borderId="0" xfId="0" applyFont="1" applyAlignment="1">
      <alignment vertical="top" wrapText="1"/>
    </xf>
    <xf numFmtId="0" fontId="27" fillId="0" borderId="0" xfId="0" applyFont="1"/>
    <xf numFmtId="0" fontId="29" fillId="0" borderId="0" xfId="0" applyFont="1" applyAlignment="1">
      <alignment horizontal="center" vertical="center"/>
    </xf>
    <xf numFmtId="0" fontId="28" fillId="6" borderId="14" xfId="0" applyFont="1" applyFill="1" applyBorder="1" applyAlignment="1">
      <alignment horizontal="center" vertical="center"/>
    </xf>
    <xf numFmtId="0" fontId="28" fillId="13" borderId="2" xfId="0" applyFont="1" applyFill="1" applyBorder="1" applyAlignment="1">
      <alignment horizontal="center" vertical="center"/>
    </xf>
    <xf numFmtId="0" fontId="28" fillId="8" borderId="2" xfId="0" applyFont="1" applyFill="1" applyBorder="1" applyAlignment="1">
      <alignment horizontal="center" vertical="center"/>
    </xf>
    <xf numFmtId="0" fontId="28" fillId="14" borderId="2" xfId="0" applyFont="1" applyFill="1" applyBorder="1" applyAlignment="1">
      <alignment horizontal="center" vertical="center"/>
    </xf>
    <xf numFmtId="0" fontId="30" fillId="15" borderId="15" xfId="2" applyNumberFormat="1" applyFont="1" applyFill="1" applyBorder="1" applyAlignment="1" applyProtection="1">
      <alignment horizontal="center" vertical="center"/>
    </xf>
    <xf numFmtId="9" fontId="27" fillId="0" borderId="8" xfId="0" applyNumberFormat="1" applyFont="1" applyBorder="1" applyAlignment="1">
      <alignment horizontal="center" vertical="center"/>
    </xf>
    <xf numFmtId="9" fontId="27" fillId="0" borderId="2" xfId="0" applyNumberFormat="1" applyFont="1" applyBorder="1" applyAlignment="1">
      <alignment horizontal="center" vertical="center"/>
    </xf>
    <xf numFmtId="9" fontId="27" fillId="0" borderId="0" xfId="0" applyNumberFormat="1" applyFont="1" applyAlignment="1">
      <alignment horizontal="center" vertical="center"/>
    </xf>
    <xf numFmtId="9" fontId="27" fillId="0" borderId="0" xfId="0" applyNumberFormat="1" applyFont="1"/>
    <xf numFmtId="0" fontId="31" fillId="7" borderId="9" xfId="0" applyFont="1" applyFill="1" applyBorder="1" applyAlignment="1">
      <alignment horizontal="center" vertical="center" wrapText="1"/>
    </xf>
    <xf numFmtId="9" fontId="31" fillId="0" borderId="2" xfId="0" applyNumberFormat="1" applyFont="1" applyBorder="1" applyAlignment="1">
      <alignment horizontal="center" vertical="center"/>
    </xf>
    <xf numFmtId="2" fontId="27" fillId="0" borderId="0" xfId="0" applyNumberFormat="1" applyFont="1"/>
    <xf numFmtId="9" fontId="31" fillId="0" borderId="0" xfId="0" applyNumberFormat="1" applyFont="1" applyAlignment="1">
      <alignment horizontal="center" vertical="center"/>
    </xf>
    <xf numFmtId="0" fontId="31" fillId="0" borderId="0" xfId="0" applyFont="1" applyAlignment="1">
      <alignment horizontal="center"/>
    </xf>
    <xf numFmtId="0" fontId="33" fillId="0" borderId="0" xfId="0" applyFont="1"/>
    <xf numFmtId="0" fontId="27" fillId="0" borderId="0" xfId="0" applyFont="1" applyAlignment="1">
      <alignment horizontal="left" vertical="top"/>
    </xf>
    <xf numFmtId="0" fontId="31" fillId="0" borderId="0" xfId="0" applyFont="1"/>
    <xf numFmtId="0" fontId="34" fillId="0" borderId="0" xfId="2" applyNumberFormat="1" applyFont="1" applyFill="1" applyBorder="1" applyAlignment="1" applyProtection="1"/>
    <xf numFmtId="0" fontId="28" fillId="2" borderId="14" xfId="0" applyFont="1" applyFill="1" applyBorder="1" applyAlignment="1">
      <alignment horizontal="center" vertical="center"/>
    </xf>
    <xf numFmtId="0" fontId="28" fillId="14" borderId="14" xfId="0" applyFont="1" applyFill="1" applyBorder="1" applyAlignment="1">
      <alignment horizontal="center" vertical="center"/>
    </xf>
    <xf numFmtId="0" fontId="35" fillId="15" borderId="9" xfId="2" applyNumberFormat="1" applyFont="1" applyFill="1" applyBorder="1" applyAlignment="1" applyProtection="1">
      <alignment horizontal="left" vertical="center"/>
    </xf>
    <xf numFmtId="0" fontId="35" fillId="15" borderId="2" xfId="2" applyNumberFormat="1" applyFont="1" applyFill="1" applyBorder="1" applyAlignment="1" applyProtection="1">
      <alignment horizontal="left" vertical="center"/>
    </xf>
    <xf numFmtId="0" fontId="31" fillId="7" borderId="2" xfId="0" applyFont="1" applyFill="1" applyBorder="1" applyAlignment="1">
      <alignment horizontal="center" vertical="center" wrapText="1"/>
    </xf>
    <xf numFmtId="9" fontId="35" fillId="0" borderId="2" xfId="0" applyNumberFormat="1" applyFont="1" applyBorder="1" applyAlignment="1">
      <alignment horizontal="center" vertical="center"/>
    </xf>
    <xf numFmtId="0" fontId="30" fillId="15" borderId="15" xfId="2" applyNumberFormat="1" applyFont="1" applyFill="1" applyBorder="1" applyAlignment="1" applyProtection="1">
      <alignment horizontal="center" vertical="center" wrapText="1"/>
    </xf>
    <xf numFmtId="0" fontId="37" fillId="15" borderId="15" xfId="2" applyNumberFormat="1" applyFont="1" applyFill="1" applyBorder="1" applyAlignment="1" applyProtection="1">
      <alignment horizontal="center" vertical="center"/>
    </xf>
    <xf numFmtId="0" fontId="37" fillId="15" borderId="15" xfId="2" applyNumberFormat="1" applyFont="1" applyFill="1" applyBorder="1" applyAlignment="1" applyProtection="1">
      <alignment horizontal="center" vertical="center" wrapText="1"/>
    </xf>
    <xf numFmtId="0" fontId="39" fillId="17" borderId="16" xfId="0" applyFont="1" applyFill="1" applyBorder="1" applyAlignment="1" applyProtection="1">
      <alignment horizontal="left" vertical="justify" wrapText="1"/>
      <protection locked="0"/>
    </xf>
    <xf numFmtId="0" fontId="2" fillId="18" borderId="9" xfId="0" applyFont="1" applyFill="1" applyBorder="1" applyAlignment="1" applyProtection="1">
      <alignment horizontal="center" vertical="center" wrapText="1"/>
      <protection locked="0"/>
    </xf>
    <xf numFmtId="0" fontId="2" fillId="18" borderId="9" xfId="0" applyFont="1" applyFill="1" applyBorder="1" applyAlignment="1" applyProtection="1">
      <alignment horizontal="center" vertical="center"/>
      <protection locked="0"/>
    </xf>
    <xf numFmtId="0" fontId="23" fillId="19" borderId="2" xfId="0" applyFont="1" applyFill="1" applyBorder="1" applyAlignment="1" applyProtection="1">
      <alignment horizontal="left" vertical="top" wrapText="1"/>
      <protection locked="0"/>
    </xf>
    <xf numFmtId="0" fontId="3" fillId="0" borderId="2" xfId="3" applyFont="1" applyBorder="1" applyAlignment="1">
      <alignment horizontal="center"/>
    </xf>
    <xf numFmtId="0" fontId="3" fillId="0" borderId="2" xfId="3" applyFont="1" applyBorder="1" applyAlignment="1">
      <alignment horizontal="center" vertical="center" wrapText="1"/>
    </xf>
    <xf numFmtId="0" fontId="3" fillId="0" borderId="2" xfId="3" applyFont="1" applyBorder="1" applyAlignment="1">
      <alignment horizontal="center" vertical="center"/>
    </xf>
    <xf numFmtId="0" fontId="4" fillId="8" borderId="2" xfId="0" applyFont="1" applyFill="1" applyBorder="1" applyAlignment="1">
      <alignment horizontal="center" vertical="center"/>
    </xf>
    <xf numFmtId="0" fontId="5" fillId="8" borderId="2" xfId="0" applyFont="1" applyFill="1" applyBorder="1" applyAlignment="1">
      <alignment horizontal="center" vertical="center"/>
    </xf>
    <xf numFmtId="0" fontId="2" fillId="5" borderId="17" xfId="0" applyFont="1" applyFill="1" applyBorder="1" applyAlignment="1">
      <alignment horizontal="center" vertical="center" wrapText="1"/>
    </xf>
    <xf numFmtId="0" fontId="2" fillId="5" borderId="14" xfId="0" applyFont="1" applyFill="1" applyBorder="1" applyAlignment="1">
      <alignment horizontal="center" vertical="center" wrapText="1"/>
    </xf>
    <xf numFmtId="0" fontId="2" fillId="0" borderId="18" xfId="0" applyFont="1" applyBorder="1" applyAlignment="1" applyProtection="1">
      <alignment horizontal="center" vertical="center" wrapText="1"/>
      <protection locked="0"/>
    </xf>
    <xf numFmtId="165" fontId="2" fillId="0" borderId="2" xfId="0" applyNumberFormat="1" applyFont="1" applyBorder="1" applyAlignment="1" applyProtection="1">
      <alignment horizontal="center" vertical="center" wrapText="1"/>
      <protection locked="0"/>
    </xf>
    <xf numFmtId="0" fontId="8" fillId="4" borderId="2" xfId="0" applyFont="1" applyFill="1" applyBorder="1" applyAlignment="1">
      <alignment vertical="center" wrapText="1"/>
    </xf>
    <xf numFmtId="0" fontId="2" fillId="4" borderId="2" xfId="0" applyFont="1" applyFill="1" applyBorder="1" applyAlignment="1">
      <alignment vertical="center"/>
    </xf>
    <xf numFmtId="0" fontId="2" fillId="5" borderId="6" xfId="0" applyFont="1" applyFill="1" applyBorder="1" applyAlignment="1">
      <alignment horizontal="center" vertical="center" wrapText="1"/>
    </xf>
    <xf numFmtId="1" fontId="2" fillId="0" borderId="8" xfId="0" applyNumberFormat="1" applyFont="1" applyBorder="1" applyAlignment="1" applyProtection="1">
      <alignment horizontal="center" vertical="center"/>
      <protection locked="0"/>
    </xf>
    <xf numFmtId="0" fontId="9" fillId="0" borderId="8" xfId="0" applyFont="1" applyBorder="1" applyAlignment="1" applyProtection="1">
      <alignment horizontal="left" vertical="center" wrapText="1"/>
      <protection locked="0"/>
    </xf>
    <xf numFmtId="0" fontId="9" fillId="5" borderId="6" xfId="0" applyFont="1" applyFill="1" applyBorder="1" applyAlignment="1">
      <alignment horizontal="center" vertical="center" wrapText="1"/>
    </xf>
    <xf numFmtId="0" fontId="9" fillId="0" borderId="8" xfId="0" applyFont="1" applyBorder="1" applyAlignment="1" applyProtection="1">
      <alignment horizontal="center" vertical="center" wrapText="1"/>
      <protection locked="0"/>
    </xf>
    <xf numFmtId="0" fontId="9" fillId="5" borderId="6" xfId="0" applyFont="1" applyFill="1" applyBorder="1" applyAlignment="1">
      <alignment horizontal="left" vertical="center" wrapText="1"/>
    </xf>
    <xf numFmtId="1" fontId="9" fillId="0" borderId="8" xfId="0" applyNumberFormat="1" applyFont="1" applyBorder="1" applyAlignment="1" applyProtection="1">
      <alignment horizontal="center" vertical="center"/>
      <protection locked="0"/>
    </xf>
    <xf numFmtId="0" fontId="2" fillId="6" borderId="0" xfId="0" applyFont="1" applyFill="1" applyAlignment="1">
      <alignment vertical="center" wrapText="1"/>
    </xf>
    <xf numFmtId="0" fontId="10" fillId="8" borderId="2" xfId="0" applyFont="1" applyFill="1" applyBorder="1" applyAlignment="1">
      <alignment horizontal="center" vertical="center"/>
    </xf>
    <xf numFmtId="0" fontId="2" fillId="6" borderId="0" xfId="0" applyFont="1" applyFill="1" applyAlignment="1">
      <alignment vertical="center"/>
    </xf>
    <xf numFmtId="0" fontId="2" fillId="4" borderId="2" xfId="0" applyFont="1" applyFill="1" applyBorder="1" applyAlignment="1">
      <alignment horizontal="center" vertical="center"/>
    </xf>
    <xf numFmtId="0" fontId="2" fillId="0" borderId="2" xfId="0" applyFont="1" applyBorder="1" applyAlignment="1" applyProtection="1">
      <alignment horizontal="center" vertical="center"/>
      <protection locked="0"/>
    </xf>
    <xf numFmtId="0" fontId="9" fillId="0" borderId="8" xfId="0" applyFont="1" applyBorder="1" applyAlignment="1" applyProtection="1">
      <alignment horizontal="center" vertical="center"/>
      <protection locked="0"/>
    </xf>
    <xf numFmtId="0" fontId="12" fillId="0" borderId="2" xfId="0" applyFont="1" applyBorder="1" applyAlignment="1" applyProtection="1">
      <alignment horizontal="center" vertical="center"/>
      <protection locked="0"/>
    </xf>
    <xf numFmtId="0" fontId="14" fillId="0" borderId="0" xfId="2" applyNumberFormat="1" applyFont="1" applyFill="1" applyBorder="1" applyAlignment="1" applyProtection="1">
      <alignment horizontal="center" vertical="center"/>
    </xf>
    <xf numFmtId="0" fontId="15" fillId="8" borderId="2" xfId="0" applyFont="1" applyFill="1" applyBorder="1" applyAlignment="1">
      <alignment horizontal="center" vertical="center"/>
    </xf>
    <xf numFmtId="0" fontId="16" fillId="0" borderId="0" xfId="2" applyNumberFormat="1" applyFont="1" applyFill="1" applyBorder="1" applyAlignment="1" applyProtection="1">
      <alignment horizontal="left" vertical="center"/>
    </xf>
    <xf numFmtId="0" fontId="17" fillId="0" borderId="0" xfId="0" applyFont="1" applyAlignment="1">
      <alignment horizontal="center"/>
    </xf>
    <xf numFmtId="0" fontId="16" fillId="0" borderId="0" xfId="2" applyNumberFormat="1" applyFont="1" applyFill="1" applyBorder="1" applyAlignment="1" applyProtection="1">
      <alignment horizontal="center"/>
    </xf>
    <xf numFmtId="0" fontId="17" fillId="9" borderId="2" xfId="0" applyFont="1" applyFill="1" applyBorder="1" applyAlignment="1">
      <alignment horizontal="center" vertical="center"/>
    </xf>
    <xf numFmtId="0" fontId="21" fillId="7" borderId="11" xfId="0" applyFont="1" applyFill="1" applyBorder="1" applyAlignment="1">
      <alignment horizontal="center" vertical="center"/>
    </xf>
    <xf numFmtId="0" fontId="18" fillId="0" borderId="2" xfId="0" applyFont="1" applyBorder="1" applyAlignment="1">
      <alignment horizontal="center" vertical="center"/>
    </xf>
    <xf numFmtId="0" fontId="19" fillId="7" borderId="2" xfId="0" applyFont="1" applyFill="1" applyBorder="1" applyAlignment="1">
      <alignment horizontal="center" vertical="center"/>
    </xf>
    <xf numFmtId="0" fontId="20" fillId="16" borderId="2" xfId="0" applyFont="1" applyFill="1" applyBorder="1" applyAlignment="1">
      <alignment horizontal="center" vertical="center"/>
    </xf>
    <xf numFmtId="0" fontId="20" fillId="5" borderId="2" xfId="0" applyFont="1" applyFill="1" applyBorder="1" applyAlignment="1">
      <alignment horizontal="center" vertical="center"/>
    </xf>
    <xf numFmtId="0" fontId="17" fillId="2" borderId="2" xfId="0" applyFont="1" applyFill="1" applyBorder="1" applyAlignment="1">
      <alignment horizontal="center" vertical="center"/>
    </xf>
    <xf numFmtId="0" fontId="7" fillId="7" borderId="10" xfId="0" applyFont="1" applyFill="1" applyBorder="1" applyAlignment="1">
      <alignment horizontal="center" vertical="center" wrapText="1"/>
    </xf>
    <xf numFmtId="0" fontId="7" fillId="7" borderId="9" xfId="0" applyFont="1" applyFill="1" applyBorder="1" applyAlignment="1">
      <alignment horizontal="center" vertical="center" wrapText="1"/>
    </xf>
    <xf numFmtId="0" fontId="2" fillId="0" borderId="19" xfId="0" applyFont="1" applyBorder="1" applyAlignment="1">
      <alignment horizontal="center"/>
    </xf>
    <xf numFmtId="0" fontId="9" fillId="8" borderId="6" xfId="0" applyFont="1" applyFill="1" applyBorder="1" applyAlignment="1">
      <alignment horizontal="center"/>
    </xf>
    <xf numFmtId="0" fontId="21" fillId="7" borderId="9" xfId="0" applyFont="1" applyFill="1" applyBorder="1" applyAlignment="1">
      <alignment horizontal="center" vertical="center"/>
    </xf>
    <xf numFmtId="0" fontId="2" fillId="8" borderId="6" xfId="0" applyFont="1" applyFill="1" applyBorder="1" applyAlignment="1">
      <alignment horizontal="center"/>
    </xf>
    <xf numFmtId="0" fontId="17" fillId="0" borderId="13" xfId="0" applyFont="1" applyBorder="1" applyAlignment="1">
      <alignment horizontal="center"/>
    </xf>
    <xf numFmtId="0" fontId="17" fillId="0" borderId="2" xfId="0" applyFont="1" applyBorder="1" applyAlignment="1">
      <alignment horizontal="center"/>
    </xf>
    <xf numFmtId="0" fontId="17" fillId="8" borderId="2" xfId="0" applyFont="1" applyFill="1" applyBorder="1" applyAlignment="1">
      <alignment horizontal="center" vertical="center" wrapText="1"/>
    </xf>
    <xf numFmtId="0" fontId="19" fillId="7" borderId="8" xfId="0" applyFont="1" applyFill="1" applyBorder="1" applyAlignment="1">
      <alignment horizontal="center" vertical="center"/>
    </xf>
    <xf numFmtId="0" fontId="17" fillId="16" borderId="2" xfId="0" applyFont="1" applyFill="1" applyBorder="1" applyAlignment="1">
      <alignment horizontal="center" vertical="center"/>
    </xf>
    <xf numFmtId="0" fontId="17" fillId="4" borderId="2" xfId="0" applyFont="1" applyFill="1" applyBorder="1" applyAlignment="1">
      <alignment horizontal="center" vertical="center"/>
    </xf>
    <xf numFmtId="0" fontId="17" fillId="11" borderId="2" xfId="0" applyFont="1" applyFill="1" applyBorder="1" applyAlignment="1">
      <alignment horizontal="center" vertical="center"/>
    </xf>
    <xf numFmtId="0" fontId="22" fillId="8" borderId="8" xfId="0" applyFont="1" applyFill="1" applyBorder="1" applyAlignment="1">
      <alignment horizontal="left" vertical="center"/>
    </xf>
    <xf numFmtId="0" fontId="17" fillId="0" borderId="12" xfId="0" applyFont="1" applyBorder="1" applyAlignment="1">
      <alignment horizontal="right"/>
    </xf>
    <xf numFmtId="0" fontId="22" fillId="8" borderId="2" xfId="0" applyFont="1" applyFill="1" applyBorder="1" applyAlignment="1">
      <alignment horizontal="left" vertical="center"/>
    </xf>
    <xf numFmtId="0" fontId="19" fillId="7" borderId="8" xfId="0" applyFont="1" applyFill="1" applyBorder="1" applyAlignment="1">
      <alignment horizontal="center" vertical="center" wrapText="1"/>
    </xf>
    <xf numFmtId="0" fontId="17" fillId="0" borderId="6" xfId="0" applyFont="1" applyBorder="1" applyAlignment="1">
      <alignment horizontal="right"/>
    </xf>
    <xf numFmtId="0" fontId="27" fillId="0" borderId="14" xfId="0" applyFont="1" applyBorder="1" applyAlignment="1">
      <alignment horizontal="center"/>
    </xf>
    <xf numFmtId="0" fontId="28" fillId="0" borderId="19" xfId="0" applyFont="1" applyBorder="1" applyAlignment="1">
      <alignment horizontal="center"/>
    </xf>
    <xf numFmtId="0" fontId="28" fillId="0" borderId="13" xfId="0" applyFont="1" applyBorder="1" applyAlignment="1">
      <alignment horizontal="center" vertical="center"/>
    </xf>
    <xf numFmtId="0" fontId="28" fillId="7" borderId="13" xfId="0" applyFont="1" applyFill="1" applyBorder="1" applyAlignment="1">
      <alignment horizontal="center" vertical="center"/>
    </xf>
    <xf numFmtId="0" fontId="28" fillId="16" borderId="2" xfId="0" applyFont="1" applyFill="1" applyBorder="1" applyAlignment="1">
      <alignment horizontal="center" vertical="center"/>
    </xf>
    <xf numFmtId="0" fontId="28" fillId="4" borderId="2" xfId="0" applyFont="1" applyFill="1" applyBorder="1" applyAlignment="1">
      <alignment horizontal="center" vertical="center"/>
    </xf>
    <xf numFmtId="0" fontId="28" fillId="2" borderId="2" xfId="0" applyFont="1" applyFill="1" applyBorder="1" applyAlignment="1">
      <alignment horizontal="center" vertical="center"/>
    </xf>
    <xf numFmtId="0" fontId="28" fillId="9" borderId="2" xfId="0" applyFont="1" applyFill="1" applyBorder="1" applyAlignment="1">
      <alignment horizontal="center" vertical="center"/>
    </xf>
    <xf numFmtId="0" fontId="27" fillId="0" borderId="2" xfId="0" applyFont="1" applyBorder="1" applyAlignment="1" applyProtection="1">
      <alignment horizontal="center" vertical="top" wrapText="1"/>
      <protection locked="0"/>
    </xf>
    <xf numFmtId="0" fontId="32" fillId="7" borderId="12" xfId="0" applyFont="1" applyFill="1" applyBorder="1" applyAlignment="1">
      <alignment horizontal="center" vertical="center"/>
    </xf>
    <xf numFmtId="0" fontId="32" fillId="13" borderId="12" xfId="0" applyFont="1" applyFill="1" applyBorder="1" applyAlignment="1">
      <alignment horizontal="center" vertical="center"/>
    </xf>
    <xf numFmtId="0" fontId="32" fillId="14" borderId="2" xfId="0" applyFont="1" applyFill="1" applyBorder="1" applyAlignment="1">
      <alignment horizontal="center" vertical="center"/>
    </xf>
    <xf numFmtId="0" fontId="28" fillId="11" borderId="14" xfId="0" applyFont="1" applyFill="1" applyBorder="1" applyAlignment="1">
      <alignment horizontal="center" vertical="center"/>
    </xf>
    <xf numFmtId="0" fontId="32" fillId="14" borderId="14" xfId="0" applyFont="1" applyFill="1" applyBorder="1" applyAlignment="1">
      <alignment horizontal="center" vertical="center"/>
    </xf>
    <xf numFmtId="0" fontId="28" fillId="9" borderId="14" xfId="0" applyFont="1" applyFill="1" applyBorder="1" applyAlignment="1">
      <alignment horizontal="center" vertical="center"/>
    </xf>
    <xf numFmtId="0" fontId="27" fillId="0" borderId="2" xfId="0" applyFont="1" applyBorder="1" applyAlignment="1" applyProtection="1">
      <alignment horizontal="center" vertical="top"/>
      <protection locked="0"/>
    </xf>
    <xf numFmtId="0" fontId="32" fillId="7" borderId="2" xfId="0" applyFont="1" applyFill="1" applyBorder="1" applyAlignment="1">
      <alignment horizontal="center" vertical="center"/>
    </xf>
    <xf numFmtId="0" fontId="32" fillId="13" borderId="2" xfId="0" applyFont="1" applyFill="1" applyBorder="1" applyAlignment="1">
      <alignment horizontal="center" vertical="center"/>
    </xf>
    <xf numFmtId="0" fontId="28" fillId="11" borderId="2" xfId="0" applyFont="1" applyFill="1" applyBorder="1" applyAlignment="1">
      <alignment horizontal="center" vertical="center"/>
    </xf>
    <xf numFmtId="0" fontId="32" fillId="14" borderId="12" xfId="0" applyFont="1" applyFill="1" applyBorder="1" applyAlignment="1">
      <alignment horizontal="center" vertical="center"/>
    </xf>
    <xf numFmtId="0" fontId="8" fillId="0" borderId="2" xfId="0" applyFont="1" applyBorder="1" applyAlignment="1" applyProtection="1">
      <alignment horizontal="center" vertical="top" wrapText="1"/>
      <protection locked="0"/>
    </xf>
    <xf numFmtId="0" fontId="36" fillId="0" borderId="2" xfId="0" applyFont="1" applyBorder="1" applyAlignment="1" applyProtection="1">
      <alignment horizontal="center" vertical="top" wrapText="1"/>
      <protection locked="0"/>
    </xf>
    <xf numFmtId="0" fontId="11" fillId="0" borderId="2" xfId="0" applyFont="1" applyBorder="1" applyAlignment="1" applyProtection="1">
      <alignment horizontal="center" vertical="top" wrapText="1"/>
      <protection locked="0"/>
    </xf>
    <xf numFmtId="0" fontId="40" fillId="0" borderId="16" xfId="0" applyFont="1" applyBorder="1" applyAlignment="1" applyProtection="1">
      <alignment horizontal="center" vertical="top" wrapText="1"/>
      <protection locked="0"/>
    </xf>
    <xf numFmtId="0" fontId="23" fillId="20" borderId="9" xfId="0" applyFont="1" applyFill="1" applyBorder="1" applyAlignment="1" applyProtection="1">
      <alignment horizontal="left" vertical="center" wrapText="1"/>
      <protection locked="0"/>
    </xf>
    <xf numFmtId="0" fontId="23" fillId="20" borderId="9" xfId="0" applyFont="1" applyFill="1" applyBorder="1" applyAlignment="1" applyProtection="1">
      <alignment horizontal="center" vertical="center" wrapText="1"/>
      <protection locked="0"/>
    </xf>
    <xf numFmtId="0" fontId="23" fillId="20" borderId="2" xfId="0" applyFont="1" applyFill="1" applyBorder="1" applyAlignment="1" applyProtection="1">
      <alignment horizontal="left" vertical="center" wrapText="1"/>
      <protection locked="0"/>
    </xf>
    <xf numFmtId="0" fontId="23" fillId="20" borderId="2" xfId="0" applyFont="1" applyFill="1" applyBorder="1" applyAlignment="1" applyProtection="1">
      <alignment horizontal="left" vertical="top" wrapText="1"/>
      <protection locked="0"/>
    </xf>
    <xf numFmtId="0" fontId="23" fillId="20" borderId="9" xfId="0" applyFont="1" applyFill="1" applyBorder="1" applyAlignment="1" applyProtection="1">
      <alignment horizontal="left" vertical="top" wrapText="1"/>
      <protection locked="0"/>
    </xf>
    <xf numFmtId="0" fontId="23" fillId="20" borderId="2" xfId="0" applyFont="1" applyFill="1" applyBorder="1" applyAlignment="1">
      <alignment wrapText="1"/>
    </xf>
    <xf numFmtId="0" fontId="27" fillId="0" borderId="6" xfId="0" applyFont="1" applyBorder="1" applyAlignment="1" applyProtection="1">
      <alignment horizontal="center" vertical="top"/>
      <protection locked="0"/>
    </xf>
    <xf numFmtId="0" fontId="27" fillId="0" borderId="7" xfId="0" applyFont="1" applyBorder="1" applyAlignment="1" applyProtection="1">
      <alignment horizontal="center" vertical="top"/>
      <protection locked="0"/>
    </xf>
    <xf numFmtId="0" fontId="27" fillId="0" borderId="8" xfId="0" applyFont="1" applyBorder="1" applyAlignment="1" applyProtection="1">
      <alignment horizontal="center" vertical="top"/>
      <protection locked="0"/>
    </xf>
    <xf numFmtId="0" fontId="32" fillId="13" borderId="6" xfId="0" applyFont="1" applyFill="1" applyBorder="1" applyAlignment="1">
      <alignment horizontal="center" vertical="center"/>
    </xf>
    <xf numFmtId="0" fontId="32" fillId="13" borderId="7" xfId="0" applyFont="1" applyFill="1" applyBorder="1" applyAlignment="1">
      <alignment horizontal="center" vertical="center"/>
    </xf>
    <xf numFmtId="0" fontId="32" fillId="13" borderId="8" xfId="0" applyFont="1" applyFill="1" applyBorder="1" applyAlignment="1">
      <alignment horizontal="center" vertical="center"/>
    </xf>
    <xf numFmtId="0" fontId="27" fillId="0" borderId="2" xfId="0" applyFont="1" applyBorder="1" applyAlignment="1" applyProtection="1">
      <alignment horizontal="center" vertical="center" wrapText="1"/>
      <protection locked="0"/>
    </xf>
  </cellXfs>
  <cellStyles count="7">
    <cellStyle name="Estilo 1" xfId="1" xr:uid="{679318CD-C7CC-4E57-BAB2-6A9105C3F863}"/>
    <cellStyle name="Hipervínculo" xfId="2" builtinId="8"/>
    <cellStyle name="Normal" xfId="0" builtinId="0"/>
    <cellStyle name="Normal 2" xfId="3" xr:uid="{146AC363-49A0-4FD6-981E-3414EEEAF162}"/>
    <cellStyle name="Normal 3" xfId="4" xr:uid="{F4DACF1D-F6CE-4F20-AA7D-60073FEEDBB4}"/>
    <cellStyle name="Normal 4" xfId="5" xr:uid="{C7F606BB-E39A-4EE5-8341-083FF339B5B6}"/>
    <cellStyle name="Porcentual 2" xfId="6" xr:uid="{B89EB80F-4D1B-42A3-B365-9A236842134A}"/>
  </cellStyles>
  <dxfs count="2">
    <dxf>
      <font>
        <b val="0"/>
        <condense val="0"/>
        <extend val="0"/>
        <sz val="11"/>
        <color indexed="9"/>
      </font>
    </dxf>
    <dxf>
      <font>
        <b val="0"/>
        <condense val="0"/>
        <extend val="0"/>
        <sz val="11"/>
        <color indexed="8"/>
      </font>
      <fill>
        <patternFill patternType="solid">
          <fgColor indexed="25"/>
          <bgColor indexed="6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CC0000"/>
      <rgbColor rgb="0000FF00"/>
      <rgbColor rgb="000000FF"/>
      <rgbColor rgb="00FFFF00"/>
      <rgbColor rgb="00FF00FF"/>
      <rgbColor rgb="0000FFFF"/>
      <rgbColor rgb="00C00000"/>
      <rgbColor rgb="00008000"/>
      <rgbColor rgb="00000080"/>
      <rgbColor rgb="004F6228"/>
      <rgbColor rgb="00800080"/>
      <rgbColor rgb="00008080"/>
      <rgbColor rgb="00C0C0C0"/>
      <rgbColor rgb="00808080"/>
      <rgbColor rgb="009999FF"/>
      <rgbColor rgb="00993366"/>
      <rgbColor rgb="00EBF1DE"/>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6D9F1"/>
      <rgbColor rgb="00CCFFCC"/>
      <rgbColor rgb="00FDEADA"/>
      <rgbColor rgb="0099CCFF"/>
      <rgbColor rgb="00FF99CC"/>
      <rgbColor rgb="00CC99FF"/>
      <rgbColor rgb="00FFCC99"/>
      <rgbColor rgb="004F81BD"/>
      <rgbColor rgb="0033CCCC"/>
      <rgbColor rgb="0099CC00"/>
      <rgbColor rgb="00FFCC00"/>
      <rgbColor rgb="00E46C0A"/>
      <rgbColor rgb="00FF6600"/>
      <rgbColor rgb="00666699"/>
      <rgbColor rgb="009BBB59"/>
      <rgbColor rgb="00003366"/>
      <rgbColor rgb="00339966"/>
      <rgbColor rgb="00003300"/>
      <rgbColor rgb="00333300"/>
      <rgbColor rgb="00993300"/>
      <rgbColor rgb="00993366"/>
      <rgbColor rgb="00333399"/>
      <rgbColor rgb="00333333"/>
    </indexedColors>
    <mruColors>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Direccionamiento Estratégico</a:t>
            </a:r>
          </a:p>
        </c:rich>
      </c:tx>
      <c:layout>
        <c:manualLayout>
          <c:xMode val="edge"/>
          <c:yMode val="edge"/>
          <c:x val="0.25250787401574804"/>
          <c:y val="2.4823439623238585E-2"/>
        </c:manualLayout>
      </c:layout>
      <c:overlay val="0"/>
      <c:spPr>
        <a:noFill/>
        <a:ln w="25400">
          <a:noFill/>
        </a:ln>
      </c:spPr>
    </c:title>
    <c:autoTitleDeleted val="0"/>
    <c:view3D>
      <c:rotX val="16"/>
      <c:hPercent val="34"/>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501169241167441E-2"/>
          <c:y val="0.50001720731174393"/>
          <c:w val="0.92002868538330795"/>
          <c:h val="0.32979858354604386"/>
        </c:manualLayout>
      </c:layout>
      <c:bar3DChart>
        <c:barDir val="col"/>
        <c:grouping val="clustered"/>
        <c:varyColors val="0"/>
        <c:ser>
          <c:idx val="0"/>
          <c:order val="0"/>
          <c:tx>
            <c:strRef>
              <c:f>Directiva!$B$4</c:f>
              <c:strCache>
                <c:ptCount val="1"/>
                <c:pt idx="0">
                  <c:v>Direccionamiento Estratégico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D355-43B4-B250-8EFABCCA9D11}"/>
              </c:ext>
            </c:extLst>
          </c:dPt>
          <c:dPt>
            <c:idx val="1"/>
            <c:invertIfNegative val="0"/>
            <c:bubble3D val="0"/>
            <c:spPr>
              <a:solidFill>
                <a:srgbClr val="C00000"/>
              </a:solidFill>
              <a:ln w="25400">
                <a:noFill/>
              </a:ln>
            </c:spPr>
            <c:extLst>
              <c:ext xmlns:c16="http://schemas.microsoft.com/office/drawing/2014/chart" uri="{C3380CC4-5D6E-409C-BE32-E72D297353CC}">
                <c16:uniqueId val="{00000001-D355-43B4-B250-8EFABCCA9D11}"/>
              </c:ext>
            </c:extLst>
          </c:dPt>
          <c:dPt>
            <c:idx val="2"/>
            <c:invertIfNegative val="0"/>
            <c:bubble3D val="0"/>
            <c:spPr>
              <a:solidFill>
                <a:srgbClr val="E46C0A"/>
              </a:solidFill>
              <a:ln w="25400">
                <a:noFill/>
              </a:ln>
            </c:spPr>
            <c:extLst>
              <c:ext xmlns:c16="http://schemas.microsoft.com/office/drawing/2014/chart" uri="{C3380CC4-5D6E-409C-BE32-E72D297353CC}">
                <c16:uniqueId val="{00000002-D355-43B4-B250-8EFABCCA9D11}"/>
              </c:ext>
            </c:extLst>
          </c:dPt>
          <c:dPt>
            <c:idx val="3"/>
            <c:invertIfNegative val="0"/>
            <c:bubble3D val="0"/>
            <c:spPr>
              <a:solidFill>
                <a:srgbClr val="4F6228"/>
              </a:solidFill>
              <a:ln w="25400">
                <a:noFill/>
              </a:ln>
            </c:spPr>
            <c:extLst>
              <c:ext xmlns:c16="http://schemas.microsoft.com/office/drawing/2014/chart" uri="{C3380CC4-5D6E-409C-BE32-E72D297353CC}">
                <c16:uniqueId val="{00000003-D355-43B4-B250-8EFABCCA9D11}"/>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D355-43B4-B250-8EFABCCA9D1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D355-43B4-B250-8EFABCCA9D11}"/>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D355-43B4-B250-8EFABCCA9D11}"/>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D355-43B4-B250-8EFABCCA9D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D355-43B4-B250-8EFABCCA9D11}"/>
            </c:ext>
          </c:extLst>
        </c:ser>
        <c:dLbls>
          <c:showLegendKey val="0"/>
          <c:showVal val="0"/>
          <c:showCatName val="0"/>
          <c:showSerName val="0"/>
          <c:showPercent val="0"/>
          <c:showBubbleSize val="0"/>
        </c:dLbls>
        <c:gapWidth val="150"/>
        <c:shape val="box"/>
        <c:axId val="1495706063"/>
        <c:axId val="1"/>
        <c:axId val="0"/>
      </c:bar3DChart>
      <c:catAx>
        <c:axId val="1495706063"/>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5706063"/>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layout>
        <c:manualLayout>
          <c:xMode val="edge"/>
          <c:yMode val="edge"/>
          <c:x val="0.19087093721767651"/>
          <c:y val="2.4735724288880854E-2"/>
        </c:manualLayout>
      </c:layout>
      <c:overlay val="0"/>
      <c:spPr>
        <a:noFill/>
        <a:ln w="25400">
          <a:noFill/>
        </a:ln>
      </c:spPr>
    </c:title>
    <c:autoTitleDeleted val="0"/>
    <c:plotArea>
      <c:layout>
        <c:manualLayout>
          <c:layoutTarget val="inner"/>
          <c:xMode val="edge"/>
          <c:yMode val="edge"/>
          <c:x val="3.0996123459952635E-2"/>
          <c:y val="0.32863261052845444"/>
          <c:w val="0.93477782855541369"/>
          <c:h val="0.45584523395882387"/>
        </c:manualLayout>
      </c:layout>
      <c:lineChart>
        <c:grouping val="standard"/>
        <c:varyColors val="0"/>
        <c:ser>
          <c:idx val="0"/>
          <c:order val="0"/>
          <c:tx>
            <c:strRef>
              <c:f>Directiva!$C$2</c:f>
              <c:strCache>
                <c:ptCount val="1"/>
                <c:pt idx="0">
                  <c:v>AÑO 201_</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D5E-4E26-BF5C-1A6A7DC01E0D}"/>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D5E-4E26-BF5C-1A6A7DC01E0D}"/>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D5E-4E26-BF5C-1A6A7DC01E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3-3D5E-4E26-BF5C-1A6A7DC01E0D}"/>
            </c:ext>
          </c:extLst>
        </c:ser>
        <c:ser>
          <c:idx val="1"/>
          <c:order val="1"/>
          <c:tx>
            <c:strRef>
              <c:f>Directiva!$H$2</c:f>
              <c:strCache>
                <c:ptCount val="1"/>
                <c:pt idx="0">
                  <c:v>AÑO 202_</c:v>
                </c:pt>
              </c:strCache>
            </c:strRef>
          </c:tx>
          <c:spPr>
            <a:ln w="38100">
              <a:solidFill>
                <a:srgbClr val="666699"/>
              </a:solidFill>
              <a:prstDash val="solid"/>
            </a:ln>
          </c:spPr>
          <c:marker>
            <c:symbol val="none"/>
          </c:marker>
          <c:dLbls>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D5E-4E26-BF5C-1A6A7DC01E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5-3D5E-4E26-BF5C-1A6A7DC01E0D}"/>
            </c:ext>
          </c:extLst>
        </c:ser>
        <c:ser>
          <c:idx val="2"/>
          <c:order val="2"/>
          <c:tx>
            <c:strRef>
              <c:f>Directiva!$M$2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D5E-4E26-BF5C-1A6A7DC01E0D}"/>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D5E-4E26-BF5C-1A6A7DC01E0D}"/>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D5E-4E26-BF5C-1A6A7DC01E0D}"/>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D5E-4E26-BF5C-1A6A7DC01E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3D5E-4E26-BF5C-1A6A7DC01E0D}"/>
            </c:ext>
          </c:extLst>
        </c:ser>
        <c:ser>
          <c:idx val="3"/>
          <c:order val="3"/>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D5E-4E26-BF5C-1A6A7DC01E0D}"/>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3D5E-4E26-BF5C-1A6A7DC01E0D}"/>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D5E-4E26-BF5C-1A6A7DC01E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3D5E-4E26-BF5C-1A6A7DC01E0D}"/>
            </c:ext>
          </c:extLst>
        </c:ser>
        <c:dLbls>
          <c:showLegendKey val="0"/>
          <c:showVal val="0"/>
          <c:showCatName val="0"/>
          <c:showSerName val="0"/>
          <c:showPercent val="0"/>
          <c:showBubbleSize val="0"/>
        </c:dLbls>
        <c:smooth val="0"/>
        <c:axId val="1487576175"/>
        <c:axId val="1"/>
      </c:lineChart>
      <c:catAx>
        <c:axId val="1487576175"/>
        <c:scaling>
          <c:orientation val="minMax"/>
        </c:scaling>
        <c:delete val="0"/>
        <c:axPos val="b"/>
        <c:numFmt formatCode="General" sourceLinked="1"/>
        <c:majorTickMark val="none"/>
        <c:minorTickMark val="none"/>
        <c:tickLblPos val="nextTo"/>
        <c:spPr>
          <a:ln w="6350">
            <a:noFill/>
          </a:ln>
        </c:spPr>
        <c:txPr>
          <a:bodyPr rot="0" vert="horz"/>
          <a:lstStyle/>
          <a:p>
            <a:pPr>
              <a:defRPr sz="1000" b="0"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87576175"/>
        <c:crosses val="autoZero"/>
        <c:crossBetween val="midCat"/>
      </c:valAx>
      <c:spPr>
        <a:solidFill>
          <a:srgbClr val="FFFFFF"/>
        </a:solidFill>
        <a:ln w="25400">
          <a:noFill/>
        </a:ln>
      </c:spPr>
    </c:plotArea>
    <c:legend>
      <c:legendPos val="r"/>
      <c:layout>
        <c:manualLayout>
          <c:xMode val="edge"/>
          <c:yMode val="edge"/>
          <c:x val="0.17455703844523512"/>
          <c:y val="0.87635365367314944"/>
          <c:w val="0.6150283661524365"/>
          <c:h val="7.4207543845005275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EC"/>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layout>
        <c:manualLayout>
          <c:xMode val="edge"/>
          <c:yMode val="edge"/>
          <c:x val="0.29527893026422269"/>
          <c:y val="2.8169870992274373E-2"/>
        </c:manualLayout>
      </c:layout>
      <c:overlay val="0"/>
      <c:spPr>
        <a:noFill/>
        <a:ln w="25400">
          <a:noFill/>
        </a:ln>
      </c:spPr>
    </c:title>
    <c:autoTitleDeleted val="0"/>
    <c:plotArea>
      <c:layout>
        <c:manualLayout>
          <c:layoutTarget val="inner"/>
          <c:xMode val="edge"/>
          <c:yMode val="edge"/>
          <c:x val="3.5890248216787261E-2"/>
          <c:y val="0.32747487631045158"/>
          <c:w val="0.9249895790417445"/>
          <c:h val="0.38381463997676579"/>
        </c:manualLayout>
      </c:layout>
      <c:lineChart>
        <c:grouping val="standard"/>
        <c:varyColors val="0"/>
        <c:ser>
          <c:idx val="0"/>
          <c:order val="0"/>
          <c:tx>
            <c:strRef>
              <c:f>Directiva!$C$2</c:f>
              <c:strCache>
                <c:ptCount val="1"/>
                <c:pt idx="0">
                  <c:v>AÑO 201_</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0-6C37-4172-8DEC-CC22D312B966}"/>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1-6C37-4172-8DEC-CC22D312B96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6C37-4172-8DEC-CC22D312B966}"/>
            </c:ext>
          </c:extLst>
        </c:ser>
        <c:ser>
          <c:idx val="1"/>
          <c:order val="1"/>
          <c:tx>
            <c:strRef>
              <c:f>Directiva!$H$2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3-6C37-4172-8DEC-CC22D312B966}"/>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4-6C37-4172-8DEC-CC22D312B966}"/>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5-6C37-4172-8DEC-CC22D312B966}"/>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6-6C37-4172-8DEC-CC22D312B96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6C37-4172-8DEC-CC22D312B966}"/>
            </c:ext>
          </c:extLst>
        </c:ser>
        <c:ser>
          <c:idx val="2"/>
          <c:order val="2"/>
          <c:tx>
            <c:strRef>
              <c:f>Directiva!$M$2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8-6C37-4172-8DEC-CC22D312B966}"/>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9-6C37-4172-8DEC-CC22D312B966}"/>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A-6C37-4172-8DEC-CC22D312B966}"/>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B-6C37-4172-8DEC-CC22D312B96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C37-4172-8DEC-CC22D312B966}"/>
            </c:ext>
          </c:extLst>
        </c:ser>
        <c:ser>
          <c:idx val="3"/>
          <c:order val="3"/>
          <c:spPr>
            <a:ln w="254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C37-4172-8DEC-CC22D312B966}"/>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C37-4172-8DEC-CC22D312B966}"/>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C37-4172-8DEC-CC22D312B966}"/>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C37-4172-8DEC-CC22D312B96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C37-4172-8DEC-CC22D312B966}"/>
            </c:ext>
          </c:extLst>
        </c:ser>
        <c:dLbls>
          <c:showLegendKey val="0"/>
          <c:showVal val="0"/>
          <c:showCatName val="0"/>
          <c:showSerName val="0"/>
          <c:showPercent val="0"/>
          <c:showBubbleSize val="0"/>
        </c:dLbls>
        <c:smooth val="0"/>
        <c:axId val="1487569935"/>
        <c:axId val="1"/>
      </c:lineChart>
      <c:catAx>
        <c:axId val="1487569935"/>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87569935"/>
        <c:crosses val="autoZero"/>
        <c:crossBetween val="midCat"/>
      </c:valAx>
      <c:spPr>
        <a:solidFill>
          <a:srgbClr val="FFFFFF"/>
        </a:solidFill>
        <a:ln w="25400">
          <a:noFill/>
        </a:ln>
      </c:spPr>
    </c:plotArea>
    <c:legend>
      <c:legendPos val="r"/>
      <c:layout>
        <c:manualLayout>
          <c:xMode val="edge"/>
          <c:yMode val="edge"/>
          <c:x val="9.4619722290015543E-2"/>
          <c:y val="0.84157517412796889"/>
          <c:w val="0.76348340633603506"/>
          <c:h val="9.1552266214073086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EC"/>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layout>
        <c:manualLayout>
          <c:xMode val="edge"/>
          <c:yMode val="edge"/>
          <c:x val="0.31648679314759387"/>
          <c:y val="2.473595055937157E-2"/>
        </c:manualLayout>
      </c:layout>
      <c:overlay val="0"/>
      <c:spPr>
        <a:noFill/>
        <a:ln w="25400">
          <a:noFill/>
        </a:ln>
      </c:spPr>
    </c:title>
    <c:autoTitleDeleted val="0"/>
    <c:plotArea>
      <c:layout>
        <c:manualLayout>
          <c:layoutTarget val="inner"/>
          <c:xMode val="edge"/>
          <c:yMode val="edge"/>
          <c:x val="3.5890248216787261E-2"/>
          <c:y val="0.32863261052845444"/>
          <c:w val="0.9249895790417445"/>
          <c:h val="0.38163787029110835"/>
        </c:manualLayout>
      </c:layout>
      <c:lineChart>
        <c:grouping val="standard"/>
        <c:varyColors val="0"/>
        <c:ser>
          <c:idx val="0"/>
          <c:order val="0"/>
          <c:tx>
            <c:strRef>
              <c:f>Directiva!$C$2</c:f>
              <c:strCache>
                <c:ptCount val="1"/>
                <c:pt idx="0">
                  <c:v>AÑO 201_</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419-4301-B2D6-BCC6781A0A7E}"/>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419-4301-B2D6-BCC6781A0A7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0.125</c:v>
                </c:pt>
                <c:pt idx="2">
                  <c:v>0.875</c:v>
                </c:pt>
                <c:pt idx="3">
                  <c:v>0</c:v>
                </c:pt>
              </c:numCache>
            </c:numRef>
          </c:val>
          <c:smooth val="0"/>
          <c:extLst>
            <c:ext xmlns:c16="http://schemas.microsoft.com/office/drawing/2014/chart" uri="{C3380CC4-5D6E-409C-BE32-E72D297353CC}">
              <c16:uniqueId val="{00000002-8419-4301-B2D6-BCC6781A0A7E}"/>
            </c:ext>
          </c:extLst>
        </c:ser>
        <c:ser>
          <c:idx val="1"/>
          <c:order val="1"/>
          <c:tx>
            <c:strRef>
              <c:f>Directiva!$H$2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419-4301-B2D6-BCC6781A0A7E}"/>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419-4301-B2D6-BCC6781A0A7E}"/>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419-4301-B2D6-BCC6781A0A7E}"/>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419-4301-B2D6-BCC6781A0A7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0.125</c:v>
                </c:pt>
              </c:numCache>
            </c:numRef>
          </c:val>
          <c:smooth val="0"/>
          <c:extLst>
            <c:ext xmlns:c16="http://schemas.microsoft.com/office/drawing/2014/chart" uri="{C3380CC4-5D6E-409C-BE32-E72D297353CC}">
              <c16:uniqueId val="{00000007-8419-4301-B2D6-BCC6781A0A7E}"/>
            </c:ext>
          </c:extLst>
        </c:ser>
        <c:ser>
          <c:idx val="2"/>
          <c:order val="2"/>
          <c:tx>
            <c:strRef>
              <c:f>Directiva!$M$2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419-4301-B2D6-BCC6781A0A7E}"/>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419-4301-B2D6-BCC6781A0A7E}"/>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419-4301-B2D6-BCC6781A0A7E}"/>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419-4301-B2D6-BCC6781A0A7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419-4301-B2D6-BCC6781A0A7E}"/>
            </c:ext>
          </c:extLst>
        </c:ser>
        <c:ser>
          <c:idx val="3"/>
          <c:order val="3"/>
          <c:spPr>
            <a:ln w="25400">
              <a:solidFill>
                <a:srgbClr val="666699"/>
              </a:solidFill>
              <a:prstDash val="solid"/>
            </a:ln>
          </c:spPr>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8419-4301-B2D6-BCC6781A0A7E}"/>
            </c:ext>
          </c:extLst>
        </c:ser>
        <c:dLbls>
          <c:showLegendKey val="0"/>
          <c:showVal val="0"/>
          <c:showCatName val="0"/>
          <c:showSerName val="0"/>
          <c:showPercent val="0"/>
          <c:showBubbleSize val="0"/>
        </c:dLbls>
        <c:smooth val="0"/>
        <c:axId val="1487548335"/>
        <c:axId val="1"/>
      </c:lineChart>
      <c:catAx>
        <c:axId val="1487548335"/>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87548335"/>
        <c:crosses val="autoZero"/>
        <c:crossBetween val="midCat"/>
      </c:valAx>
      <c:spPr>
        <a:solidFill>
          <a:srgbClr val="FFFFFF"/>
        </a:solidFill>
        <a:ln w="25400">
          <a:noFill/>
        </a:ln>
      </c:spPr>
    </c:plotArea>
    <c:legend>
      <c:legendPos val="r"/>
      <c:layout>
        <c:manualLayout>
          <c:xMode val="edge"/>
          <c:yMode val="edge"/>
          <c:x val="0.12072172055165209"/>
          <c:y val="0.84101673461030146"/>
          <c:w val="0.71617354519102738"/>
          <c:h val="9.1875802758697667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EC"/>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Cultura Institucional</a:t>
            </a:r>
          </a:p>
        </c:rich>
      </c:tx>
      <c:layout>
        <c:manualLayout>
          <c:xMode val="edge"/>
          <c:yMode val="edge"/>
          <c:x val="0.21085013123359581"/>
          <c:y val="2.4823605234399082E-2"/>
        </c:manualLayout>
      </c:layout>
      <c:overlay val="0"/>
      <c:spPr>
        <a:noFill/>
        <a:ln w="25400">
          <a:noFill/>
        </a:ln>
      </c:spPr>
    </c:title>
    <c:autoTitleDeleted val="0"/>
    <c:view3D>
      <c:rotX val="16"/>
      <c:hPercent val="40"/>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501169241167441E-2"/>
          <c:y val="0.42554655941425013"/>
          <c:w val="0.92002868538330795"/>
          <c:h val="0.40781545277198972"/>
        </c:manualLayout>
      </c:layout>
      <c:bar3DChart>
        <c:barDir val="col"/>
        <c:grouping val="clustered"/>
        <c:varyColors val="0"/>
        <c:ser>
          <c:idx val="0"/>
          <c:order val="0"/>
          <c:tx>
            <c:strRef>
              <c:f>Directiva!$B$7</c:f>
              <c:strCache>
                <c:ptCount val="1"/>
                <c:pt idx="0">
                  <c:v>Cultura Institucional</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811B-4CDB-9B30-E6A19D857E0F}"/>
              </c:ext>
            </c:extLst>
          </c:dPt>
          <c:dPt>
            <c:idx val="1"/>
            <c:invertIfNegative val="0"/>
            <c:bubble3D val="0"/>
            <c:spPr>
              <a:solidFill>
                <a:srgbClr val="C00000"/>
              </a:solidFill>
              <a:ln w="25400">
                <a:noFill/>
              </a:ln>
            </c:spPr>
            <c:extLst>
              <c:ext xmlns:c16="http://schemas.microsoft.com/office/drawing/2014/chart" uri="{C3380CC4-5D6E-409C-BE32-E72D297353CC}">
                <c16:uniqueId val="{00000001-811B-4CDB-9B30-E6A19D857E0F}"/>
              </c:ext>
            </c:extLst>
          </c:dPt>
          <c:dPt>
            <c:idx val="2"/>
            <c:invertIfNegative val="0"/>
            <c:bubble3D val="0"/>
            <c:spPr>
              <a:solidFill>
                <a:srgbClr val="E46C0A"/>
              </a:solidFill>
              <a:ln w="25400">
                <a:noFill/>
              </a:ln>
            </c:spPr>
            <c:extLst>
              <c:ext xmlns:c16="http://schemas.microsoft.com/office/drawing/2014/chart" uri="{C3380CC4-5D6E-409C-BE32-E72D297353CC}">
                <c16:uniqueId val="{00000002-811B-4CDB-9B30-E6A19D857E0F}"/>
              </c:ext>
            </c:extLst>
          </c:dPt>
          <c:dPt>
            <c:idx val="3"/>
            <c:invertIfNegative val="0"/>
            <c:bubble3D val="0"/>
            <c:spPr>
              <a:solidFill>
                <a:srgbClr val="4F6228"/>
              </a:solidFill>
              <a:ln w="25400">
                <a:noFill/>
              </a:ln>
            </c:spPr>
            <c:extLst>
              <c:ext xmlns:c16="http://schemas.microsoft.com/office/drawing/2014/chart" uri="{C3380CC4-5D6E-409C-BE32-E72D297353CC}">
                <c16:uniqueId val="{00000003-811B-4CDB-9B30-E6A19D857E0F}"/>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811B-4CDB-9B30-E6A19D857E0F}"/>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811B-4CDB-9B30-E6A19D857E0F}"/>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811B-4CDB-9B30-E6A19D857E0F}"/>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811B-4CDB-9B30-E6A19D857E0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811B-4CDB-9B30-E6A19D857E0F}"/>
            </c:ext>
          </c:extLst>
        </c:ser>
        <c:dLbls>
          <c:showLegendKey val="0"/>
          <c:showVal val="0"/>
          <c:showCatName val="0"/>
          <c:showSerName val="0"/>
          <c:showPercent val="0"/>
          <c:showBubbleSize val="0"/>
        </c:dLbls>
        <c:gapWidth val="150"/>
        <c:shape val="box"/>
        <c:axId val="1487575215"/>
        <c:axId val="1"/>
        <c:axId val="0"/>
      </c:bar3DChart>
      <c:catAx>
        <c:axId val="1487575215"/>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87575215"/>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Cultura Institucional</a:t>
            </a:r>
          </a:p>
        </c:rich>
      </c:tx>
      <c:layout>
        <c:manualLayout>
          <c:xMode val="edge"/>
          <c:yMode val="edge"/>
          <c:x val="0.20688455400361389"/>
          <c:y val="2.4823605234399082E-2"/>
        </c:manualLayout>
      </c:layout>
      <c:overlay val="0"/>
      <c:spPr>
        <a:noFill/>
        <a:ln w="25400">
          <a:noFill/>
        </a:ln>
      </c:spPr>
    </c:title>
    <c:autoTitleDeleted val="0"/>
    <c:view3D>
      <c:rotX val="16"/>
      <c:hPercent val="40"/>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689713787601532E-2"/>
          <c:y val="0.42909278074270218"/>
          <c:w val="0.91962901641747741"/>
          <c:h val="0.4042692314435376"/>
        </c:manualLayout>
      </c:layout>
      <c:bar3DChart>
        <c:barDir val="col"/>
        <c:grouping val="clustered"/>
        <c:varyColors val="0"/>
        <c:ser>
          <c:idx val="0"/>
          <c:order val="0"/>
          <c:tx>
            <c:strRef>
              <c:f>Directiva!$B$7</c:f>
              <c:strCache>
                <c:ptCount val="1"/>
                <c:pt idx="0">
                  <c:v>Cultura Institucional</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AD81-461F-8558-4B81F9CB5D5E}"/>
              </c:ext>
            </c:extLst>
          </c:dPt>
          <c:dPt>
            <c:idx val="1"/>
            <c:invertIfNegative val="0"/>
            <c:bubble3D val="0"/>
            <c:spPr>
              <a:solidFill>
                <a:srgbClr val="C00000"/>
              </a:solidFill>
              <a:ln w="25400">
                <a:noFill/>
              </a:ln>
            </c:spPr>
            <c:extLst>
              <c:ext xmlns:c16="http://schemas.microsoft.com/office/drawing/2014/chart" uri="{C3380CC4-5D6E-409C-BE32-E72D297353CC}">
                <c16:uniqueId val="{00000001-AD81-461F-8558-4B81F9CB5D5E}"/>
              </c:ext>
            </c:extLst>
          </c:dPt>
          <c:dPt>
            <c:idx val="2"/>
            <c:invertIfNegative val="0"/>
            <c:bubble3D val="0"/>
            <c:spPr>
              <a:solidFill>
                <a:srgbClr val="E46C0A"/>
              </a:solidFill>
              <a:ln w="25400">
                <a:noFill/>
              </a:ln>
            </c:spPr>
            <c:extLst>
              <c:ext xmlns:c16="http://schemas.microsoft.com/office/drawing/2014/chart" uri="{C3380CC4-5D6E-409C-BE32-E72D297353CC}">
                <c16:uniqueId val="{00000002-AD81-461F-8558-4B81F9CB5D5E}"/>
              </c:ext>
            </c:extLst>
          </c:dPt>
          <c:dPt>
            <c:idx val="3"/>
            <c:invertIfNegative val="0"/>
            <c:bubble3D val="0"/>
            <c:spPr>
              <a:solidFill>
                <a:srgbClr val="4F6228"/>
              </a:solidFill>
              <a:ln w="25400">
                <a:noFill/>
              </a:ln>
            </c:spPr>
            <c:extLst>
              <c:ext xmlns:c16="http://schemas.microsoft.com/office/drawing/2014/chart" uri="{C3380CC4-5D6E-409C-BE32-E72D297353CC}">
                <c16:uniqueId val="{00000003-AD81-461F-8558-4B81F9CB5D5E}"/>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AD81-461F-8558-4B81F9CB5D5E}"/>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AD81-461F-8558-4B81F9CB5D5E}"/>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AD81-461F-8558-4B81F9CB5D5E}"/>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AD81-461F-8558-4B81F9CB5D5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AD81-461F-8558-4B81F9CB5D5E}"/>
            </c:ext>
          </c:extLst>
        </c:ser>
        <c:dLbls>
          <c:showLegendKey val="0"/>
          <c:showVal val="0"/>
          <c:showCatName val="0"/>
          <c:showSerName val="0"/>
          <c:showPercent val="0"/>
          <c:showBubbleSize val="0"/>
        </c:dLbls>
        <c:gapWidth val="150"/>
        <c:shape val="box"/>
        <c:axId val="1487551695"/>
        <c:axId val="1"/>
        <c:axId val="0"/>
      </c:bar3DChart>
      <c:catAx>
        <c:axId val="1487551695"/>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87551695"/>
        <c:crosses val="autoZero"/>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Cultura Institucional</a:t>
            </a:r>
          </a:p>
        </c:rich>
      </c:tx>
      <c:layout>
        <c:manualLayout>
          <c:xMode val="edge"/>
          <c:yMode val="edge"/>
          <c:x val="0.20287892043797556"/>
          <c:y val="2.8169870992274373E-2"/>
        </c:manualLayout>
      </c:layout>
      <c:overlay val="0"/>
      <c:spPr>
        <a:noFill/>
        <a:ln w="25400">
          <a:noFill/>
        </a:ln>
      </c:spPr>
    </c:title>
    <c:autoTitleDeleted val="0"/>
    <c:view3D>
      <c:rotX val="16"/>
      <c:hPercent val="41"/>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282249954427194E-2"/>
          <c:y val="0.42254822749735688"/>
          <c:w val="0.91186734323684948"/>
          <c:h val="0.41550575703906756"/>
        </c:manualLayout>
      </c:layout>
      <c:bar3DChart>
        <c:barDir val="col"/>
        <c:grouping val="clustered"/>
        <c:varyColors val="0"/>
        <c:ser>
          <c:idx val="0"/>
          <c:order val="0"/>
          <c:tx>
            <c:strRef>
              <c:f>Directiva!$B$7</c:f>
              <c:strCache>
                <c:ptCount val="1"/>
                <c:pt idx="0">
                  <c:v>Cultura Institucional</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56B1-49FA-B475-E9231192AEF7}"/>
              </c:ext>
            </c:extLst>
          </c:dPt>
          <c:dPt>
            <c:idx val="1"/>
            <c:invertIfNegative val="0"/>
            <c:bubble3D val="0"/>
            <c:spPr>
              <a:solidFill>
                <a:srgbClr val="C00000"/>
              </a:solidFill>
              <a:ln w="25400">
                <a:noFill/>
              </a:ln>
            </c:spPr>
            <c:extLst>
              <c:ext xmlns:c16="http://schemas.microsoft.com/office/drawing/2014/chart" uri="{C3380CC4-5D6E-409C-BE32-E72D297353CC}">
                <c16:uniqueId val="{00000001-56B1-49FA-B475-E9231192AEF7}"/>
              </c:ext>
            </c:extLst>
          </c:dPt>
          <c:dPt>
            <c:idx val="2"/>
            <c:invertIfNegative val="0"/>
            <c:bubble3D val="0"/>
            <c:spPr>
              <a:solidFill>
                <a:srgbClr val="E46C0A"/>
              </a:solidFill>
              <a:ln w="25400">
                <a:noFill/>
              </a:ln>
            </c:spPr>
            <c:extLst>
              <c:ext xmlns:c16="http://schemas.microsoft.com/office/drawing/2014/chart" uri="{C3380CC4-5D6E-409C-BE32-E72D297353CC}">
                <c16:uniqueId val="{00000002-56B1-49FA-B475-E9231192AEF7}"/>
              </c:ext>
            </c:extLst>
          </c:dPt>
          <c:dPt>
            <c:idx val="3"/>
            <c:invertIfNegative val="0"/>
            <c:bubble3D val="0"/>
            <c:spPr>
              <a:solidFill>
                <a:srgbClr val="4F6228"/>
              </a:solidFill>
              <a:ln w="25400">
                <a:noFill/>
              </a:ln>
            </c:spPr>
            <c:extLst>
              <c:ext xmlns:c16="http://schemas.microsoft.com/office/drawing/2014/chart" uri="{C3380CC4-5D6E-409C-BE32-E72D297353CC}">
                <c16:uniqueId val="{00000003-56B1-49FA-B475-E9231192AEF7}"/>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56B1-49FA-B475-E9231192AEF7}"/>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56B1-49FA-B475-E9231192AEF7}"/>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56B1-49FA-B475-E9231192AEF7}"/>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56B1-49FA-B475-E9231192AEF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56B1-49FA-B475-E9231192AEF7}"/>
            </c:ext>
          </c:extLst>
        </c:ser>
        <c:dLbls>
          <c:showLegendKey val="0"/>
          <c:showVal val="0"/>
          <c:showCatName val="0"/>
          <c:showSerName val="0"/>
          <c:showPercent val="0"/>
          <c:showBubbleSize val="0"/>
        </c:dLbls>
        <c:gapWidth val="150"/>
        <c:shape val="box"/>
        <c:axId val="1487549775"/>
        <c:axId val="1"/>
        <c:axId val="0"/>
      </c:bar3DChart>
      <c:catAx>
        <c:axId val="1487549775"/>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87549775"/>
        <c:crosses val="autoZero"/>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layout>
        <c:manualLayout>
          <c:xMode val="edge"/>
          <c:yMode val="edge"/>
          <c:x val="0.27407106738085146"/>
          <c:y val="2.8169753428708737E-2"/>
        </c:manualLayout>
      </c:layout>
      <c:overlay val="0"/>
      <c:spPr>
        <a:noFill/>
        <a:ln w="25400">
          <a:noFill/>
        </a:ln>
      </c:spPr>
    </c:title>
    <c:autoTitleDeleted val="0"/>
    <c:plotArea>
      <c:layout>
        <c:manualLayout>
          <c:layoutTarget val="inner"/>
          <c:xMode val="edge"/>
          <c:yMode val="edge"/>
          <c:x val="3.5890248216787261E-2"/>
          <c:y val="0.32747487631045158"/>
          <c:w val="0.9249895790417445"/>
          <c:h val="0.38381463997676579"/>
        </c:manualLayout>
      </c:layout>
      <c:lineChart>
        <c:grouping val="standard"/>
        <c:varyColors val="0"/>
        <c:ser>
          <c:idx val="0"/>
          <c:order val="0"/>
          <c:tx>
            <c:strRef>
              <c:f>Directiva!$C$2</c:f>
              <c:strCache>
                <c:ptCount val="1"/>
                <c:pt idx="0">
                  <c:v>AÑO 201_</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6A2-4D21-8293-78B35C9C805B}"/>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6A2-4D21-8293-78B35C9C805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0.25</c:v>
                </c:pt>
                <c:pt idx="3">
                  <c:v>0.25</c:v>
                </c:pt>
              </c:numCache>
            </c:numRef>
          </c:val>
          <c:smooth val="0"/>
          <c:extLst>
            <c:ext xmlns:c16="http://schemas.microsoft.com/office/drawing/2014/chart" uri="{C3380CC4-5D6E-409C-BE32-E72D297353CC}">
              <c16:uniqueId val="{00000002-06A2-4D21-8293-78B35C9C805B}"/>
            </c:ext>
          </c:extLst>
        </c:ser>
        <c:ser>
          <c:idx val="1"/>
          <c:order val="1"/>
          <c:tx>
            <c:strRef>
              <c:f>Directiva!$H$2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6A2-4D21-8293-78B35C9C805B}"/>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6A2-4D21-8293-78B35C9C805B}"/>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6A2-4D21-8293-78B35C9C805B}"/>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6A2-4D21-8293-78B35C9C805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0.25</c:v>
                </c:pt>
                <c:pt idx="3">
                  <c:v>0.25</c:v>
                </c:pt>
              </c:numCache>
            </c:numRef>
          </c:val>
          <c:smooth val="0"/>
          <c:extLst>
            <c:ext xmlns:c16="http://schemas.microsoft.com/office/drawing/2014/chart" uri="{C3380CC4-5D6E-409C-BE32-E72D297353CC}">
              <c16:uniqueId val="{00000007-06A2-4D21-8293-78B35C9C805B}"/>
            </c:ext>
          </c:extLst>
        </c:ser>
        <c:ser>
          <c:idx val="2"/>
          <c:order val="2"/>
          <c:tx>
            <c:strRef>
              <c:f>Directiva!$M$2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6A2-4D21-8293-78B35C9C805B}"/>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6A2-4D21-8293-78B35C9C805B}"/>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6A2-4D21-8293-78B35C9C805B}"/>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6A2-4D21-8293-78B35C9C805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6A2-4D21-8293-78B35C9C805B}"/>
            </c:ext>
          </c:extLst>
        </c:ser>
        <c:ser>
          <c:idx val="3"/>
          <c:order val="3"/>
          <c:spPr>
            <a:ln w="25400">
              <a:solidFill>
                <a:srgbClr val="666699"/>
              </a:solidFill>
              <a:prstDash val="solid"/>
            </a:ln>
          </c:spPr>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06A2-4D21-8293-78B35C9C805B}"/>
            </c:ext>
          </c:extLst>
        </c:ser>
        <c:dLbls>
          <c:showLegendKey val="0"/>
          <c:showVal val="0"/>
          <c:showCatName val="0"/>
          <c:showSerName val="0"/>
          <c:showPercent val="0"/>
          <c:showBubbleSize val="0"/>
        </c:dLbls>
        <c:smooth val="0"/>
        <c:axId val="1487560815"/>
        <c:axId val="1"/>
      </c:lineChart>
      <c:catAx>
        <c:axId val="1487560815"/>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87560815"/>
        <c:crosses val="autoZero"/>
        <c:crossBetween val="midCat"/>
      </c:valAx>
      <c:spPr>
        <a:solidFill>
          <a:srgbClr val="FFFFFF"/>
        </a:solidFill>
        <a:ln w="25400">
          <a:noFill/>
        </a:ln>
      </c:spPr>
    </c:plotArea>
    <c:legend>
      <c:legendPos val="r"/>
      <c:layout>
        <c:manualLayout>
          <c:xMode val="edge"/>
          <c:yMode val="edge"/>
          <c:x val="9.4619722290015543E-2"/>
          <c:y val="0.84157517282170713"/>
          <c:w val="0.76348340633603506"/>
          <c:h val="9.1552253151454654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EC"/>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Clima Escolar</a:t>
            </a:r>
          </a:p>
        </c:rich>
      </c:tx>
      <c:layout>
        <c:manualLayout>
          <c:xMode val="edge"/>
          <c:yMode val="edge"/>
          <c:x val="0.17250524934383202"/>
          <c:y val="2.4823439623238585E-2"/>
        </c:manualLayout>
      </c:layout>
      <c:overlay val="0"/>
      <c:spPr>
        <a:noFill/>
        <a:ln w="25400">
          <a:noFill/>
        </a:ln>
      </c:spPr>
    </c:title>
    <c:autoTitleDeleted val="0"/>
    <c:view3D>
      <c:rotX val="16"/>
      <c:hPercent val="47"/>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501169241167441E-2"/>
          <c:y val="0.32979858354604386"/>
          <c:w val="0.92002868538330795"/>
          <c:h val="0.50356342864019599"/>
        </c:manualLayout>
      </c:layout>
      <c:bar3DChart>
        <c:barDir val="col"/>
        <c:grouping val="clustered"/>
        <c:varyColors val="0"/>
        <c:ser>
          <c:idx val="0"/>
          <c:order val="0"/>
          <c:tx>
            <c:strRef>
              <c:f>Directiva!$B$8</c:f>
              <c:strCache>
                <c:ptCount val="1"/>
                <c:pt idx="0">
                  <c:v>Clima Escolar</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7F88-4067-81E3-BB6089E1E598}"/>
              </c:ext>
            </c:extLst>
          </c:dPt>
          <c:dPt>
            <c:idx val="1"/>
            <c:invertIfNegative val="0"/>
            <c:bubble3D val="0"/>
            <c:spPr>
              <a:solidFill>
                <a:srgbClr val="C00000"/>
              </a:solidFill>
              <a:ln w="25400">
                <a:noFill/>
              </a:ln>
            </c:spPr>
            <c:extLst>
              <c:ext xmlns:c16="http://schemas.microsoft.com/office/drawing/2014/chart" uri="{C3380CC4-5D6E-409C-BE32-E72D297353CC}">
                <c16:uniqueId val="{00000001-7F88-4067-81E3-BB6089E1E598}"/>
              </c:ext>
            </c:extLst>
          </c:dPt>
          <c:dPt>
            <c:idx val="2"/>
            <c:invertIfNegative val="0"/>
            <c:bubble3D val="0"/>
            <c:spPr>
              <a:solidFill>
                <a:srgbClr val="E46C0A"/>
              </a:solidFill>
              <a:ln w="25400">
                <a:noFill/>
              </a:ln>
            </c:spPr>
            <c:extLst>
              <c:ext xmlns:c16="http://schemas.microsoft.com/office/drawing/2014/chart" uri="{C3380CC4-5D6E-409C-BE32-E72D297353CC}">
                <c16:uniqueId val="{00000002-7F88-4067-81E3-BB6089E1E598}"/>
              </c:ext>
            </c:extLst>
          </c:dPt>
          <c:dPt>
            <c:idx val="3"/>
            <c:invertIfNegative val="0"/>
            <c:bubble3D val="0"/>
            <c:spPr>
              <a:solidFill>
                <a:srgbClr val="4F6228"/>
              </a:solidFill>
              <a:ln w="25400">
                <a:noFill/>
              </a:ln>
            </c:spPr>
            <c:extLst>
              <c:ext xmlns:c16="http://schemas.microsoft.com/office/drawing/2014/chart" uri="{C3380CC4-5D6E-409C-BE32-E72D297353CC}">
                <c16:uniqueId val="{00000003-7F88-4067-81E3-BB6089E1E598}"/>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7F88-4067-81E3-BB6089E1E598}"/>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7F88-4067-81E3-BB6089E1E598}"/>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7F88-4067-81E3-BB6089E1E598}"/>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7F88-4067-81E3-BB6089E1E59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7F88-4067-81E3-BB6089E1E598}"/>
            </c:ext>
          </c:extLst>
        </c:ser>
        <c:dLbls>
          <c:showLegendKey val="0"/>
          <c:showVal val="0"/>
          <c:showCatName val="0"/>
          <c:showSerName val="0"/>
          <c:showPercent val="0"/>
          <c:showBubbleSize val="0"/>
        </c:dLbls>
        <c:gapWidth val="150"/>
        <c:shape val="box"/>
        <c:axId val="1487573295"/>
        <c:axId val="1"/>
        <c:axId val="0"/>
      </c:bar3DChart>
      <c:catAx>
        <c:axId val="1487573295"/>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87573295"/>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Clima Escolar</a:t>
            </a:r>
          </a:p>
        </c:rich>
      </c:tx>
      <c:layout>
        <c:manualLayout>
          <c:xMode val="edge"/>
          <c:yMode val="edge"/>
          <c:x val="0.1708600746514726"/>
          <c:y val="2.4823439623238585E-2"/>
        </c:manualLayout>
      </c:layout>
      <c:overlay val="0"/>
      <c:spPr>
        <a:noFill/>
        <a:ln w="25400">
          <a:noFill/>
        </a:ln>
      </c:spPr>
    </c:title>
    <c:autoTitleDeleted val="0"/>
    <c:view3D>
      <c:rotX val="16"/>
      <c:hPercent val="47"/>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689713787601532E-2"/>
          <c:y val="0.32979858354604386"/>
          <c:w val="0.91962901641747741"/>
          <c:h val="0.50001720731174393"/>
        </c:manualLayout>
      </c:layout>
      <c:bar3DChart>
        <c:barDir val="col"/>
        <c:grouping val="clustered"/>
        <c:varyColors val="0"/>
        <c:ser>
          <c:idx val="0"/>
          <c:order val="0"/>
          <c:tx>
            <c:strRef>
              <c:f>Directiva!$B$8</c:f>
              <c:strCache>
                <c:ptCount val="1"/>
                <c:pt idx="0">
                  <c:v>Clima Escolar</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3D8F-4D34-AD79-539E57D81618}"/>
              </c:ext>
            </c:extLst>
          </c:dPt>
          <c:dPt>
            <c:idx val="1"/>
            <c:invertIfNegative val="0"/>
            <c:bubble3D val="0"/>
            <c:spPr>
              <a:solidFill>
                <a:srgbClr val="C00000"/>
              </a:solidFill>
              <a:ln w="25400">
                <a:noFill/>
              </a:ln>
            </c:spPr>
            <c:extLst>
              <c:ext xmlns:c16="http://schemas.microsoft.com/office/drawing/2014/chart" uri="{C3380CC4-5D6E-409C-BE32-E72D297353CC}">
                <c16:uniqueId val="{00000001-3D8F-4D34-AD79-539E57D81618}"/>
              </c:ext>
            </c:extLst>
          </c:dPt>
          <c:dPt>
            <c:idx val="2"/>
            <c:invertIfNegative val="0"/>
            <c:bubble3D val="0"/>
            <c:spPr>
              <a:solidFill>
                <a:srgbClr val="E46C0A"/>
              </a:solidFill>
              <a:ln w="25400">
                <a:noFill/>
              </a:ln>
            </c:spPr>
            <c:extLst>
              <c:ext xmlns:c16="http://schemas.microsoft.com/office/drawing/2014/chart" uri="{C3380CC4-5D6E-409C-BE32-E72D297353CC}">
                <c16:uniqueId val="{00000002-3D8F-4D34-AD79-539E57D81618}"/>
              </c:ext>
            </c:extLst>
          </c:dPt>
          <c:dPt>
            <c:idx val="3"/>
            <c:invertIfNegative val="0"/>
            <c:bubble3D val="0"/>
            <c:spPr>
              <a:solidFill>
                <a:srgbClr val="4F6228"/>
              </a:solidFill>
              <a:ln w="25400">
                <a:noFill/>
              </a:ln>
            </c:spPr>
            <c:extLst>
              <c:ext xmlns:c16="http://schemas.microsoft.com/office/drawing/2014/chart" uri="{C3380CC4-5D6E-409C-BE32-E72D297353CC}">
                <c16:uniqueId val="{00000003-3D8F-4D34-AD79-539E57D81618}"/>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3D8F-4D34-AD79-539E57D81618}"/>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3D8F-4D34-AD79-539E57D81618}"/>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3D8F-4D34-AD79-539E57D81618}"/>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3D8F-4D34-AD79-539E57D8161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0.55555555555555558</c:v>
                </c:pt>
                <c:pt idx="2">
                  <c:v>0.44444444444444442</c:v>
                </c:pt>
                <c:pt idx="3">
                  <c:v>0</c:v>
                </c:pt>
              </c:numCache>
            </c:numRef>
          </c:val>
          <c:extLst>
            <c:ext xmlns:c16="http://schemas.microsoft.com/office/drawing/2014/chart" uri="{C3380CC4-5D6E-409C-BE32-E72D297353CC}">
              <c16:uniqueId val="{00000004-3D8F-4D34-AD79-539E57D81618}"/>
            </c:ext>
          </c:extLst>
        </c:ser>
        <c:dLbls>
          <c:showLegendKey val="0"/>
          <c:showVal val="0"/>
          <c:showCatName val="0"/>
          <c:showSerName val="0"/>
          <c:showPercent val="0"/>
          <c:showBubbleSize val="0"/>
        </c:dLbls>
        <c:gapWidth val="150"/>
        <c:shape val="box"/>
        <c:axId val="1487553615"/>
        <c:axId val="1"/>
        <c:axId val="0"/>
      </c:bar3DChart>
      <c:catAx>
        <c:axId val="1487553615"/>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87553615"/>
        <c:crosses val="autoZero"/>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Clima Escolar</a:t>
            </a:r>
          </a:p>
        </c:rich>
      </c:tx>
      <c:layout>
        <c:manualLayout>
          <c:xMode val="edge"/>
          <c:yMode val="edge"/>
          <c:x val="0.17129006601447547"/>
          <c:y val="2.4735724288880854E-2"/>
        </c:manualLayout>
      </c:layout>
      <c:overlay val="0"/>
      <c:spPr>
        <a:noFill/>
        <a:ln w="25400">
          <a:noFill/>
        </a:ln>
      </c:spPr>
    </c:title>
    <c:autoTitleDeleted val="0"/>
    <c:view3D>
      <c:rotX val="16"/>
      <c:hPercent val="47"/>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784558421416418E-2"/>
          <c:y val="0.33216629451263135"/>
          <c:w val="0.91942425492113278"/>
          <c:h val="0.49824944176894703"/>
        </c:manualLayout>
      </c:layout>
      <c:bar3DChart>
        <c:barDir val="col"/>
        <c:grouping val="clustered"/>
        <c:varyColors val="0"/>
        <c:ser>
          <c:idx val="0"/>
          <c:order val="0"/>
          <c:tx>
            <c:strRef>
              <c:f>Directiva!$B$8</c:f>
              <c:strCache>
                <c:ptCount val="1"/>
                <c:pt idx="0">
                  <c:v>Clima Escolar</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632E-48F2-A505-B8A49421B294}"/>
              </c:ext>
            </c:extLst>
          </c:dPt>
          <c:dPt>
            <c:idx val="1"/>
            <c:invertIfNegative val="0"/>
            <c:bubble3D val="0"/>
            <c:spPr>
              <a:solidFill>
                <a:srgbClr val="C00000"/>
              </a:solidFill>
              <a:ln w="25400">
                <a:noFill/>
              </a:ln>
            </c:spPr>
            <c:extLst>
              <c:ext xmlns:c16="http://schemas.microsoft.com/office/drawing/2014/chart" uri="{C3380CC4-5D6E-409C-BE32-E72D297353CC}">
                <c16:uniqueId val="{00000001-632E-48F2-A505-B8A49421B294}"/>
              </c:ext>
            </c:extLst>
          </c:dPt>
          <c:dPt>
            <c:idx val="2"/>
            <c:invertIfNegative val="0"/>
            <c:bubble3D val="0"/>
            <c:spPr>
              <a:solidFill>
                <a:srgbClr val="E46C0A"/>
              </a:solidFill>
              <a:ln w="25400">
                <a:noFill/>
              </a:ln>
            </c:spPr>
            <c:extLst>
              <c:ext xmlns:c16="http://schemas.microsoft.com/office/drawing/2014/chart" uri="{C3380CC4-5D6E-409C-BE32-E72D297353CC}">
                <c16:uniqueId val="{00000002-632E-48F2-A505-B8A49421B294}"/>
              </c:ext>
            </c:extLst>
          </c:dPt>
          <c:dPt>
            <c:idx val="3"/>
            <c:invertIfNegative val="0"/>
            <c:bubble3D val="0"/>
            <c:spPr>
              <a:solidFill>
                <a:srgbClr val="4F6228"/>
              </a:solidFill>
              <a:ln w="25400">
                <a:noFill/>
              </a:ln>
            </c:spPr>
            <c:extLst>
              <c:ext xmlns:c16="http://schemas.microsoft.com/office/drawing/2014/chart" uri="{C3380CC4-5D6E-409C-BE32-E72D297353CC}">
                <c16:uniqueId val="{00000003-632E-48F2-A505-B8A49421B294}"/>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632E-48F2-A505-B8A49421B294}"/>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632E-48F2-A505-B8A49421B294}"/>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632E-48F2-A505-B8A49421B294}"/>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632E-48F2-A505-B8A49421B2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632E-48F2-A505-B8A49421B294}"/>
            </c:ext>
          </c:extLst>
        </c:ser>
        <c:dLbls>
          <c:showLegendKey val="0"/>
          <c:showVal val="0"/>
          <c:showCatName val="0"/>
          <c:showSerName val="0"/>
          <c:showPercent val="0"/>
          <c:showBubbleSize val="0"/>
        </c:dLbls>
        <c:gapWidth val="150"/>
        <c:shape val="box"/>
        <c:axId val="1487578095"/>
        <c:axId val="1"/>
        <c:axId val="0"/>
      </c:bar3DChart>
      <c:catAx>
        <c:axId val="1487578095"/>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87578095"/>
        <c:crosses val="autoZero"/>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Direccionamiento Estratégico</a:t>
            </a:r>
          </a:p>
        </c:rich>
      </c:tx>
      <c:layout>
        <c:manualLayout>
          <c:xMode val="edge"/>
          <c:yMode val="edge"/>
          <c:x val="0.25189710228286954"/>
          <c:y val="2.4823439623238585E-2"/>
        </c:manualLayout>
      </c:layout>
      <c:overlay val="0"/>
      <c:spPr>
        <a:noFill/>
        <a:ln w="25400">
          <a:noFill/>
        </a:ln>
      </c:spPr>
    </c:title>
    <c:autoTitleDeleted val="0"/>
    <c:view3D>
      <c:rotX val="16"/>
      <c:hPercent val="35"/>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7860440667127462E-2"/>
          <c:y val="0.49647098598329181"/>
          <c:w val="0.90179146099113849"/>
          <c:h val="0.33689102620294803"/>
        </c:manualLayout>
      </c:layout>
      <c:bar3DChart>
        <c:barDir val="col"/>
        <c:grouping val="clustered"/>
        <c:varyColors val="0"/>
        <c:ser>
          <c:idx val="0"/>
          <c:order val="0"/>
          <c:tx>
            <c:strRef>
              <c:f>Directiva!$B$4</c:f>
              <c:strCache>
                <c:ptCount val="1"/>
                <c:pt idx="0">
                  <c:v>Direccionamiento Estratégico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3549-4833-96AB-CE9C856A044D}"/>
              </c:ext>
            </c:extLst>
          </c:dPt>
          <c:dPt>
            <c:idx val="1"/>
            <c:invertIfNegative val="0"/>
            <c:bubble3D val="0"/>
            <c:spPr>
              <a:solidFill>
                <a:srgbClr val="C00000"/>
              </a:solidFill>
              <a:ln w="25400">
                <a:noFill/>
              </a:ln>
            </c:spPr>
            <c:extLst>
              <c:ext xmlns:c16="http://schemas.microsoft.com/office/drawing/2014/chart" uri="{C3380CC4-5D6E-409C-BE32-E72D297353CC}">
                <c16:uniqueId val="{00000001-3549-4833-96AB-CE9C856A044D}"/>
              </c:ext>
            </c:extLst>
          </c:dPt>
          <c:dPt>
            <c:idx val="2"/>
            <c:invertIfNegative val="0"/>
            <c:bubble3D val="0"/>
            <c:spPr>
              <a:solidFill>
                <a:srgbClr val="E46C0A"/>
              </a:solidFill>
              <a:ln w="25400">
                <a:noFill/>
              </a:ln>
            </c:spPr>
            <c:extLst>
              <c:ext xmlns:c16="http://schemas.microsoft.com/office/drawing/2014/chart" uri="{C3380CC4-5D6E-409C-BE32-E72D297353CC}">
                <c16:uniqueId val="{00000002-3549-4833-96AB-CE9C856A044D}"/>
              </c:ext>
            </c:extLst>
          </c:dPt>
          <c:dPt>
            <c:idx val="3"/>
            <c:invertIfNegative val="0"/>
            <c:bubble3D val="0"/>
            <c:spPr>
              <a:solidFill>
                <a:srgbClr val="4F6228"/>
              </a:solidFill>
              <a:ln w="25400">
                <a:noFill/>
              </a:ln>
            </c:spPr>
            <c:extLst>
              <c:ext xmlns:c16="http://schemas.microsoft.com/office/drawing/2014/chart" uri="{C3380CC4-5D6E-409C-BE32-E72D297353CC}">
                <c16:uniqueId val="{00000003-3549-4833-96AB-CE9C856A044D}"/>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3549-4833-96AB-CE9C856A044D}"/>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3549-4833-96AB-CE9C856A044D}"/>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3549-4833-96AB-CE9C856A044D}"/>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3549-4833-96AB-CE9C856A04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3549-4833-96AB-CE9C856A044D}"/>
            </c:ext>
          </c:extLst>
        </c:ser>
        <c:dLbls>
          <c:showLegendKey val="0"/>
          <c:showVal val="0"/>
          <c:showCatName val="0"/>
          <c:showSerName val="0"/>
          <c:showPercent val="0"/>
          <c:showBubbleSize val="0"/>
        </c:dLbls>
        <c:gapWidth val="150"/>
        <c:shape val="box"/>
        <c:axId val="1495707503"/>
        <c:axId val="1"/>
        <c:axId val="0"/>
      </c:bar3DChart>
      <c:catAx>
        <c:axId val="1495707503"/>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5707503"/>
        <c:crosses val="autoZero"/>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layout>
        <c:manualLayout>
          <c:xMode val="edge"/>
          <c:yMode val="edge"/>
          <c:x val="0.35829178995937605"/>
          <c:y val="2.8169753428708737E-2"/>
        </c:manualLayout>
      </c:layout>
      <c:overlay val="0"/>
      <c:spPr>
        <a:noFill/>
        <a:ln w="25400">
          <a:noFill/>
        </a:ln>
      </c:spPr>
    </c:title>
    <c:autoTitleDeleted val="0"/>
    <c:plotArea>
      <c:layout>
        <c:manualLayout>
          <c:layoutTarget val="inner"/>
          <c:xMode val="edge"/>
          <c:yMode val="edge"/>
          <c:x val="2.0701307594237578E-2"/>
          <c:y val="0.33451734676874084"/>
          <c:w val="0.91881957552885241"/>
          <c:h val="0.37677216951847653"/>
        </c:manualLayout>
      </c:layout>
      <c:lineChart>
        <c:grouping val="standard"/>
        <c:varyColors val="0"/>
        <c:ser>
          <c:idx val="0"/>
          <c:order val="0"/>
          <c:tx>
            <c:strRef>
              <c:f>Directiva!$C$2</c:f>
              <c:strCache>
                <c:ptCount val="1"/>
                <c:pt idx="0">
                  <c:v>AÑO 201_</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0-4438-419B-BD06-E58A6BCEF2C6}"/>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1-4438-419B-BD06-E58A6BCEF2C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4438-419B-BD06-E58A6BCEF2C6}"/>
            </c:ext>
          </c:extLst>
        </c:ser>
        <c:ser>
          <c:idx val="1"/>
          <c:order val="1"/>
          <c:tx>
            <c:strRef>
              <c:f>Directiva!$H$2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3-4438-419B-BD06-E58A6BCEF2C6}"/>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4-4438-419B-BD06-E58A6BCEF2C6}"/>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5-4438-419B-BD06-E58A6BCEF2C6}"/>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6-4438-419B-BD06-E58A6BCEF2C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0.55555555555555558</c:v>
                </c:pt>
                <c:pt idx="2">
                  <c:v>0.44444444444444442</c:v>
                </c:pt>
                <c:pt idx="3">
                  <c:v>0</c:v>
                </c:pt>
              </c:numCache>
            </c:numRef>
          </c:val>
          <c:smooth val="0"/>
          <c:extLst>
            <c:ext xmlns:c16="http://schemas.microsoft.com/office/drawing/2014/chart" uri="{C3380CC4-5D6E-409C-BE32-E72D297353CC}">
              <c16:uniqueId val="{00000007-4438-419B-BD06-E58A6BCEF2C6}"/>
            </c:ext>
          </c:extLst>
        </c:ser>
        <c:ser>
          <c:idx val="2"/>
          <c:order val="2"/>
          <c:tx>
            <c:strRef>
              <c:f>Directiva!$M$2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8-4438-419B-BD06-E58A6BCEF2C6}"/>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9-4438-419B-BD06-E58A6BCEF2C6}"/>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A-4438-419B-BD06-E58A6BCEF2C6}"/>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B-4438-419B-BD06-E58A6BCEF2C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4438-419B-BD06-E58A6BCEF2C6}"/>
            </c:ext>
          </c:extLst>
        </c:ser>
        <c:ser>
          <c:idx val="3"/>
          <c:order val="3"/>
          <c:spPr>
            <a:ln w="25400">
              <a:solidFill>
                <a:srgbClr val="666699"/>
              </a:solidFill>
              <a:prstDash val="solid"/>
            </a:ln>
          </c:spPr>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4438-419B-BD06-E58A6BCEF2C6}"/>
            </c:ext>
          </c:extLst>
        </c:ser>
        <c:dLbls>
          <c:showLegendKey val="0"/>
          <c:showVal val="0"/>
          <c:showCatName val="0"/>
          <c:showSerName val="0"/>
          <c:showPercent val="0"/>
          <c:showBubbleSize val="0"/>
        </c:dLbls>
        <c:smooth val="0"/>
        <c:axId val="1487579055"/>
        <c:axId val="1"/>
      </c:lineChart>
      <c:catAx>
        <c:axId val="1487579055"/>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87579055"/>
        <c:crosses val="autoZero"/>
        <c:crossBetween val="midCat"/>
      </c:valAx>
      <c:spPr>
        <a:solidFill>
          <a:srgbClr val="FFFFFF"/>
        </a:solidFill>
        <a:ln w="25400">
          <a:noFill/>
        </a:ln>
      </c:spPr>
    </c:plotArea>
    <c:legend>
      <c:legendPos val="r"/>
      <c:layout>
        <c:manualLayout>
          <c:xMode val="edge"/>
          <c:yMode val="edge"/>
          <c:x val="0.10032164769212765"/>
          <c:y val="0.84157517282170713"/>
          <c:w val="0.74524700336024896"/>
          <c:h val="9.1552253151454654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EC"/>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Relaciones con el entorno</a:t>
            </a:r>
          </a:p>
        </c:rich>
      </c:tx>
      <c:layout>
        <c:manualLayout>
          <c:xMode val="edge"/>
          <c:yMode val="edge"/>
          <c:x val="0.22500708661417326"/>
          <c:y val="2.4911779266025912E-2"/>
        </c:manualLayout>
      </c:layout>
      <c:overlay val="0"/>
      <c:spPr>
        <a:noFill/>
        <a:ln w="25400">
          <a:noFill/>
        </a:ln>
      </c:spPr>
    </c:title>
    <c:autoTitleDeleted val="0"/>
    <c:view3D>
      <c:rotX val="16"/>
      <c:hPercent val="34"/>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0001247190578605E-2"/>
          <c:y val="0.49823608000530578"/>
          <c:w val="0.91752860743389675"/>
          <c:h val="0.33808876857502895"/>
        </c:manualLayout>
      </c:layout>
      <c:bar3DChart>
        <c:barDir val="col"/>
        <c:grouping val="clustered"/>
        <c:varyColors val="0"/>
        <c:ser>
          <c:idx val="0"/>
          <c:order val="0"/>
          <c:tx>
            <c:strRef>
              <c:f>Directiva!$B$9</c:f>
              <c:strCache>
                <c:ptCount val="1"/>
                <c:pt idx="0">
                  <c:v>Relaciones Con El Entorno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1F3E-4692-8276-08E6DDC01098}"/>
              </c:ext>
            </c:extLst>
          </c:dPt>
          <c:dPt>
            <c:idx val="1"/>
            <c:invertIfNegative val="0"/>
            <c:bubble3D val="0"/>
            <c:spPr>
              <a:solidFill>
                <a:srgbClr val="C00000"/>
              </a:solidFill>
              <a:ln w="25400">
                <a:noFill/>
              </a:ln>
            </c:spPr>
            <c:extLst>
              <c:ext xmlns:c16="http://schemas.microsoft.com/office/drawing/2014/chart" uri="{C3380CC4-5D6E-409C-BE32-E72D297353CC}">
                <c16:uniqueId val="{00000001-1F3E-4692-8276-08E6DDC01098}"/>
              </c:ext>
            </c:extLst>
          </c:dPt>
          <c:dPt>
            <c:idx val="2"/>
            <c:invertIfNegative val="0"/>
            <c:bubble3D val="0"/>
            <c:spPr>
              <a:solidFill>
                <a:srgbClr val="E46C0A"/>
              </a:solidFill>
              <a:ln w="25400">
                <a:noFill/>
              </a:ln>
            </c:spPr>
            <c:extLst>
              <c:ext xmlns:c16="http://schemas.microsoft.com/office/drawing/2014/chart" uri="{C3380CC4-5D6E-409C-BE32-E72D297353CC}">
                <c16:uniqueId val="{00000002-1F3E-4692-8276-08E6DDC01098}"/>
              </c:ext>
            </c:extLst>
          </c:dPt>
          <c:dPt>
            <c:idx val="3"/>
            <c:invertIfNegative val="0"/>
            <c:bubble3D val="0"/>
            <c:spPr>
              <a:solidFill>
                <a:srgbClr val="4F6228"/>
              </a:solidFill>
              <a:ln w="25400">
                <a:noFill/>
              </a:ln>
            </c:spPr>
            <c:extLst>
              <c:ext xmlns:c16="http://schemas.microsoft.com/office/drawing/2014/chart" uri="{C3380CC4-5D6E-409C-BE32-E72D297353CC}">
                <c16:uniqueId val="{00000003-1F3E-4692-8276-08E6DDC01098}"/>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1F3E-4692-8276-08E6DDC01098}"/>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1F3E-4692-8276-08E6DDC01098}"/>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1F3E-4692-8276-08E6DDC01098}"/>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1F3E-4692-8276-08E6DDC0109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0.5</c:v>
                </c:pt>
                <c:pt idx="2">
                  <c:v>0.5</c:v>
                </c:pt>
                <c:pt idx="3">
                  <c:v>0</c:v>
                </c:pt>
              </c:numCache>
            </c:numRef>
          </c:val>
          <c:extLst>
            <c:ext xmlns:c16="http://schemas.microsoft.com/office/drawing/2014/chart" uri="{C3380CC4-5D6E-409C-BE32-E72D297353CC}">
              <c16:uniqueId val="{00000004-1F3E-4692-8276-08E6DDC01098}"/>
            </c:ext>
          </c:extLst>
        </c:ser>
        <c:dLbls>
          <c:showLegendKey val="0"/>
          <c:showVal val="0"/>
          <c:showCatName val="0"/>
          <c:showSerName val="0"/>
          <c:showPercent val="0"/>
          <c:showBubbleSize val="0"/>
        </c:dLbls>
        <c:gapWidth val="150"/>
        <c:shape val="box"/>
        <c:axId val="1521979663"/>
        <c:axId val="1"/>
        <c:axId val="0"/>
      </c:bar3DChart>
      <c:catAx>
        <c:axId val="1521979663"/>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521979663"/>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Relaciones con el entorno</a:t>
            </a:r>
          </a:p>
        </c:rich>
      </c:tx>
      <c:layout>
        <c:manualLayout>
          <c:xMode val="edge"/>
          <c:yMode val="edge"/>
          <c:x val="0.22362574024980547"/>
          <c:y val="2.4911779266025912E-2"/>
        </c:manualLayout>
      </c:layout>
      <c:overlay val="0"/>
      <c:spPr>
        <a:noFill/>
        <a:ln w="25400">
          <a:noFill/>
        </a:ln>
      </c:spPr>
    </c:title>
    <c:autoTitleDeleted val="0"/>
    <c:view3D>
      <c:rotX val="16"/>
      <c:hPercent val="34"/>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0202361373441631E-2"/>
          <c:y val="0.49823608000530578"/>
          <c:w val="0.91711636883163727"/>
          <c:h val="0.33452993943213388"/>
        </c:manualLayout>
      </c:layout>
      <c:bar3DChart>
        <c:barDir val="col"/>
        <c:grouping val="clustered"/>
        <c:varyColors val="0"/>
        <c:ser>
          <c:idx val="0"/>
          <c:order val="0"/>
          <c:tx>
            <c:strRef>
              <c:f>Directiva!$B$9</c:f>
              <c:strCache>
                <c:ptCount val="1"/>
                <c:pt idx="0">
                  <c:v>Relaciones Con El Entorno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9DB4-4722-B275-D2FF2A5AF9B1}"/>
              </c:ext>
            </c:extLst>
          </c:dPt>
          <c:dPt>
            <c:idx val="1"/>
            <c:invertIfNegative val="0"/>
            <c:bubble3D val="0"/>
            <c:spPr>
              <a:solidFill>
                <a:srgbClr val="C00000"/>
              </a:solidFill>
              <a:ln w="25400">
                <a:noFill/>
              </a:ln>
            </c:spPr>
            <c:extLst>
              <c:ext xmlns:c16="http://schemas.microsoft.com/office/drawing/2014/chart" uri="{C3380CC4-5D6E-409C-BE32-E72D297353CC}">
                <c16:uniqueId val="{00000001-9DB4-4722-B275-D2FF2A5AF9B1}"/>
              </c:ext>
            </c:extLst>
          </c:dPt>
          <c:dPt>
            <c:idx val="2"/>
            <c:invertIfNegative val="0"/>
            <c:bubble3D val="0"/>
            <c:spPr>
              <a:solidFill>
                <a:srgbClr val="E46C0A"/>
              </a:solidFill>
              <a:ln w="25400">
                <a:noFill/>
              </a:ln>
            </c:spPr>
            <c:extLst>
              <c:ext xmlns:c16="http://schemas.microsoft.com/office/drawing/2014/chart" uri="{C3380CC4-5D6E-409C-BE32-E72D297353CC}">
                <c16:uniqueId val="{00000002-9DB4-4722-B275-D2FF2A5AF9B1}"/>
              </c:ext>
            </c:extLst>
          </c:dPt>
          <c:dPt>
            <c:idx val="3"/>
            <c:invertIfNegative val="0"/>
            <c:bubble3D val="0"/>
            <c:spPr>
              <a:solidFill>
                <a:srgbClr val="4F6228"/>
              </a:solidFill>
              <a:ln w="25400">
                <a:noFill/>
              </a:ln>
            </c:spPr>
            <c:extLst>
              <c:ext xmlns:c16="http://schemas.microsoft.com/office/drawing/2014/chart" uri="{C3380CC4-5D6E-409C-BE32-E72D297353CC}">
                <c16:uniqueId val="{00000003-9DB4-4722-B275-D2FF2A5AF9B1}"/>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9DB4-4722-B275-D2FF2A5AF9B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9DB4-4722-B275-D2FF2A5AF9B1}"/>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9DB4-4722-B275-D2FF2A5AF9B1}"/>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9DB4-4722-B275-D2FF2A5AF9B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0.5</c:v>
                </c:pt>
                <c:pt idx="2">
                  <c:v>0.5</c:v>
                </c:pt>
                <c:pt idx="3">
                  <c:v>0</c:v>
                </c:pt>
              </c:numCache>
            </c:numRef>
          </c:val>
          <c:extLst>
            <c:ext xmlns:c16="http://schemas.microsoft.com/office/drawing/2014/chart" uri="{C3380CC4-5D6E-409C-BE32-E72D297353CC}">
              <c16:uniqueId val="{00000004-9DB4-4722-B275-D2FF2A5AF9B1}"/>
            </c:ext>
          </c:extLst>
        </c:ser>
        <c:dLbls>
          <c:showLegendKey val="0"/>
          <c:showVal val="0"/>
          <c:showCatName val="0"/>
          <c:showSerName val="0"/>
          <c:showPercent val="0"/>
          <c:showBubbleSize val="0"/>
        </c:dLbls>
        <c:gapWidth val="150"/>
        <c:shape val="box"/>
        <c:axId val="1521969583"/>
        <c:axId val="1"/>
        <c:axId val="0"/>
      </c:bar3DChart>
      <c:catAx>
        <c:axId val="1521969583"/>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521969583"/>
        <c:crosses val="autoZero"/>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Relaciones con el entorno</a:t>
            </a:r>
          </a:p>
        </c:rich>
      </c:tx>
      <c:layout>
        <c:manualLayout>
          <c:xMode val="edge"/>
          <c:yMode val="edge"/>
          <c:x val="0.22111294022755973"/>
          <c:y val="2.4823439623238585E-2"/>
        </c:manualLayout>
      </c:layout>
      <c:overlay val="0"/>
      <c:spPr>
        <a:noFill/>
        <a:ln w="25400">
          <a:noFill/>
        </a:ln>
      </c:spPr>
    </c:title>
    <c:autoTitleDeleted val="0"/>
    <c:view3D>
      <c:rotX val="16"/>
      <c:hPercent val="35"/>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0202361373441631E-2"/>
          <c:y val="0.49647098598329181"/>
          <c:w val="0.91711636883163727"/>
          <c:h val="0.33689102620294803"/>
        </c:manualLayout>
      </c:layout>
      <c:bar3DChart>
        <c:barDir val="col"/>
        <c:grouping val="clustered"/>
        <c:varyColors val="0"/>
        <c:ser>
          <c:idx val="0"/>
          <c:order val="0"/>
          <c:tx>
            <c:strRef>
              <c:f>Directiva!$B$9</c:f>
              <c:strCache>
                <c:ptCount val="1"/>
                <c:pt idx="0">
                  <c:v>Relaciones Con El Entorno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8A27-4405-9EEA-C62E3976EE66}"/>
              </c:ext>
            </c:extLst>
          </c:dPt>
          <c:dPt>
            <c:idx val="1"/>
            <c:invertIfNegative val="0"/>
            <c:bubble3D val="0"/>
            <c:spPr>
              <a:solidFill>
                <a:srgbClr val="C00000"/>
              </a:solidFill>
              <a:ln w="25400">
                <a:noFill/>
              </a:ln>
            </c:spPr>
            <c:extLst>
              <c:ext xmlns:c16="http://schemas.microsoft.com/office/drawing/2014/chart" uri="{C3380CC4-5D6E-409C-BE32-E72D297353CC}">
                <c16:uniqueId val="{00000001-8A27-4405-9EEA-C62E3976EE66}"/>
              </c:ext>
            </c:extLst>
          </c:dPt>
          <c:dPt>
            <c:idx val="2"/>
            <c:invertIfNegative val="0"/>
            <c:bubble3D val="0"/>
            <c:spPr>
              <a:solidFill>
                <a:srgbClr val="E46C0A"/>
              </a:solidFill>
              <a:ln w="25400">
                <a:noFill/>
              </a:ln>
            </c:spPr>
            <c:extLst>
              <c:ext xmlns:c16="http://schemas.microsoft.com/office/drawing/2014/chart" uri="{C3380CC4-5D6E-409C-BE32-E72D297353CC}">
                <c16:uniqueId val="{00000002-8A27-4405-9EEA-C62E3976EE66}"/>
              </c:ext>
            </c:extLst>
          </c:dPt>
          <c:dPt>
            <c:idx val="3"/>
            <c:invertIfNegative val="0"/>
            <c:bubble3D val="0"/>
            <c:spPr>
              <a:solidFill>
                <a:srgbClr val="4F6228"/>
              </a:solidFill>
              <a:ln w="25400">
                <a:noFill/>
              </a:ln>
            </c:spPr>
            <c:extLst>
              <c:ext xmlns:c16="http://schemas.microsoft.com/office/drawing/2014/chart" uri="{C3380CC4-5D6E-409C-BE32-E72D297353CC}">
                <c16:uniqueId val="{00000003-8A27-4405-9EEA-C62E3976EE66}"/>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8A27-4405-9EEA-C62E3976EE66}"/>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8A27-4405-9EEA-C62E3976EE66}"/>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8A27-4405-9EEA-C62E3976EE66}"/>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8A27-4405-9EEA-C62E3976EE6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8A27-4405-9EEA-C62E3976EE66}"/>
            </c:ext>
          </c:extLst>
        </c:ser>
        <c:dLbls>
          <c:showLegendKey val="0"/>
          <c:showVal val="0"/>
          <c:showCatName val="0"/>
          <c:showSerName val="0"/>
          <c:showPercent val="0"/>
          <c:showBubbleSize val="0"/>
        </c:dLbls>
        <c:gapWidth val="150"/>
        <c:shape val="box"/>
        <c:axId val="1521959503"/>
        <c:axId val="1"/>
        <c:axId val="0"/>
      </c:bar3DChart>
      <c:catAx>
        <c:axId val="1521959503"/>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521959503"/>
        <c:crosses val="autoZero"/>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layout>
        <c:manualLayout>
          <c:xMode val="edge"/>
          <c:yMode val="edge"/>
          <c:x val="0.23900097393486192"/>
          <c:y val="2.4735724288880854E-2"/>
        </c:manualLayout>
      </c:layout>
      <c:overlay val="0"/>
      <c:spPr>
        <a:noFill/>
        <a:ln w="25400">
          <a:noFill/>
        </a:ln>
      </c:spPr>
    </c:title>
    <c:autoTitleDeleted val="0"/>
    <c:plotArea>
      <c:layout>
        <c:manualLayout>
          <c:layoutTarget val="inner"/>
          <c:xMode val="edge"/>
          <c:yMode val="edge"/>
          <c:x val="3.1447504606088209E-2"/>
          <c:y val="0.33216629451263135"/>
          <c:w val="0.92770138587960205"/>
          <c:h val="0.37103681833857755"/>
        </c:manualLayout>
      </c:layout>
      <c:lineChart>
        <c:grouping val="standard"/>
        <c:varyColors val="0"/>
        <c:ser>
          <c:idx val="0"/>
          <c:order val="0"/>
          <c:tx>
            <c:strRef>
              <c:f>Directiva!$C$2</c:f>
              <c:strCache>
                <c:ptCount val="1"/>
                <c:pt idx="0">
                  <c:v>AÑO 201_</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0-AB5E-4B5E-A908-000D5820E339}"/>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1-AB5E-4B5E-A908-000D5820E33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AB5E-4B5E-A908-000D5820E339}"/>
            </c:ext>
          </c:extLst>
        </c:ser>
        <c:ser>
          <c:idx val="1"/>
          <c:order val="1"/>
          <c:tx>
            <c:strRef>
              <c:f>Directiva!$H$2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3-AB5E-4B5E-A908-000D5820E339}"/>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4-AB5E-4B5E-A908-000D5820E339}"/>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5-AB5E-4B5E-A908-000D5820E339}"/>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6-AB5E-4B5E-A908-000D5820E33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0.55555555555555558</c:v>
                </c:pt>
                <c:pt idx="2">
                  <c:v>0.44444444444444442</c:v>
                </c:pt>
                <c:pt idx="3">
                  <c:v>0</c:v>
                </c:pt>
              </c:numCache>
            </c:numRef>
          </c:val>
          <c:smooth val="0"/>
          <c:extLst>
            <c:ext xmlns:c16="http://schemas.microsoft.com/office/drawing/2014/chart" uri="{C3380CC4-5D6E-409C-BE32-E72D297353CC}">
              <c16:uniqueId val="{00000007-AB5E-4B5E-A908-000D5820E339}"/>
            </c:ext>
          </c:extLst>
        </c:ser>
        <c:ser>
          <c:idx val="2"/>
          <c:order val="2"/>
          <c:tx>
            <c:strRef>
              <c:f>Directiva!$M$2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8-AB5E-4B5E-A908-000D5820E339}"/>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9-AB5E-4B5E-A908-000D5820E339}"/>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A-AB5E-4B5E-A908-000D5820E339}"/>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B-AB5E-4B5E-A908-000D5820E33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B5E-4B5E-A908-000D5820E339}"/>
            </c:ext>
          </c:extLst>
        </c:ser>
        <c:ser>
          <c:idx val="3"/>
          <c:order val="3"/>
          <c:spPr>
            <a:ln w="25400">
              <a:solidFill>
                <a:srgbClr val="666699"/>
              </a:solidFill>
              <a:prstDash val="solid"/>
            </a:ln>
          </c:spPr>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B5E-4B5E-A908-000D5820E339}"/>
            </c:ext>
          </c:extLst>
        </c:ser>
        <c:dLbls>
          <c:showLegendKey val="0"/>
          <c:showVal val="0"/>
          <c:showCatName val="0"/>
          <c:showSerName val="0"/>
          <c:showPercent val="0"/>
          <c:showBubbleSize val="0"/>
        </c:dLbls>
        <c:smooth val="0"/>
        <c:axId val="1521980623"/>
        <c:axId val="1"/>
      </c:lineChart>
      <c:catAx>
        <c:axId val="1521980623"/>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521980623"/>
        <c:crosses val="autoZero"/>
        <c:crossBetween val="midCat"/>
      </c:valAx>
      <c:spPr>
        <a:solidFill>
          <a:srgbClr val="FFFFFF"/>
        </a:solidFill>
        <a:ln w="25400">
          <a:noFill/>
        </a:ln>
      </c:spPr>
    </c:plotArea>
    <c:legend>
      <c:legendPos val="r"/>
      <c:layout>
        <c:manualLayout>
          <c:xMode val="edge"/>
          <c:yMode val="edge"/>
          <c:x val="0.10849386751184405"/>
          <c:y val="0.8445504205967187"/>
          <c:w val="0.73587167170141476"/>
          <c:h val="9.1875759346336183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EC"/>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Direccionamiento Estratégico</a:t>
            </a:r>
          </a:p>
        </c:rich>
      </c:tx>
      <c:layout>
        <c:manualLayout>
          <c:xMode val="edge"/>
          <c:yMode val="edge"/>
          <c:x val="0.25250787401574804"/>
          <c:y val="2.4735724288880854E-2"/>
        </c:manualLayout>
      </c:layout>
      <c:overlay val="0"/>
      <c:spPr>
        <a:noFill/>
        <a:ln w="25400">
          <a:noFill/>
        </a:ln>
      </c:spPr>
    </c:title>
    <c:autoTitleDeleted val="0"/>
    <c:view3D>
      <c:rotX val="16"/>
      <c:hPercent val="35"/>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2501325139989769E-2"/>
          <c:y val="0.49824944176894703"/>
          <c:w val="0.91002837358566324"/>
          <c:h val="0.35690208240186982"/>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450D-4100-A02A-31198F80F25C}"/>
              </c:ext>
            </c:extLst>
          </c:dPt>
          <c:dPt>
            <c:idx val="1"/>
            <c:invertIfNegative val="0"/>
            <c:bubble3D val="0"/>
            <c:spPr>
              <a:solidFill>
                <a:srgbClr val="C00000"/>
              </a:solidFill>
              <a:ln w="25400">
                <a:noFill/>
              </a:ln>
            </c:spPr>
            <c:extLst>
              <c:ext xmlns:c16="http://schemas.microsoft.com/office/drawing/2014/chart" uri="{C3380CC4-5D6E-409C-BE32-E72D297353CC}">
                <c16:uniqueId val="{00000001-450D-4100-A02A-31198F80F25C}"/>
              </c:ext>
            </c:extLst>
          </c:dPt>
          <c:dPt>
            <c:idx val="2"/>
            <c:invertIfNegative val="0"/>
            <c:bubble3D val="0"/>
            <c:spPr>
              <a:solidFill>
                <a:srgbClr val="E46C0A"/>
              </a:solidFill>
              <a:ln w="25400">
                <a:noFill/>
              </a:ln>
            </c:spPr>
            <c:extLst>
              <c:ext xmlns:c16="http://schemas.microsoft.com/office/drawing/2014/chart" uri="{C3380CC4-5D6E-409C-BE32-E72D297353CC}">
                <c16:uniqueId val="{00000002-450D-4100-A02A-31198F80F25C}"/>
              </c:ext>
            </c:extLst>
          </c:dPt>
          <c:dPt>
            <c:idx val="3"/>
            <c:invertIfNegative val="0"/>
            <c:bubble3D val="0"/>
            <c:spPr>
              <a:solidFill>
                <a:srgbClr val="4F6228"/>
              </a:solidFill>
              <a:ln w="25400">
                <a:noFill/>
              </a:ln>
            </c:spPr>
            <c:extLst>
              <c:ext xmlns:c16="http://schemas.microsoft.com/office/drawing/2014/chart" uri="{C3380CC4-5D6E-409C-BE32-E72D297353CC}">
                <c16:uniqueId val="{00000003-450D-4100-A02A-31198F80F25C}"/>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450D-4100-A02A-31198F80F25C}"/>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450D-4100-A02A-31198F80F25C}"/>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450D-4100-A02A-31198F80F25C}"/>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450D-4100-A02A-31198F80F25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450D-4100-A02A-31198F80F25C}"/>
            </c:ext>
          </c:extLst>
        </c:ser>
        <c:dLbls>
          <c:showLegendKey val="0"/>
          <c:showVal val="0"/>
          <c:showCatName val="0"/>
          <c:showSerName val="0"/>
          <c:showPercent val="0"/>
          <c:showBubbleSize val="0"/>
        </c:dLbls>
        <c:gapWidth val="150"/>
        <c:shape val="box"/>
        <c:axId val="1521973423"/>
        <c:axId val="1"/>
        <c:axId val="0"/>
      </c:bar3DChart>
      <c:catAx>
        <c:axId val="1521973423"/>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521973423"/>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Gestión Estrategica</a:t>
            </a:r>
          </a:p>
        </c:rich>
      </c:tx>
      <c:layout>
        <c:manualLayout>
          <c:xMode val="edge"/>
          <c:yMode val="edge"/>
          <c:x val="0.14070826573813952"/>
          <c:y val="4.5615688883959928E-2"/>
        </c:manualLayout>
      </c:layout>
      <c:overlay val="0"/>
      <c:spPr>
        <a:noFill/>
        <a:ln w="25400">
          <a:noFill/>
        </a:ln>
      </c:spPr>
    </c:title>
    <c:autoTitleDeleted val="0"/>
    <c:view3D>
      <c:rotX val="16"/>
      <c:hPercent val="49"/>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5.0252951716802045E-2"/>
          <c:y val="0.32281805597307967"/>
          <c:w val="0.93973019710419814"/>
          <c:h val="0.55791381412738761"/>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C0000"/>
              </a:solidFill>
              <a:ln w="25400">
                <a:noFill/>
              </a:ln>
            </c:spPr>
            <c:extLst>
              <c:ext xmlns:c16="http://schemas.microsoft.com/office/drawing/2014/chart" uri="{C3380CC4-5D6E-409C-BE32-E72D297353CC}">
                <c16:uniqueId val="{00000000-8748-496F-9568-22953D1E9829}"/>
              </c:ext>
            </c:extLst>
          </c:dPt>
          <c:dPt>
            <c:idx val="1"/>
            <c:invertIfNegative val="0"/>
            <c:bubble3D val="0"/>
            <c:spPr>
              <a:solidFill>
                <a:srgbClr val="CC0000"/>
              </a:solidFill>
              <a:ln w="25400">
                <a:noFill/>
              </a:ln>
            </c:spPr>
            <c:extLst>
              <c:ext xmlns:c16="http://schemas.microsoft.com/office/drawing/2014/chart" uri="{C3380CC4-5D6E-409C-BE32-E72D297353CC}">
                <c16:uniqueId val="{00000001-8748-496F-9568-22953D1E9829}"/>
              </c:ext>
            </c:extLst>
          </c:dPt>
          <c:dPt>
            <c:idx val="2"/>
            <c:invertIfNegative val="0"/>
            <c:bubble3D val="0"/>
            <c:spPr>
              <a:solidFill>
                <a:srgbClr val="E46C0A"/>
              </a:solidFill>
              <a:ln w="25400">
                <a:noFill/>
              </a:ln>
            </c:spPr>
            <c:extLst>
              <c:ext xmlns:c16="http://schemas.microsoft.com/office/drawing/2014/chart" uri="{C3380CC4-5D6E-409C-BE32-E72D297353CC}">
                <c16:uniqueId val="{00000002-8748-496F-9568-22953D1E9829}"/>
              </c:ext>
            </c:extLst>
          </c:dPt>
          <c:dPt>
            <c:idx val="3"/>
            <c:invertIfNegative val="0"/>
            <c:bubble3D val="0"/>
            <c:spPr>
              <a:solidFill>
                <a:srgbClr val="4F6228"/>
              </a:solidFill>
              <a:ln w="25400">
                <a:noFill/>
              </a:ln>
            </c:spPr>
            <c:extLst>
              <c:ext xmlns:c16="http://schemas.microsoft.com/office/drawing/2014/chart" uri="{C3380CC4-5D6E-409C-BE32-E72D297353CC}">
                <c16:uniqueId val="{00000003-8748-496F-9568-22953D1E9829}"/>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8748-496F-9568-22953D1E9829}"/>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8748-496F-9568-22953D1E9829}"/>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8748-496F-9568-22953D1E9829}"/>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8748-496F-9568-22953D1E982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48-496F-9568-22953D1E9829}"/>
            </c:ext>
          </c:extLst>
        </c:ser>
        <c:dLbls>
          <c:showLegendKey val="0"/>
          <c:showVal val="0"/>
          <c:showCatName val="0"/>
          <c:showSerName val="0"/>
          <c:showPercent val="0"/>
          <c:showBubbleSize val="0"/>
        </c:dLbls>
        <c:gapWidth val="150"/>
        <c:shape val="box"/>
        <c:axId val="1521965743"/>
        <c:axId val="1"/>
        <c:axId val="0"/>
      </c:bar3DChart>
      <c:catAx>
        <c:axId val="1521965743"/>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521965743"/>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Gobierno Escolar</a:t>
            </a:r>
          </a:p>
        </c:rich>
      </c:tx>
      <c:layout>
        <c:manualLayout>
          <c:xMode val="edge"/>
          <c:yMode val="edge"/>
          <c:x val="0.12250393700787401"/>
          <c:y val="2.4823605234399082E-2"/>
        </c:manualLayout>
      </c:layout>
      <c:overlay val="0"/>
      <c:spPr>
        <a:noFill/>
        <a:ln w="25400">
          <a:noFill/>
        </a:ln>
      </c:spPr>
    </c:title>
    <c:autoTitleDeleted val="0"/>
    <c:view3D>
      <c:rotX val="16"/>
      <c:hPercent val="46"/>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5001091291756277E-2"/>
          <c:y val="0.33334480487449591"/>
          <c:w val="0.92502884128213025"/>
          <c:h val="0.51774831395400434"/>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C0000"/>
              </a:solidFill>
              <a:ln w="25400">
                <a:noFill/>
              </a:ln>
            </c:spPr>
            <c:extLst>
              <c:ext xmlns:c16="http://schemas.microsoft.com/office/drawing/2014/chart" uri="{C3380CC4-5D6E-409C-BE32-E72D297353CC}">
                <c16:uniqueId val="{00000000-A90B-4AAC-809C-B7857DBD265F}"/>
              </c:ext>
            </c:extLst>
          </c:dPt>
          <c:dPt>
            <c:idx val="1"/>
            <c:invertIfNegative val="0"/>
            <c:bubble3D val="0"/>
            <c:spPr>
              <a:solidFill>
                <a:srgbClr val="CC0000"/>
              </a:solidFill>
              <a:ln w="25400">
                <a:noFill/>
              </a:ln>
            </c:spPr>
            <c:extLst>
              <c:ext xmlns:c16="http://schemas.microsoft.com/office/drawing/2014/chart" uri="{C3380CC4-5D6E-409C-BE32-E72D297353CC}">
                <c16:uniqueId val="{00000001-A90B-4AAC-809C-B7857DBD265F}"/>
              </c:ext>
            </c:extLst>
          </c:dPt>
          <c:dPt>
            <c:idx val="2"/>
            <c:invertIfNegative val="0"/>
            <c:bubble3D val="0"/>
            <c:spPr>
              <a:solidFill>
                <a:srgbClr val="E46C0A"/>
              </a:solidFill>
              <a:ln w="25400">
                <a:noFill/>
              </a:ln>
            </c:spPr>
            <c:extLst>
              <c:ext xmlns:c16="http://schemas.microsoft.com/office/drawing/2014/chart" uri="{C3380CC4-5D6E-409C-BE32-E72D297353CC}">
                <c16:uniqueId val="{00000002-A90B-4AAC-809C-B7857DBD265F}"/>
              </c:ext>
            </c:extLst>
          </c:dPt>
          <c:dPt>
            <c:idx val="3"/>
            <c:invertIfNegative val="0"/>
            <c:bubble3D val="0"/>
            <c:spPr>
              <a:solidFill>
                <a:srgbClr val="4F6228"/>
              </a:solidFill>
              <a:ln w="25400">
                <a:noFill/>
              </a:ln>
            </c:spPr>
            <c:extLst>
              <c:ext xmlns:c16="http://schemas.microsoft.com/office/drawing/2014/chart" uri="{C3380CC4-5D6E-409C-BE32-E72D297353CC}">
                <c16:uniqueId val="{00000003-A90B-4AAC-809C-B7857DBD265F}"/>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A90B-4AAC-809C-B7857DBD265F}"/>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A90B-4AAC-809C-B7857DBD265F}"/>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A90B-4AAC-809C-B7857DBD265F}"/>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A90B-4AAC-809C-B7857DBD26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A90B-4AAC-809C-B7857DBD265F}"/>
            </c:ext>
          </c:extLst>
        </c:ser>
        <c:dLbls>
          <c:showLegendKey val="0"/>
          <c:showVal val="0"/>
          <c:showCatName val="0"/>
          <c:showSerName val="0"/>
          <c:showPercent val="0"/>
          <c:showBubbleSize val="0"/>
        </c:dLbls>
        <c:gapWidth val="150"/>
        <c:shape val="box"/>
        <c:axId val="1521968623"/>
        <c:axId val="1"/>
        <c:axId val="0"/>
      </c:bar3DChart>
      <c:catAx>
        <c:axId val="1521968623"/>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521968623"/>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Cultura Institucional</a:t>
            </a:r>
          </a:p>
        </c:rich>
      </c:tx>
      <c:layout>
        <c:manualLayout>
          <c:xMode val="edge"/>
          <c:yMode val="edge"/>
          <c:x val="8.209216385265275E-2"/>
          <c:y val="2.4823605234399082E-2"/>
        </c:manualLayout>
      </c:layout>
      <c:overlay val="0"/>
      <c:spPr>
        <a:noFill/>
        <a:ln w="25400">
          <a:noFill/>
        </a:ln>
      </c:spPr>
    </c:title>
    <c:autoTitleDeleted val="0"/>
    <c:view3D>
      <c:rotX val="16"/>
      <c:hPercent val="46"/>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4826996935237629E-2"/>
          <c:y val="0.33334480487449591"/>
          <c:w val="0.92789070406025975"/>
          <c:h val="0.51774831395400434"/>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C0000"/>
              </a:solidFill>
              <a:ln w="25400">
                <a:noFill/>
              </a:ln>
            </c:spPr>
            <c:extLst>
              <c:ext xmlns:c16="http://schemas.microsoft.com/office/drawing/2014/chart" uri="{C3380CC4-5D6E-409C-BE32-E72D297353CC}">
                <c16:uniqueId val="{00000000-D381-4AF5-BF67-F2DF0B1AB5C3}"/>
              </c:ext>
            </c:extLst>
          </c:dPt>
          <c:dPt>
            <c:idx val="1"/>
            <c:invertIfNegative val="0"/>
            <c:bubble3D val="0"/>
            <c:spPr>
              <a:solidFill>
                <a:srgbClr val="CC0000"/>
              </a:solidFill>
              <a:ln w="25400">
                <a:noFill/>
              </a:ln>
            </c:spPr>
            <c:extLst>
              <c:ext xmlns:c16="http://schemas.microsoft.com/office/drawing/2014/chart" uri="{C3380CC4-5D6E-409C-BE32-E72D297353CC}">
                <c16:uniqueId val="{00000001-D381-4AF5-BF67-F2DF0B1AB5C3}"/>
              </c:ext>
            </c:extLst>
          </c:dPt>
          <c:dPt>
            <c:idx val="2"/>
            <c:invertIfNegative val="0"/>
            <c:bubble3D val="0"/>
            <c:spPr>
              <a:solidFill>
                <a:srgbClr val="E46C0A"/>
              </a:solidFill>
              <a:ln w="25400">
                <a:noFill/>
              </a:ln>
            </c:spPr>
            <c:extLst>
              <c:ext xmlns:c16="http://schemas.microsoft.com/office/drawing/2014/chart" uri="{C3380CC4-5D6E-409C-BE32-E72D297353CC}">
                <c16:uniqueId val="{00000002-D381-4AF5-BF67-F2DF0B1AB5C3}"/>
              </c:ext>
            </c:extLst>
          </c:dPt>
          <c:dPt>
            <c:idx val="3"/>
            <c:invertIfNegative val="0"/>
            <c:bubble3D val="0"/>
            <c:spPr>
              <a:solidFill>
                <a:srgbClr val="4F6228"/>
              </a:solidFill>
              <a:ln w="25400">
                <a:noFill/>
              </a:ln>
            </c:spPr>
            <c:extLst>
              <c:ext xmlns:c16="http://schemas.microsoft.com/office/drawing/2014/chart" uri="{C3380CC4-5D6E-409C-BE32-E72D297353CC}">
                <c16:uniqueId val="{00000003-D381-4AF5-BF67-F2DF0B1AB5C3}"/>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D381-4AF5-BF67-F2DF0B1AB5C3}"/>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D381-4AF5-BF67-F2DF0B1AB5C3}"/>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D381-4AF5-BF67-F2DF0B1AB5C3}"/>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D381-4AF5-BF67-F2DF0B1AB5C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381-4AF5-BF67-F2DF0B1AB5C3}"/>
            </c:ext>
          </c:extLst>
        </c:ser>
        <c:dLbls>
          <c:showLegendKey val="0"/>
          <c:showVal val="0"/>
          <c:showCatName val="0"/>
          <c:showSerName val="0"/>
          <c:showPercent val="0"/>
          <c:showBubbleSize val="0"/>
        </c:dLbls>
        <c:gapWidth val="150"/>
        <c:shape val="box"/>
        <c:axId val="1521982543"/>
        <c:axId val="1"/>
        <c:axId val="0"/>
      </c:bar3DChart>
      <c:catAx>
        <c:axId val="1521982543"/>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521982543"/>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Clima Escolar
</a:t>
            </a:r>
          </a:p>
        </c:rich>
      </c:tx>
      <c:layout>
        <c:manualLayout>
          <c:xMode val="edge"/>
          <c:yMode val="edge"/>
          <c:x val="0.17618413082980011"/>
          <c:y val="2.5180611416378708E-2"/>
        </c:manualLayout>
      </c:layout>
      <c:overlay val="0"/>
      <c:spPr>
        <a:noFill/>
        <a:ln w="25400">
          <a:noFill/>
        </a:ln>
      </c:spPr>
    </c:title>
    <c:autoTitleDeleted val="0"/>
    <c:view3D>
      <c:rotX val="16"/>
      <c:hPercent val="32"/>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474053270654491E-2"/>
          <c:y val="0.50721005750217907"/>
          <c:w val="0.92806851658912837"/>
          <c:h val="0.34173727278515614"/>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C0000"/>
              </a:solidFill>
              <a:ln w="25400">
                <a:noFill/>
              </a:ln>
            </c:spPr>
            <c:extLst>
              <c:ext xmlns:c16="http://schemas.microsoft.com/office/drawing/2014/chart" uri="{C3380CC4-5D6E-409C-BE32-E72D297353CC}">
                <c16:uniqueId val="{00000000-510C-4D8A-9CA8-BCE1A6B9CE87}"/>
              </c:ext>
            </c:extLst>
          </c:dPt>
          <c:dPt>
            <c:idx val="1"/>
            <c:invertIfNegative val="0"/>
            <c:bubble3D val="0"/>
            <c:spPr>
              <a:solidFill>
                <a:srgbClr val="CC0000"/>
              </a:solidFill>
              <a:ln w="25400">
                <a:noFill/>
              </a:ln>
            </c:spPr>
            <c:extLst>
              <c:ext xmlns:c16="http://schemas.microsoft.com/office/drawing/2014/chart" uri="{C3380CC4-5D6E-409C-BE32-E72D297353CC}">
                <c16:uniqueId val="{00000001-510C-4D8A-9CA8-BCE1A6B9CE87}"/>
              </c:ext>
            </c:extLst>
          </c:dPt>
          <c:dPt>
            <c:idx val="2"/>
            <c:invertIfNegative val="0"/>
            <c:bubble3D val="0"/>
            <c:spPr>
              <a:solidFill>
                <a:srgbClr val="E46C0A"/>
              </a:solidFill>
              <a:ln w="25400">
                <a:noFill/>
              </a:ln>
            </c:spPr>
            <c:extLst>
              <c:ext xmlns:c16="http://schemas.microsoft.com/office/drawing/2014/chart" uri="{C3380CC4-5D6E-409C-BE32-E72D297353CC}">
                <c16:uniqueId val="{00000002-510C-4D8A-9CA8-BCE1A6B9CE87}"/>
              </c:ext>
            </c:extLst>
          </c:dPt>
          <c:dPt>
            <c:idx val="3"/>
            <c:invertIfNegative val="0"/>
            <c:bubble3D val="0"/>
            <c:spPr>
              <a:solidFill>
                <a:srgbClr val="4F6228"/>
              </a:solidFill>
              <a:ln w="25400">
                <a:noFill/>
              </a:ln>
            </c:spPr>
            <c:extLst>
              <c:ext xmlns:c16="http://schemas.microsoft.com/office/drawing/2014/chart" uri="{C3380CC4-5D6E-409C-BE32-E72D297353CC}">
                <c16:uniqueId val="{00000003-510C-4D8A-9CA8-BCE1A6B9CE87}"/>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510C-4D8A-9CA8-BCE1A6B9CE87}"/>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510C-4D8A-9CA8-BCE1A6B9CE87}"/>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510C-4D8A-9CA8-BCE1A6B9CE87}"/>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510C-4D8A-9CA8-BCE1A6B9CE8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510C-4D8A-9CA8-BCE1A6B9CE87}"/>
            </c:ext>
          </c:extLst>
        </c:ser>
        <c:dLbls>
          <c:showLegendKey val="0"/>
          <c:showVal val="0"/>
          <c:showCatName val="0"/>
          <c:showSerName val="0"/>
          <c:showPercent val="0"/>
          <c:showBubbleSize val="0"/>
        </c:dLbls>
        <c:gapWidth val="150"/>
        <c:shape val="box"/>
        <c:axId val="1521987343"/>
        <c:axId val="1"/>
        <c:axId val="0"/>
      </c:bar3DChart>
      <c:catAx>
        <c:axId val="1521987343"/>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521987343"/>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Direccionamiento Estratégico</a:t>
            </a:r>
          </a:p>
        </c:rich>
      </c:tx>
      <c:layout>
        <c:manualLayout>
          <c:xMode val="edge"/>
          <c:yMode val="edge"/>
          <c:x val="0.25189710228286954"/>
          <c:y val="2.4735724288880854E-2"/>
        </c:manualLayout>
      </c:layout>
      <c:overlay val="0"/>
      <c:spPr>
        <a:noFill/>
        <a:ln w="25400">
          <a:noFill/>
        </a:ln>
      </c:spPr>
    </c:title>
    <c:autoTitleDeleted val="0"/>
    <c:view3D>
      <c:rotX val="16"/>
      <c:hPercent val="35"/>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282249954427194E-2"/>
          <c:y val="0.49471575778477012"/>
          <c:w val="0.90934837267542179"/>
          <c:h val="0.33923366248098519"/>
        </c:manualLayout>
      </c:layout>
      <c:bar3DChart>
        <c:barDir val="col"/>
        <c:grouping val="clustered"/>
        <c:varyColors val="0"/>
        <c:ser>
          <c:idx val="0"/>
          <c:order val="0"/>
          <c:tx>
            <c:strRef>
              <c:f>Directiva!$B$4</c:f>
              <c:strCache>
                <c:ptCount val="1"/>
                <c:pt idx="0">
                  <c:v>Direccionamiento Estratégico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1DA9-40A5-B394-38532A6CF28D}"/>
              </c:ext>
            </c:extLst>
          </c:dPt>
          <c:dPt>
            <c:idx val="1"/>
            <c:invertIfNegative val="0"/>
            <c:bubble3D val="0"/>
            <c:spPr>
              <a:solidFill>
                <a:srgbClr val="C00000"/>
              </a:solidFill>
              <a:ln w="25400">
                <a:noFill/>
              </a:ln>
            </c:spPr>
            <c:extLst>
              <c:ext xmlns:c16="http://schemas.microsoft.com/office/drawing/2014/chart" uri="{C3380CC4-5D6E-409C-BE32-E72D297353CC}">
                <c16:uniqueId val="{00000001-1DA9-40A5-B394-38532A6CF28D}"/>
              </c:ext>
            </c:extLst>
          </c:dPt>
          <c:dPt>
            <c:idx val="2"/>
            <c:invertIfNegative val="0"/>
            <c:bubble3D val="0"/>
            <c:spPr>
              <a:solidFill>
                <a:srgbClr val="E46C0A"/>
              </a:solidFill>
              <a:ln w="25400">
                <a:noFill/>
              </a:ln>
            </c:spPr>
            <c:extLst>
              <c:ext xmlns:c16="http://schemas.microsoft.com/office/drawing/2014/chart" uri="{C3380CC4-5D6E-409C-BE32-E72D297353CC}">
                <c16:uniqueId val="{00000002-1DA9-40A5-B394-38532A6CF28D}"/>
              </c:ext>
            </c:extLst>
          </c:dPt>
          <c:dPt>
            <c:idx val="3"/>
            <c:invertIfNegative val="0"/>
            <c:bubble3D val="0"/>
            <c:spPr>
              <a:solidFill>
                <a:srgbClr val="4F6228"/>
              </a:solidFill>
              <a:ln w="25400">
                <a:noFill/>
              </a:ln>
            </c:spPr>
            <c:extLst>
              <c:ext xmlns:c16="http://schemas.microsoft.com/office/drawing/2014/chart" uri="{C3380CC4-5D6E-409C-BE32-E72D297353CC}">
                <c16:uniqueId val="{00000003-1DA9-40A5-B394-38532A6CF28D}"/>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1DA9-40A5-B394-38532A6CF28D}"/>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1DA9-40A5-B394-38532A6CF28D}"/>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1DA9-40A5-B394-38532A6CF28D}"/>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1DA9-40A5-B394-38532A6CF2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1DA9-40A5-B394-38532A6CF28D}"/>
            </c:ext>
          </c:extLst>
        </c:ser>
        <c:dLbls>
          <c:showLegendKey val="0"/>
          <c:showVal val="0"/>
          <c:showCatName val="0"/>
          <c:showSerName val="0"/>
          <c:showPercent val="0"/>
          <c:showBubbleSize val="0"/>
        </c:dLbls>
        <c:gapWidth val="150"/>
        <c:shape val="box"/>
        <c:axId val="1495712783"/>
        <c:axId val="1"/>
        <c:axId val="0"/>
      </c:bar3DChart>
      <c:catAx>
        <c:axId val="1495712783"/>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5712783"/>
        <c:crosses val="autoZero"/>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Relaciones con el entorno</a:t>
            </a:r>
          </a:p>
        </c:rich>
      </c:tx>
      <c:layout>
        <c:manualLayout>
          <c:xMode val="edge"/>
          <c:yMode val="edge"/>
          <c:x val="0.22557127727455123"/>
          <c:y val="2.8169753428708737E-2"/>
        </c:manualLayout>
      </c:layout>
      <c:overlay val="0"/>
      <c:spPr>
        <a:noFill/>
        <a:ln w="25400">
          <a:noFill/>
        </a:ln>
      </c:spPr>
    </c:title>
    <c:autoTitleDeleted val="0"/>
    <c:view3D>
      <c:rotX val="16"/>
      <c:hPercent val="34"/>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5088857219607028E-2"/>
          <c:y val="0.50001540253853893"/>
          <c:w val="0.9273483693753285"/>
          <c:h val="0.34860228768531942"/>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C0000"/>
              </a:solidFill>
              <a:ln w="25400">
                <a:noFill/>
              </a:ln>
            </c:spPr>
            <c:extLst>
              <c:ext xmlns:c16="http://schemas.microsoft.com/office/drawing/2014/chart" uri="{C3380CC4-5D6E-409C-BE32-E72D297353CC}">
                <c16:uniqueId val="{00000000-3840-4FCA-B64F-8281253784F2}"/>
              </c:ext>
            </c:extLst>
          </c:dPt>
          <c:dPt>
            <c:idx val="1"/>
            <c:invertIfNegative val="0"/>
            <c:bubble3D val="0"/>
            <c:spPr>
              <a:solidFill>
                <a:srgbClr val="CC0000"/>
              </a:solidFill>
              <a:ln w="25400">
                <a:noFill/>
              </a:ln>
            </c:spPr>
            <c:extLst>
              <c:ext xmlns:c16="http://schemas.microsoft.com/office/drawing/2014/chart" uri="{C3380CC4-5D6E-409C-BE32-E72D297353CC}">
                <c16:uniqueId val="{00000001-3840-4FCA-B64F-8281253784F2}"/>
              </c:ext>
            </c:extLst>
          </c:dPt>
          <c:dPt>
            <c:idx val="2"/>
            <c:invertIfNegative val="0"/>
            <c:bubble3D val="0"/>
            <c:spPr>
              <a:solidFill>
                <a:srgbClr val="E46C0A"/>
              </a:solidFill>
              <a:ln w="25400">
                <a:noFill/>
              </a:ln>
            </c:spPr>
            <c:extLst>
              <c:ext xmlns:c16="http://schemas.microsoft.com/office/drawing/2014/chart" uri="{C3380CC4-5D6E-409C-BE32-E72D297353CC}">
                <c16:uniqueId val="{00000002-3840-4FCA-B64F-8281253784F2}"/>
              </c:ext>
            </c:extLst>
          </c:dPt>
          <c:dPt>
            <c:idx val="3"/>
            <c:invertIfNegative val="0"/>
            <c:bubble3D val="0"/>
            <c:spPr>
              <a:solidFill>
                <a:srgbClr val="4F6228"/>
              </a:solidFill>
              <a:ln w="25400">
                <a:noFill/>
              </a:ln>
            </c:spPr>
            <c:extLst>
              <c:ext xmlns:c16="http://schemas.microsoft.com/office/drawing/2014/chart" uri="{C3380CC4-5D6E-409C-BE32-E72D297353CC}">
                <c16:uniqueId val="{00000003-3840-4FCA-B64F-8281253784F2}"/>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3840-4FCA-B64F-8281253784F2}"/>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3840-4FCA-B64F-8281253784F2}"/>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3840-4FCA-B64F-8281253784F2}"/>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3840-4FCA-B64F-8281253784F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3840-4FCA-B64F-8281253784F2}"/>
            </c:ext>
          </c:extLst>
        </c:ser>
        <c:dLbls>
          <c:showLegendKey val="0"/>
          <c:showVal val="0"/>
          <c:showCatName val="0"/>
          <c:showSerName val="0"/>
          <c:showPercent val="0"/>
          <c:showBubbleSize val="0"/>
        </c:dLbls>
        <c:gapWidth val="150"/>
        <c:shape val="box"/>
        <c:axId val="1521983023"/>
        <c:axId val="1"/>
        <c:axId val="0"/>
      </c:bar3DChart>
      <c:catAx>
        <c:axId val="1521983023"/>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521983023"/>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Diseño Pedagogico</a:t>
            </a:r>
          </a:p>
        </c:rich>
      </c:tx>
      <c:layout>
        <c:manualLayout>
          <c:xMode val="edge"/>
          <c:yMode val="edge"/>
          <c:x val="0.10250314960629922"/>
          <c:y val="2.4823439623238585E-2"/>
        </c:manualLayout>
      </c:layout>
      <c:overlay val="0"/>
      <c:spPr>
        <a:noFill/>
        <a:ln w="25400">
          <a:noFill/>
        </a:ln>
      </c:spPr>
    </c:title>
    <c:autoTitleDeleted val="0"/>
    <c:view3D>
      <c:rotX val="16"/>
      <c:hPercent val="46"/>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501169241167441E-2"/>
          <c:y val="0.33334480487449591"/>
          <c:w val="0.92002868538330795"/>
          <c:h val="0.4929247646548397"/>
        </c:manualLayout>
      </c:layout>
      <c:bar3DChart>
        <c:barDir val="col"/>
        <c:grouping val="clustered"/>
        <c:varyColors val="0"/>
        <c:ser>
          <c:idx val="0"/>
          <c:order val="0"/>
          <c:tx>
            <c:strRef>
              <c:f>Academica!$B$4</c:f>
              <c:strCache>
                <c:ptCount val="1"/>
                <c:pt idx="0">
                  <c:v>Diseño pedagogico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9955-493D-8DD2-DE64B4CBB7D5}"/>
              </c:ext>
            </c:extLst>
          </c:dPt>
          <c:dPt>
            <c:idx val="1"/>
            <c:invertIfNegative val="0"/>
            <c:bubble3D val="0"/>
            <c:spPr>
              <a:solidFill>
                <a:srgbClr val="C00000"/>
              </a:solidFill>
              <a:ln w="25400">
                <a:noFill/>
              </a:ln>
            </c:spPr>
            <c:extLst>
              <c:ext xmlns:c16="http://schemas.microsoft.com/office/drawing/2014/chart" uri="{C3380CC4-5D6E-409C-BE32-E72D297353CC}">
                <c16:uniqueId val="{00000001-9955-493D-8DD2-DE64B4CBB7D5}"/>
              </c:ext>
            </c:extLst>
          </c:dPt>
          <c:dPt>
            <c:idx val="2"/>
            <c:invertIfNegative val="0"/>
            <c:bubble3D val="0"/>
            <c:spPr>
              <a:solidFill>
                <a:srgbClr val="E46C0A"/>
              </a:solidFill>
              <a:ln w="25400">
                <a:noFill/>
              </a:ln>
            </c:spPr>
            <c:extLst>
              <c:ext xmlns:c16="http://schemas.microsoft.com/office/drawing/2014/chart" uri="{C3380CC4-5D6E-409C-BE32-E72D297353CC}">
                <c16:uniqueId val="{00000002-9955-493D-8DD2-DE64B4CBB7D5}"/>
              </c:ext>
            </c:extLst>
          </c:dPt>
          <c:dPt>
            <c:idx val="3"/>
            <c:invertIfNegative val="0"/>
            <c:bubble3D val="0"/>
            <c:spPr>
              <a:solidFill>
                <a:srgbClr val="4F6228"/>
              </a:solidFill>
              <a:ln w="25400">
                <a:noFill/>
              </a:ln>
            </c:spPr>
            <c:extLst>
              <c:ext xmlns:c16="http://schemas.microsoft.com/office/drawing/2014/chart" uri="{C3380CC4-5D6E-409C-BE32-E72D297353CC}">
                <c16:uniqueId val="{00000003-9955-493D-8DD2-DE64B4CBB7D5}"/>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9955-493D-8DD2-DE64B4CBB7D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9955-493D-8DD2-DE64B4CBB7D5}"/>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9955-493D-8DD2-DE64B4CBB7D5}"/>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9955-493D-8DD2-DE64B4CBB7D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9955-493D-8DD2-DE64B4CBB7D5}"/>
            </c:ext>
          </c:extLst>
        </c:ser>
        <c:dLbls>
          <c:showLegendKey val="0"/>
          <c:showVal val="0"/>
          <c:showCatName val="0"/>
          <c:showSerName val="0"/>
          <c:showPercent val="0"/>
          <c:showBubbleSize val="0"/>
        </c:dLbls>
        <c:gapWidth val="150"/>
        <c:shape val="box"/>
        <c:axId val="1359817935"/>
        <c:axId val="1"/>
        <c:axId val="0"/>
      </c:bar3DChart>
      <c:catAx>
        <c:axId val="1359817935"/>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359817935"/>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Diseño Pedagogico</a:t>
            </a:r>
          </a:p>
        </c:rich>
      </c:tx>
      <c:layout>
        <c:manualLayout>
          <c:xMode val="edge"/>
          <c:yMode val="edge"/>
          <c:x val="0.10075884091314782"/>
          <c:y val="2.4823439623238585E-2"/>
        </c:manualLayout>
      </c:layout>
      <c:overlay val="0"/>
      <c:spPr>
        <a:noFill/>
        <a:ln w="25400">
          <a:noFill/>
        </a:ln>
      </c:spPr>
    </c:title>
    <c:autoTitleDeleted val="0"/>
    <c:view3D>
      <c:rotX val="16"/>
      <c:hPercent val="48"/>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282249954427194E-2"/>
          <c:y val="0.32625236221759174"/>
          <c:w val="0.91186734323684948"/>
          <c:h val="0.50710964996864805"/>
        </c:manualLayout>
      </c:layout>
      <c:bar3DChart>
        <c:barDir val="col"/>
        <c:grouping val="clustered"/>
        <c:varyColors val="0"/>
        <c:ser>
          <c:idx val="0"/>
          <c:order val="0"/>
          <c:tx>
            <c:strRef>
              <c:f>Academica!$B$4</c:f>
              <c:strCache>
                <c:ptCount val="1"/>
                <c:pt idx="0">
                  <c:v>Diseño pedagogico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9AF5-4C8E-A94C-ED0D01BCC537}"/>
              </c:ext>
            </c:extLst>
          </c:dPt>
          <c:dPt>
            <c:idx val="1"/>
            <c:invertIfNegative val="0"/>
            <c:bubble3D val="0"/>
            <c:spPr>
              <a:solidFill>
                <a:srgbClr val="C00000"/>
              </a:solidFill>
              <a:ln w="25400">
                <a:noFill/>
              </a:ln>
            </c:spPr>
            <c:extLst>
              <c:ext xmlns:c16="http://schemas.microsoft.com/office/drawing/2014/chart" uri="{C3380CC4-5D6E-409C-BE32-E72D297353CC}">
                <c16:uniqueId val="{00000001-9AF5-4C8E-A94C-ED0D01BCC537}"/>
              </c:ext>
            </c:extLst>
          </c:dPt>
          <c:dPt>
            <c:idx val="2"/>
            <c:invertIfNegative val="0"/>
            <c:bubble3D val="0"/>
            <c:spPr>
              <a:solidFill>
                <a:srgbClr val="E46C0A"/>
              </a:solidFill>
              <a:ln w="25400">
                <a:noFill/>
              </a:ln>
            </c:spPr>
            <c:extLst>
              <c:ext xmlns:c16="http://schemas.microsoft.com/office/drawing/2014/chart" uri="{C3380CC4-5D6E-409C-BE32-E72D297353CC}">
                <c16:uniqueId val="{00000002-9AF5-4C8E-A94C-ED0D01BCC537}"/>
              </c:ext>
            </c:extLst>
          </c:dPt>
          <c:dPt>
            <c:idx val="3"/>
            <c:invertIfNegative val="0"/>
            <c:bubble3D val="0"/>
            <c:spPr>
              <a:solidFill>
                <a:srgbClr val="4F6228"/>
              </a:solidFill>
              <a:ln w="25400">
                <a:noFill/>
              </a:ln>
            </c:spPr>
            <c:extLst>
              <c:ext xmlns:c16="http://schemas.microsoft.com/office/drawing/2014/chart" uri="{C3380CC4-5D6E-409C-BE32-E72D297353CC}">
                <c16:uniqueId val="{00000003-9AF5-4C8E-A94C-ED0D01BCC537}"/>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9AF5-4C8E-A94C-ED0D01BCC537}"/>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9AF5-4C8E-A94C-ED0D01BCC537}"/>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9AF5-4C8E-A94C-ED0D01BCC537}"/>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9AF5-4C8E-A94C-ED0D01BCC53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0.2</c:v>
                </c:pt>
                <c:pt idx="3">
                  <c:v>0.8</c:v>
                </c:pt>
              </c:numCache>
            </c:numRef>
          </c:val>
          <c:extLst>
            <c:ext xmlns:c16="http://schemas.microsoft.com/office/drawing/2014/chart" uri="{C3380CC4-5D6E-409C-BE32-E72D297353CC}">
              <c16:uniqueId val="{00000004-9AF5-4C8E-A94C-ED0D01BCC537}"/>
            </c:ext>
          </c:extLst>
        </c:ser>
        <c:dLbls>
          <c:showLegendKey val="0"/>
          <c:showVal val="0"/>
          <c:showCatName val="0"/>
          <c:showSerName val="0"/>
          <c:showPercent val="0"/>
          <c:showBubbleSize val="0"/>
        </c:dLbls>
        <c:gapWidth val="150"/>
        <c:shape val="box"/>
        <c:axId val="1112338031"/>
        <c:axId val="1"/>
        <c:axId val="0"/>
      </c:bar3DChart>
      <c:catAx>
        <c:axId val="1112338031"/>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112338031"/>
        <c:crosses val="autoZero"/>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Diseño Pedagogico</a:t>
            </a:r>
          </a:p>
        </c:rich>
      </c:tx>
      <c:layout>
        <c:manualLayout>
          <c:xMode val="edge"/>
          <c:yMode val="edge"/>
          <c:x val="0.10075884091314782"/>
          <c:y val="2.4735724288880854E-2"/>
        </c:manualLayout>
      </c:layout>
      <c:overlay val="0"/>
      <c:spPr>
        <a:noFill/>
        <a:ln w="25400">
          <a:noFill/>
        </a:ln>
      </c:spPr>
    </c:title>
    <c:autoTitleDeleted val="0"/>
    <c:view3D>
      <c:rotX val="16"/>
      <c:hPercent val="48"/>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784558421416418E-2"/>
          <c:y val="0.32863261052845444"/>
          <c:w val="0.91942425492113278"/>
          <c:h val="0.50531680973730086"/>
        </c:manualLayout>
      </c:layout>
      <c:bar3DChart>
        <c:barDir val="col"/>
        <c:grouping val="clustered"/>
        <c:varyColors val="0"/>
        <c:ser>
          <c:idx val="0"/>
          <c:order val="0"/>
          <c:tx>
            <c:strRef>
              <c:f>Academica!$B$4</c:f>
              <c:strCache>
                <c:ptCount val="1"/>
                <c:pt idx="0">
                  <c:v>Diseño pedagogico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77AD-4F8D-9370-0EC7EE9F901A}"/>
              </c:ext>
            </c:extLst>
          </c:dPt>
          <c:dPt>
            <c:idx val="1"/>
            <c:invertIfNegative val="0"/>
            <c:bubble3D val="0"/>
            <c:spPr>
              <a:solidFill>
                <a:srgbClr val="C00000"/>
              </a:solidFill>
              <a:ln w="25400">
                <a:noFill/>
              </a:ln>
            </c:spPr>
            <c:extLst>
              <c:ext xmlns:c16="http://schemas.microsoft.com/office/drawing/2014/chart" uri="{C3380CC4-5D6E-409C-BE32-E72D297353CC}">
                <c16:uniqueId val="{00000001-77AD-4F8D-9370-0EC7EE9F901A}"/>
              </c:ext>
            </c:extLst>
          </c:dPt>
          <c:dPt>
            <c:idx val="2"/>
            <c:invertIfNegative val="0"/>
            <c:bubble3D val="0"/>
            <c:spPr>
              <a:solidFill>
                <a:srgbClr val="E46C0A"/>
              </a:solidFill>
              <a:ln w="25400">
                <a:noFill/>
              </a:ln>
            </c:spPr>
            <c:extLst>
              <c:ext xmlns:c16="http://schemas.microsoft.com/office/drawing/2014/chart" uri="{C3380CC4-5D6E-409C-BE32-E72D297353CC}">
                <c16:uniqueId val="{00000002-77AD-4F8D-9370-0EC7EE9F901A}"/>
              </c:ext>
            </c:extLst>
          </c:dPt>
          <c:dPt>
            <c:idx val="3"/>
            <c:invertIfNegative val="0"/>
            <c:bubble3D val="0"/>
            <c:spPr>
              <a:solidFill>
                <a:srgbClr val="4F6228"/>
              </a:solidFill>
              <a:ln w="25400">
                <a:noFill/>
              </a:ln>
            </c:spPr>
            <c:extLst>
              <c:ext xmlns:c16="http://schemas.microsoft.com/office/drawing/2014/chart" uri="{C3380CC4-5D6E-409C-BE32-E72D297353CC}">
                <c16:uniqueId val="{00000003-77AD-4F8D-9370-0EC7EE9F901A}"/>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77AD-4F8D-9370-0EC7EE9F901A}"/>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77AD-4F8D-9370-0EC7EE9F901A}"/>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77AD-4F8D-9370-0EC7EE9F901A}"/>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77AD-4F8D-9370-0EC7EE9F901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7AD-4F8D-9370-0EC7EE9F901A}"/>
            </c:ext>
          </c:extLst>
        </c:ser>
        <c:dLbls>
          <c:showLegendKey val="0"/>
          <c:showVal val="0"/>
          <c:showCatName val="0"/>
          <c:showSerName val="0"/>
          <c:showPercent val="0"/>
          <c:showBubbleSize val="0"/>
        </c:dLbls>
        <c:gapWidth val="150"/>
        <c:shape val="box"/>
        <c:axId val="1110332431"/>
        <c:axId val="1"/>
        <c:axId val="0"/>
      </c:bar3DChart>
      <c:catAx>
        <c:axId val="1110332431"/>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110332431"/>
        <c:crosses val="autoZero"/>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Practicas Pedagogicas</a:t>
            </a:r>
          </a:p>
        </c:rich>
      </c:tx>
      <c:layout>
        <c:manualLayout>
          <c:xMode val="edge"/>
          <c:yMode val="edge"/>
          <c:x val="0.38501207349081362"/>
          <c:y val="2.4823605234399082E-2"/>
        </c:manualLayout>
      </c:layout>
      <c:overlay val="0"/>
      <c:spPr>
        <a:noFill/>
        <a:ln w="25400">
          <a:noFill/>
        </a:ln>
      </c:spPr>
    </c:title>
    <c:autoTitleDeleted val="0"/>
    <c:view3D>
      <c:rotX val="16"/>
      <c:hPercent val="34"/>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0001247190578605E-2"/>
          <c:y val="0.50001720731174393"/>
          <c:w val="0.91752860743389675"/>
          <c:h val="0.33334480487449591"/>
        </c:manualLayout>
      </c:layout>
      <c:bar3DChart>
        <c:barDir val="col"/>
        <c:grouping val="clustered"/>
        <c:varyColors val="0"/>
        <c:ser>
          <c:idx val="0"/>
          <c:order val="0"/>
          <c:tx>
            <c:strRef>
              <c:f>Academica!$B$5</c:f>
              <c:strCache>
                <c:ptCount val="1"/>
                <c:pt idx="0">
                  <c:v>Practicas pedagogicas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F657-4418-AE4F-A51A0B0F008A}"/>
              </c:ext>
            </c:extLst>
          </c:dPt>
          <c:dPt>
            <c:idx val="1"/>
            <c:invertIfNegative val="0"/>
            <c:bubble3D val="0"/>
            <c:spPr>
              <a:solidFill>
                <a:srgbClr val="C00000"/>
              </a:solidFill>
              <a:ln w="25400">
                <a:noFill/>
              </a:ln>
            </c:spPr>
            <c:extLst>
              <c:ext xmlns:c16="http://schemas.microsoft.com/office/drawing/2014/chart" uri="{C3380CC4-5D6E-409C-BE32-E72D297353CC}">
                <c16:uniqueId val="{00000001-F657-4418-AE4F-A51A0B0F008A}"/>
              </c:ext>
            </c:extLst>
          </c:dPt>
          <c:dPt>
            <c:idx val="2"/>
            <c:invertIfNegative val="0"/>
            <c:bubble3D val="0"/>
            <c:spPr>
              <a:solidFill>
                <a:srgbClr val="E46C0A"/>
              </a:solidFill>
              <a:ln w="25400">
                <a:noFill/>
              </a:ln>
            </c:spPr>
            <c:extLst>
              <c:ext xmlns:c16="http://schemas.microsoft.com/office/drawing/2014/chart" uri="{C3380CC4-5D6E-409C-BE32-E72D297353CC}">
                <c16:uniqueId val="{00000002-F657-4418-AE4F-A51A0B0F008A}"/>
              </c:ext>
            </c:extLst>
          </c:dPt>
          <c:dPt>
            <c:idx val="3"/>
            <c:invertIfNegative val="0"/>
            <c:bubble3D val="0"/>
            <c:spPr>
              <a:solidFill>
                <a:srgbClr val="4F6228"/>
              </a:solidFill>
              <a:ln w="25400">
                <a:noFill/>
              </a:ln>
            </c:spPr>
            <c:extLst>
              <c:ext xmlns:c16="http://schemas.microsoft.com/office/drawing/2014/chart" uri="{C3380CC4-5D6E-409C-BE32-E72D297353CC}">
                <c16:uniqueId val="{00000003-F657-4418-AE4F-A51A0B0F008A}"/>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F657-4418-AE4F-A51A0B0F008A}"/>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F657-4418-AE4F-A51A0B0F008A}"/>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F657-4418-AE4F-A51A0B0F008A}"/>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F657-4418-AE4F-A51A0B0F008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c:v>
                </c:pt>
                <c:pt idx="3">
                  <c:v>1</c:v>
                </c:pt>
              </c:numCache>
            </c:numRef>
          </c:val>
          <c:extLst>
            <c:ext xmlns:c16="http://schemas.microsoft.com/office/drawing/2014/chart" uri="{C3380CC4-5D6E-409C-BE32-E72D297353CC}">
              <c16:uniqueId val="{00000004-F657-4418-AE4F-A51A0B0F008A}"/>
            </c:ext>
          </c:extLst>
        </c:ser>
        <c:dLbls>
          <c:showLegendKey val="0"/>
          <c:showVal val="0"/>
          <c:showCatName val="0"/>
          <c:showSerName val="0"/>
          <c:showPercent val="0"/>
          <c:showBubbleSize val="0"/>
        </c:dLbls>
        <c:gapWidth val="150"/>
        <c:shape val="box"/>
        <c:axId val="1481415983"/>
        <c:axId val="1"/>
        <c:axId val="0"/>
      </c:bar3DChart>
      <c:catAx>
        <c:axId val="1481415983"/>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81415983"/>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Practicas Pedagogicas</a:t>
            </a:r>
          </a:p>
        </c:rich>
      </c:tx>
      <c:layout>
        <c:manualLayout>
          <c:xMode val="edge"/>
          <c:yMode val="edge"/>
          <c:x val="0.38501207349081362"/>
          <c:y val="2.8169870992274373E-2"/>
        </c:manualLayout>
      </c:layout>
      <c:overlay val="0"/>
      <c:spPr>
        <a:noFill/>
        <a:ln w="25400">
          <a:noFill/>
        </a:ln>
      </c:spPr>
    </c:title>
    <c:autoTitleDeleted val="0"/>
    <c:view3D>
      <c:rotX val="16"/>
      <c:hPercent val="34"/>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501169241167441E-2"/>
          <c:y val="0.50001540253853893"/>
          <c:w val="0.92002868538330795"/>
          <c:h val="0.33099611153959618"/>
        </c:manualLayout>
      </c:layout>
      <c:bar3DChart>
        <c:barDir val="col"/>
        <c:grouping val="clustered"/>
        <c:varyColors val="0"/>
        <c:ser>
          <c:idx val="0"/>
          <c:order val="0"/>
          <c:tx>
            <c:strRef>
              <c:f>Academica!$B$5</c:f>
              <c:strCache>
                <c:ptCount val="1"/>
                <c:pt idx="0">
                  <c:v>Practicas pedagogicas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3658-4D90-8292-1BCDF0167917}"/>
              </c:ext>
            </c:extLst>
          </c:dPt>
          <c:dPt>
            <c:idx val="1"/>
            <c:invertIfNegative val="0"/>
            <c:bubble3D val="0"/>
            <c:spPr>
              <a:solidFill>
                <a:srgbClr val="C00000"/>
              </a:solidFill>
              <a:ln w="25400">
                <a:noFill/>
              </a:ln>
            </c:spPr>
            <c:extLst>
              <c:ext xmlns:c16="http://schemas.microsoft.com/office/drawing/2014/chart" uri="{C3380CC4-5D6E-409C-BE32-E72D297353CC}">
                <c16:uniqueId val="{00000001-3658-4D90-8292-1BCDF0167917}"/>
              </c:ext>
            </c:extLst>
          </c:dPt>
          <c:dPt>
            <c:idx val="2"/>
            <c:invertIfNegative val="0"/>
            <c:bubble3D val="0"/>
            <c:spPr>
              <a:solidFill>
                <a:srgbClr val="E46C0A"/>
              </a:solidFill>
              <a:ln w="25400">
                <a:noFill/>
              </a:ln>
            </c:spPr>
            <c:extLst>
              <c:ext xmlns:c16="http://schemas.microsoft.com/office/drawing/2014/chart" uri="{C3380CC4-5D6E-409C-BE32-E72D297353CC}">
                <c16:uniqueId val="{00000002-3658-4D90-8292-1BCDF0167917}"/>
              </c:ext>
            </c:extLst>
          </c:dPt>
          <c:dPt>
            <c:idx val="3"/>
            <c:invertIfNegative val="0"/>
            <c:bubble3D val="0"/>
            <c:spPr>
              <a:solidFill>
                <a:srgbClr val="4F6228"/>
              </a:solidFill>
              <a:ln w="25400">
                <a:noFill/>
              </a:ln>
            </c:spPr>
            <c:extLst>
              <c:ext xmlns:c16="http://schemas.microsoft.com/office/drawing/2014/chart" uri="{C3380CC4-5D6E-409C-BE32-E72D297353CC}">
                <c16:uniqueId val="{00000003-3658-4D90-8292-1BCDF0167917}"/>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3658-4D90-8292-1BCDF0167917}"/>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3658-4D90-8292-1BCDF0167917}"/>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3658-4D90-8292-1BCDF0167917}"/>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3658-4D90-8292-1BCDF01679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1</c:v>
                </c:pt>
              </c:numCache>
            </c:numRef>
          </c:val>
          <c:extLst>
            <c:ext xmlns:c16="http://schemas.microsoft.com/office/drawing/2014/chart" uri="{C3380CC4-5D6E-409C-BE32-E72D297353CC}">
              <c16:uniqueId val="{00000004-3658-4D90-8292-1BCDF0167917}"/>
            </c:ext>
          </c:extLst>
        </c:ser>
        <c:dLbls>
          <c:showLegendKey val="0"/>
          <c:showVal val="0"/>
          <c:showCatName val="0"/>
          <c:showSerName val="0"/>
          <c:showPercent val="0"/>
          <c:showBubbleSize val="0"/>
        </c:dLbls>
        <c:gapWidth val="150"/>
        <c:shape val="box"/>
        <c:axId val="1481419823"/>
        <c:axId val="1"/>
        <c:axId val="0"/>
      </c:bar3DChart>
      <c:catAx>
        <c:axId val="1481419823"/>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81419823"/>
        <c:crosses val="autoZero"/>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Practicas Pedagogicas</a:t>
            </a:r>
          </a:p>
        </c:rich>
      </c:tx>
      <c:layout>
        <c:manualLayout>
          <c:xMode val="edge"/>
          <c:yMode val="edge"/>
          <c:x val="0.38501207349081362"/>
          <c:y val="2.8169870992274373E-2"/>
        </c:manualLayout>
      </c:layout>
      <c:overlay val="0"/>
      <c:spPr>
        <a:noFill/>
        <a:ln w="25400">
          <a:noFill/>
        </a:ln>
      </c:spPr>
    </c:title>
    <c:autoTitleDeleted val="0"/>
    <c:view3D>
      <c:rotX val="16"/>
      <c:hPercent val="34"/>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501169241167441E-2"/>
          <c:y val="0.50001540253853893"/>
          <c:w val="0.92002868538330795"/>
          <c:h val="0.33099611153959618"/>
        </c:manualLayout>
      </c:layout>
      <c:bar3DChart>
        <c:barDir val="col"/>
        <c:grouping val="clustered"/>
        <c:varyColors val="0"/>
        <c:ser>
          <c:idx val="0"/>
          <c:order val="0"/>
          <c:tx>
            <c:strRef>
              <c:f>Academica!$B$5</c:f>
              <c:strCache>
                <c:ptCount val="1"/>
                <c:pt idx="0">
                  <c:v>Practicas pedagogicas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6DDF-4F23-B5A8-ABF3D4A96539}"/>
              </c:ext>
            </c:extLst>
          </c:dPt>
          <c:dPt>
            <c:idx val="1"/>
            <c:invertIfNegative val="0"/>
            <c:bubble3D val="0"/>
            <c:spPr>
              <a:solidFill>
                <a:srgbClr val="C00000"/>
              </a:solidFill>
              <a:ln w="25400">
                <a:noFill/>
              </a:ln>
            </c:spPr>
            <c:extLst>
              <c:ext xmlns:c16="http://schemas.microsoft.com/office/drawing/2014/chart" uri="{C3380CC4-5D6E-409C-BE32-E72D297353CC}">
                <c16:uniqueId val="{00000001-6DDF-4F23-B5A8-ABF3D4A96539}"/>
              </c:ext>
            </c:extLst>
          </c:dPt>
          <c:dPt>
            <c:idx val="2"/>
            <c:invertIfNegative val="0"/>
            <c:bubble3D val="0"/>
            <c:spPr>
              <a:solidFill>
                <a:srgbClr val="E46C0A"/>
              </a:solidFill>
              <a:ln w="25400">
                <a:noFill/>
              </a:ln>
            </c:spPr>
            <c:extLst>
              <c:ext xmlns:c16="http://schemas.microsoft.com/office/drawing/2014/chart" uri="{C3380CC4-5D6E-409C-BE32-E72D297353CC}">
                <c16:uniqueId val="{00000002-6DDF-4F23-B5A8-ABF3D4A96539}"/>
              </c:ext>
            </c:extLst>
          </c:dPt>
          <c:dPt>
            <c:idx val="3"/>
            <c:invertIfNegative val="0"/>
            <c:bubble3D val="0"/>
            <c:spPr>
              <a:solidFill>
                <a:srgbClr val="4F6228"/>
              </a:solidFill>
              <a:ln w="25400">
                <a:noFill/>
              </a:ln>
            </c:spPr>
            <c:extLst>
              <c:ext xmlns:c16="http://schemas.microsoft.com/office/drawing/2014/chart" uri="{C3380CC4-5D6E-409C-BE32-E72D297353CC}">
                <c16:uniqueId val="{00000003-6DDF-4F23-B5A8-ABF3D4A96539}"/>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6DDF-4F23-B5A8-ABF3D4A96539}"/>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6DDF-4F23-B5A8-ABF3D4A96539}"/>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6DDF-4F23-B5A8-ABF3D4A96539}"/>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6DDF-4F23-B5A8-ABF3D4A9653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DDF-4F23-B5A8-ABF3D4A96539}"/>
            </c:ext>
          </c:extLst>
        </c:ser>
        <c:dLbls>
          <c:showLegendKey val="0"/>
          <c:showVal val="0"/>
          <c:showCatName val="0"/>
          <c:showSerName val="0"/>
          <c:showPercent val="0"/>
          <c:showBubbleSize val="0"/>
        </c:dLbls>
        <c:gapWidth val="150"/>
        <c:shape val="box"/>
        <c:axId val="1481421743"/>
        <c:axId val="1"/>
        <c:axId val="0"/>
      </c:bar3DChart>
      <c:catAx>
        <c:axId val="1481421743"/>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81421743"/>
        <c:crosses val="autoZero"/>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Gestion de aula</a:t>
            </a:r>
          </a:p>
        </c:rich>
      </c:tx>
      <c:layout>
        <c:manualLayout>
          <c:xMode val="edge"/>
          <c:yMode val="edge"/>
          <c:x val="0.14500446194225722"/>
          <c:y val="2.4823439623238585E-2"/>
        </c:manualLayout>
      </c:layout>
      <c:overlay val="0"/>
      <c:spPr>
        <a:noFill/>
        <a:ln w="25400">
          <a:noFill/>
        </a:ln>
      </c:spPr>
    </c:title>
    <c:autoTitleDeleted val="0"/>
    <c:view3D>
      <c:rotX val="16"/>
      <c:hPercent val="47"/>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501169241167441E-2"/>
          <c:y val="0.32979858354604386"/>
          <c:w val="0.92002868538330795"/>
          <c:h val="0.50356342864019599"/>
        </c:manualLayout>
      </c:layout>
      <c:bar3DChart>
        <c:barDir val="col"/>
        <c:grouping val="clustered"/>
        <c:varyColors val="0"/>
        <c:ser>
          <c:idx val="0"/>
          <c:order val="0"/>
          <c:tx>
            <c:strRef>
              <c:f>Academica!$B$6</c:f>
              <c:strCache>
                <c:ptCount val="1"/>
                <c:pt idx="0">
                  <c:v>Gestion de aula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B260-47B0-9794-3EB37BA15F73}"/>
              </c:ext>
            </c:extLst>
          </c:dPt>
          <c:dPt>
            <c:idx val="1"/>
            <c:invertIfNegative val="0"/>
            <c:bubble3D val="0"/>
            <c:spPr>
              <a:solidFill>
                <a:srgbClr val="C00000"/>
              </a:solidFill>
              <a:ln w="25400">
                <a:noFill/>
              </a:ln>
            </c:spPr>
            <c:extLst>
              <c:ext xmlns:c16="http://schemas.microsoft.com/office/drawing/2014/chart" uri="{C3380CC4-5D6E-409C-BE32-E72D297353CC}">
                <c16:uniqueId val="{00000001-B260-47B0-9794-3EB37BA15F73}"/>
              </c:ext>
            </c:extLst>
          </c:dPt>
          <c:dPt>
            <c:idx val="2"/>
            <c:invertIfNegative val="0"/>
            <c:bubble3D val="0"/>
            <c:spPr>
              <a:solidFill>
                <a:srgbClr val="E46C0A"/>
              </a:solidFill>
              <a:ln w="25400">
                <a:noFill/>
              </a:ln>
            </c:spPr>
            <c:extLst>
              <c:ext xmlns:c16="http://schemas.microsoft.com/office/drawing/2014/chart" uri="{C3380CC4-5D6E-409C-BE32-E72D297353CC}">
                <c16:uniqueId val="{00000002-B260-47B0-9794-3EB37BA15F73}"/>
              </c:ext>
            </c:extLst>
          </c:dPt>
          <c:dPt>
            <c:idx val="3"/>
            <c:invertIfNegative val="0"/>
            <c:bubble3D val="0"/>
            <c:spPr>
              <a:solidFill>
                <a:srgbClr val="4F6228"/>
              </a:solidFill>
              <a:ln w="25400">
                <a:noFill/>
              </a:ln>
            </c:spPr>
            <c:extLst>
              <c:ext xmlns:c16="http://schemas.microsoft.com/office/drawing/2014/chart" uri="{C3380CC4-5D6E-409C-BE32-E72D297353CC}">
                <c16:uniqueId val="{00000003-B260-47B0-9794-3EB37BA15F73}"/>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B260-47B0-9794-3EB37BA15F73}"/>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B260-47B0-9794-3EB37BA15F73}"/>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B260-47B0-9794-3EB37BA15F73}"/>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B260-47B0-9794-3EB37BA15F7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c:v>
                </c:pt>
                <c:pt idx="3">
                  <c:v>1</c:v>
                </c:pt>
              </c:numCache>
            </c:numRef>
          </c:val>
          <c:extLst>
            <c:ext xmlns:c16="http://schemas.microsoft.com/office/drawing/2014/chart" uri="{C3380CC4-5D6E-409C-BE32-E72D297353CC}">
              <c16:uniqueId val="{00000004-B260-47B0-9794-3EB37BA15F73}"/>
            </c:ext>
          </c:extLst>
        </c:ser>
        <c:dLbls>
          <c:showLegendKey val="0"/>
          <c:showVal val="0"/>
          <c:showCatName val="0"/>
          <c:showSerName val="0"/>
          <c:showPercent val="0"/>
          <c:showBubbleSize val="0"/>
        </c:dLbls>
        <c:gapWidth val="150"/>
        <c:shape val="box"/>
        <c:axId val="1481421263"/>
        <c:axId val="1"/>
        <c:axId val="0"/>
      </c:bar3DChart>
      <c:catAx>
        <c:axId val="1481421263"/>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81421263"/>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Gestion de aula</a:t>
            </a:r>
          </a:p>
        </c:rich>
      </c:tx>
      <c:layout>
        <c:manualLayout>
          <c:xMode val="edge"/>
          <c:yMode val="edge"/>
          <c:x val="0.14322082855220988"/>
          <c:y val="2.4823439623238585E-2"/>
        </c:manualLayout>
      </c:layout>
      <c:overlay val="0"/>
      <c:spPr>
        <a:noFill/>
        <a:ln w="25400">
          <a:noFill/>
        </a:ln>
      </c:spPr>
    </c:title>
    <c:autoTitleDeleted val="0"/>
    <c:view3D>
      <c:rotX val="16"/>
      <c:hPercent val="47"/>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689713787601532E-2"/>
          <c:y val="0.32979858354604386"/>
          <c:w val="0.91962901641747741"/>
          <c:h val="0.50001720731174393"/>
        </c:manualLayout>
      </c:layout>
      <c:bar3DChart>
        <c:barDir val="col"/>
        <c:grouping val="clustered"/>
        <c:varyColors val="0"/>
        <c:ser>
          <c:idx val="0"/>
          <c:order val="0"/>
          <c:tx>
            <c:strRef>
              <c:f>Academica!$B$6</c:f>
              <c:strCache>
                <c:ptCount val="1"/>
                <c:pt idx="0">
                  <c:v>Gestion de aula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B6AD-43C3-8C3A-91E127CDFB44}"/>
              </c:ext>
            </c:extLst>
          </c:dPt>
          <c:dPt>
            <c:idx val="1"/>
            <c:invertIfNegative val="0"/>
            <c:bubble3D val="0"/>
            <c:spPr>
              <a:solidFill>
                <a:srgbClr val="C00000"/>
              </a:solidFill>
              <a:ln w="25400">
                <a:noFill/>
              </a:ln>
            </c:spPr>
            <c:extLst>
              <c:ext xmlns:c16="http://schemas.microsoft.com/office/drawing/2014/chart" uri="{C3380CC4-5D6E-409C-BE32-E72D297353CC}">
                <c16:uniqueId val="{00000001-B6AD-43C3-8C3A-91E127CDFB44}"/>
              </c:ext>
            </c:extLst>
          </c:dPt>
          <c:dPt>
            <c:idx val="2"/>
            <c:invertIfNegative val="0"/>
            <c:bubble3D val="0"/>
            <c:spPr>
              <a:solidFill>
                <a:srgbClr val="E46C0A"/>
              </a:solidFill>
              <a:ln w="25400">
                <a:noFill/>
              </a:ln>
            </c:spPr>
            <c:extLst>
              <c:ext xmlns:c16="http://schemas.microsoft.com/office/drawing/2014/chart" uri="{C3380CC4-5D6E-409C-BE32-E72D297353CC}">
                <c16:uniqueId val="{00000002-B6AD-43C3-8C3A-91E127CDFB44}"/>
              </c:ext>
            </c:extLst>
          </c:dPt>
          <c:dPt>
            <c:idx val="3"/>
            <c:invertIfNegative val="0"/>
            <c:bubble3D val="0"/>
            <c:spPr>
              <a:solidFill>
                <a:srgbClr val="4F6228"/>
              </a:solidFill>
              <a:ln w="25400">
                <a:noFill/>
              </a:ln>
            </c:spPr>
            <c:extLst>
              <c:ext xmlns:c16="http://schemas.microsoft.com/office/drawing/2014/chart" uri="{C3380CC4-5D6E-409C-BE32-E72D297353CC}">
                <c16:uniqueId val="{00000003-B6AD-43C3-8C3A-91E127CDFB44}"/>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B6AD-43C3-8C3A-91E127CDFB44}"/>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B6AD-43C3-8C3A-91E127CDFB44}"/>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B6AD-43C3-8C3A-91E127CDFB44}"/>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B6AD-43C3-8C3A-91E127CDFB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1</c:v>
                </c:pt>
              </c:numCache>
            </c:numRef>
          </c:val>
          <c:extLst>
            <c:ext xmlns:c16="http://schemas.microsoft.com/office/drawing/2014/chart" uri="{C3380CC4-5D6E-409C-BE32-E72D297353CC}">
              <c16:uniqueId val="{00000004-B6AD-43C3-8C3A-91E127CDFB44}"/>
            </c:ext>
          </c:extLst>
        </c:ser>
        <c:dLbls>
          <c:showLegendKey val="0"/>
          <c:showVal val="0"/>
          <c:showCatName val="0"/>
          <c:showSerName val="0"/>
          <c:showPercent val="0"/>
          <c:showBubbleSize val="0"/>
        </c:dLbls>
        <c:gapWidth val="150"/>
        <c:shape val="box"/>
        <c:axId val="1491284431"/>
        <c:axId val="1"/>
        <c:axId val="0"/>
      </c:bar3DChart>
      <c:catAx>
        <c:axId val="1491284431"/>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1284431"/>
        <c:crosses val="autoZero"/>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Gestion de aula</a:t>
            </a:r>
          </a:p>
        </c:rich>
      </c:tx>
      <c:layout>
        <c:manualLayout>
          <c:xMode val="edge"/>
          <c:yMode val="edge"/>
          <c:x val="0.14106243016852113"/>
          <c:y val="2.4735724288880854E-2"/>
        </c:manualLayout>
      </c:layout>
      <c:overlay val="0"/>
      <c:spPr>
        <a:noFill/>
        <a:ln w="25400">
          <a:noFill/>
        </a:ln>
      </c:spPr>
    </c:title>
    <c:autoTitleDeleted val="0"/>
    <c:view3D>
      <c:rotX val="16"/>
      <c:hPercent val="47"/>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784558421416418E-2"/>
          <c:y val="0.33216629451263135"/>
          <c:w val="0.91942425492113278"/>
          <c:h val="0.49824944176894703"/>
        </c:manualLayout>
      </c:layout>
      <c:bar3DChart>
        <c:barDir val="col"/>
        <c:grouping val="clustered"/>
        <c:varyColors val="0"/>
        <c:ser>
          <c:idx val="0"/>
          <c:order val="0"/>
          <c:tx>
            <c:strRef>
              <c:f>Academica!$B$6</c:f>
              <c:strCache>
                <c:ptCount val="1"/>
                <c:pt idx="0">
                  <c:v>Gestion de aula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66A1-4C52-8CD1-3359C56CBCF5}"/>
              </c:ext>
            </c:extLst>
          </c:dPt>
          <c:dPt>
            <c:idx val="1"/>
            <c:invertIfNegative val="0"/>
            <c:bubble3D val="0"/>
            <c:spPr>
              <a:solidFill>
                <a:srgbClr val="C00000"/>
              </a:solidFill>
              <a:ln w="25400">
                <a:noFill/>
              </a:ln>
            </c:spPr>
            <c:extLst>
              <c:ext xmlns:c16="http://schemas.microsoft.com/office/drawing/2014/chart" uri="{C3380CC4-5D6E-409C-BE32-E72D297353CC}">
                <c16:uniqueId val="{00000001-66A1-4C52-8CD1-3359C56CBCF5}"/>
              </c:ext>
            </c:extLst>
          </c:dPt>
          <c:dPt>
            <c:idx val="2"/>
            <c:invertIfNegative val="0"/>
            <c:bubble3D val="0"/>
            <c:spPr>
              <a:solidFill>
                <a:srgbClr val="E46C0A"/>
              </a:solidFill>
              <a:ln w="25400">
                <a:noFill/>
              </a:ln>
            </c:spPr>
            <c:extLst>
              <c:ext xmlns:c16="http://schemas.microsoft.com/office/drawing/2014/chart" uri="{C3380CC4-5D6E-409C-BE32-E72D297353CC}">
                <c16:uniqueId val="{00000002-66A1-4C52-8CD1-3359C56CBCF5}"/>
              </c:ext>
            </c:extLst>
          </c:dPt>
          <c:dPt>
            <c:idx val="3"/>
            <c:invertIfNegative val="0"/>
            <c:bubble3D val="0"/>
            <c:spPr>
              <a:solidFill>
                <a:srgbClr val="4F6228"/>
              </a:solidFill>
              <a:ln w="25400">
                <a:noFill/>
              </a:ln>
            </c:spPr>
            <c:extLst>
              <c:ext xmlns:c16="http://schemas.microsoft.com/office/drawing/2014/chart" uri="{C3380CC4-5D6E-409C-BE32-E72D297353CC}">
                <c16:uniqueId val="{00000003-66A1-4C52-8CD1-3359C56CBCF5}"/>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66A1-4C52-8CD1-3359C56CBCF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66A1-4C52-8CD1-3359C56CBCF5}"/>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66A1-4C52-8CD1-3359C56CBCF5}"/>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66A1-4C52-8CD1-3359C56CBC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66A1-4C52-8CD1-3359C56CBCF5}"/>
            </c:ext>
          </c:extLst>
        </c:ser>
        <c:dLbls>
          <c:showLegendKey val="0"/>
          <c:showVal val="0"/>
          <c:showCatName val="0"/>
          <c:showSerName val="0"/>
          <c:showPercent val="0"/>
          <c:showBubbleSize val="0"/>
        </c:dLbls>
        <c:gapWidth val="150"/>
        <c:shape val="box"/>
        <c:axId val="1491281071"/>
        <c:axId val="1"/>
        <c:axId val="0"/>
      </c:bar3DChart>
      <c:catAx>
        <c:axId val="1491281071"/>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1281071"/>
        <c:crosses val="autoZero"/>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Gestión Estrategica</a:t>
            </a:r>
          </a:p>
        </c:rich>
      </c:tx>
      <c:layout>
        <c:manualLayout>
          <c:xMode val="edge"/>
          <c:yMode val="edge"/>
          <c:x val="9.7503149606299216E-2"/>
          <c:y val="2.4823605234399082E-2"/>
        </c:manualLayout>
      </c:layout>
      <c:overlay val="0"/>
      <c:spPr>
        <a:noFill/>
        <a:ln w="25400">
          <a:noFill/>
        </a:ln>
      </c:spPr>
    </c:title>
    <c:autoTitleDeleted val="0"/>
    <c:view3D>
      <c:rotX val="16"/>
      <c:hPercent val="47"/>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501169241167441E-2"/>
          <c:y val="0.33334480487449591"/>
          <c:w val="0.92002868538330795"/>
          <c:h val="0.49647098598329181"/>
        </c:manualLayout>
      </c:layout>
      <c:bar3DChart>
        <c:barDir val="col"/>
        <c:grouping val="clustered"/>
        <c:varyColors val="0"/>
        <c:ser>
          <c:idx val="0"/>
          <c:order val="0"/>
          <c:tx>
            <c:strRef>
              <c:f>Directiva!$B$5</c:f>
              <c:strCache>
                <c:ptCount val="1"/>
                <c:pt idx="0">
                  <c:v>Gestión Estratégica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E89F-46E9-B06C-33BFD6A7E6C5}"/>
              </c:ext>
            </c:extLst>
          </c:dPt>
          <c:dPt>
            <c:idx val="1"/>
            <c:invertIfNegative val="0"/>
            <c:bubble3D val="0"/>
            <c:spPr>
              <a:solidFill>
                <a:srgbClr val="C00000"/>
              </a:solidFill>
              <a:ln w="25400">
                <a:noFill/>
              </a:ln>
            </c:spPr>
            <c:extLst>
              <c:ext xmlns:c16="http://schemas.microsoft.com/office/drawing/2014/chart" uri="{C3380CC4-5D6E-409C-BE32-E72D297353CC}">
                <c16:uniqueId val="{00000001-E89F-46E9-B06C-33BFD6A7E6C5}"/>
              </c:ext>
            </c:extLst>
          </c:dPt>
          <c:dPt>
            <c:idx val="2"/>
            <c:invertIfNegative val="0"/>
            <c:bubble3D val="0"/>
            <c:spPr>
              <a:solidFill>
                <a:srgbClr val="E46C0A"/>
              </a:solidFill>
              <a:ln w="25400">
                <a:noFill/>
              </a:ln>
            </c:spPr>
            <c:extLst>
              <c:ext xmlns:c16="http://schemas.microsoft.com/office/drawing/2014/chart" uri="{C3380CC4-5D6E-409C-BE32-E72D297353CC}">
                <c16:uniqueId val="{00000002-E89F-46E9-B06C-33BFD6A7E6C5}"/>
              </c:ext>
            </c:extLst>
          </c:dPt>
          <c:dPt>
            <c:idx val="3"/>
            <c:invertIfNegative val="0"/>
            <c:bubble3D val="0"/>
            <c:spPr>
              <a:solidFill>
                <a:srgbClr val="4F6228"/>
              </a:solidFill>
              <a:ln w="25400">
                <a:noFill/>
              </a:ln>
            </c:spPr>
            <c:extLst>
              <c:ext xmlns:c16="http://schemas.microsoft.com/office/drawing/2014/chart" uri="{C3380CC4-5D6E-409C-BE32-E72D297353CC}">
                <c16:uniqueId val="{00000003-E89F-46E9-B06C-33BFD6A7E6C5}"/>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E89F-46E9-B06C-33BFD6A7E6C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E89F-46E9-B06C-33BFD6A7E6C5}"/>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E89F-46E9-B06C-33BFD6A7E6C5}"/>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E89F-46E9-B06C-33BFD6A7E6C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extLst>
            <c:ext xmlns:c16="http://schemas.microsoft.com/office/drawing/2014/chart" uri="{C3380CC4-5D6E-409C-BE32-E72D297353CC}">
              <c16:uniqueId val="{00000004-E89F-46E9-B06C-33BFD6A7E6C5}"/>
            </c:ext>
          </c:extLst>
        </c:ser>
        <c:dLbls>
          <c:showLegendKey val="0"/>
          <c:showVal val="0"/>
          <c:showCatName val="0"/>
          <c:showSerName val="0"/>
          <c:showPercent val="0"/>
          <c:showBubbleSize val="0"/>
        </c:dLbls>
        <c:gapWidth val="150"/>
        <c:shape val="box"/>
        <c:axId val="1495713743"/>
        <c:axId val="1"/>
        <c:axId val="0"/>
      </c:bar3DChart>
      <c:catAx>
        <c:axId val="1495713743"/>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5713743"/>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layout>
        <c:manualLayout>
          <c:xMode val="edge"/>
          <c:yMode val="edge"/>
          <c:x val="0.19087093721767651"/>
          <c:y val="2.4735724288880854E-2"/>
        </c:manualLayout>
      </c:layout>
      <c:overlay val="0"/>
      <c:spPr>
        <a:noFill/>
        <a:ln w="25400">
          <a:noFill/>
        </a:ln>
      </c:spPr>
    </c:title>
    <c:autoTitleDeleted val="0"/>
    <c:plotArea>
      <c:layout>
        <c:manualLayout>
          <c:layoutTarget val="inner"/>
          <c:xMode val="edge"/>
          <c:yMode val="edge"/>
          <c:x val="3.5890248216787261E-2"/>
          <c:y val="0.32863261052845444"/>
          <c:w val="0.9249895790417445"/>
          <c:h val="0.38163787029110835"/>
        </c:manualLayout>
      </c:layout>
      <c:lineChart>
        <c:grouping val="standard"/>
        <c:varyColors val="0"/>
        <c:ser>
          <c:idx val="0"/>
          <c:order val="0"/>
          <c:tx>
            <c:strRef>
              <c:f>Academica!$C$2</c:f>
              <c:strCache>
                <c:ptCount val="1"/>
                <c:pt idx="0">
                  <c:v>AÑO 2023</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0-DC7E-42C0-819F-A2C5F174BF1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1-DC7E-42C0-819F-A2C5F174BF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DC7E-42C0-819F-A2C5F174BF11}"/>
            </c:ext>
          </c:extLst>
        </c:ser>
        <c:ser>
          <c:idx val="1"/>
          <c:order val="1"/>
          <c:tx>
            <c:strRef>
              <c:f>Academica!$H$2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3-DC7E-42C0-819F-A2C5F174BF1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4-DC7E-42C0-819F-A2C5F174BF11}"/>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5-DC7E-42C0-819F-A2C5F174BF11}"/>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6-DC7E-42C0-819F-A2C5F174BF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7-DC7E-42C0-819F-A2C5F174BF11}"/>
            </c:ext>
          </c:extLst>
        </c:ser>
        <c:ser>
          <c:idx val="2"/>
          <c:order val="2"/>
          <c:tx>
            <c:strRef>
              <c:f>Academica!$M$2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8-DC7E-42C0-819F-A2C5F174BF1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9-DC7E-42C0-819F-A2C5F174BF11}"/>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A-DC7E-42C0-819F-A2C5F174BF11}"/>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B-DC7E-42C0-819F-A2C5F174BF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DC7E-42C0-819F-A2C5F174BF11}"/>
            </c:ext>
          </c:extLst>
        </c:ser>
        <c:ser>
          <c:idx val="3"/>
          <c:order val="3"/>
          <c:spPr>
            <a:ln w="254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C7E-42C0-819F-A2C5F174BF1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C7E-42C0-819F-A2C5F174BF11}"/>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C7E-42C0-819F-A2C5F174BF11}"/>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C7E-42C0-819F-A2C5F174BF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C7E-42C0-819F-A2C5F174BF11}"/>
            </c:ext>
          </c:extLst>
        </c:ser>
        <c:dLbls>
          <c:showLegendKey val="0"/>
          <c:showVal val="0"/>
          <c:showCatName val="0"/>
          <c:showSerName val="0"/>
          <c:showPercent val="0"/>
          <c:showBubbleSize val="0"/>
        </c:dLbls>
        <c:smooth val="0"/>
        <c:axId val="1491290671"/>
        <c:axId val="1"/>
      </c:lineChart>
      <c:catAx>
        <c:axId val="1491290671"/>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1290671"/>
        <c:crosses val="autoZero"/>
        <c:crossBetween val="midCat"/>
      </c:valAx>
      <c:spPr>
        <a:solidFill>
          <a:srgbClr val="FFFFFF"/>
        </a:solidFill>
        <a:ln w="25400">
          <a:noFill/>
        </a:ln>
      </c:spPr>
    </c:plotArea>
    <c:legend>
      <c:legendPos val="r"/>
      <c:layout>
        <c:manualLayout>
          <c:xMode val="edge"/>
          <c:yMode val="edge"/>
          <c:x val="9.4619722290015543E-2"/>
          <c:y val="0.84101685169212503"/>
          <c:w val="0.76348340633603506"/>
          <c:h val="9.1875759346336183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EC"/>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layout>
        <c:manualLayout>
          <c:xMode val="edge"/>
          <c:yMode val="edge"/>
          <c:x val="0.26754543936494068"/>
          <c:y val="2.8169870992274373E-2"/>
        </c:manualLayout>
      </c:layout>
      <c:overlay val="0"/>
      <c:spPr>
        <a:noFill/>
        <a:ln w="25400">
          <a:noFill/>
        </a:ln>
      </c:spPr>
    </c:title>
    <c:autoTitleDeleted val="0"/>
    <c:plotArea>
      <c:layout>
        <c:manualLayout>
          <c:layoutTarget val="inner"/>
          <c:xMode val="edge"/>
          <c:yMode val="edge"/>
          <c:x val="3.5890248216787261E-2"/>
          <c:y val="0.32747487631045158"/>
          <c:w val="0.9249895790417445"/>
          <c:h val="0.38381463997676579"/>
        </c:manualLayout>
      </c:layout>
      <c:lineChart>
        <c:grouping val="standard"/>
        <c:varyColors val="0"/>
        <c:ser>
          <c:idx val="0"/>
          <c:order val="0"/>
          <c:tx>
            <c:strRef>
              <c:f>Academica!$C$2</c:f>
              <c:strCache>
                <c:ptCount val="1"/>
                <c:pt idx="0">
                  <c:v>AÑO 2023</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0-85C9-4780-ACCA-7CDB8B1C1B22}"/>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1-85C9-4780-ACCA-7CDB8B1C1B2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85C9-4780-ACCA-7CDB8B1C1B22}"/>
            </c:ext>
          </c:extLst>
        </c:ser>
        <c:ser>
          <c:idx val="1"/>
          <c:order val="1"/>
          <c:tx>
            <c:strRef>
              <c:f>Academica!$H$2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3-85C9-4780-ACCA-7CDB8B1C1B22}"/>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4-85C9-4780-ACCA-7CDB8B1C1B22}"/>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5-85C9-4780-ACCA-7CDB8B1C1B22}"/>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6-85C9-4780-ACCA-7CDB8B1C1B2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85C9-4780-ACCA-7CDB8B1C1B22}"/>
            </c:ext>
          </c:extLst>
        </c:ser>
        <c:ser>
          <c:idx val="2"/>
          <c:order val="2"/>
          <c:tx>
            <c:strRef>
              <c:f>Academica!$M$2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8-85C9-4780-ACCA-7CDB8B1C1B22}"/>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9-85C9-4780-ACCA-7CDB8B1C1B22}"/>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A-85C9-4780-ACCA-7CDB8B1C1B22}"/>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B-85C9-4780-ACCA-7CDB8B1C1B2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5C9-4780-ACCA-7CDB8B1C1B22}"/>
            </c:ext>
          </c:extLst>
        </c:ser>
        <c:ser>
          <c:idx val="3"/>
          <c:order val="3"/>
          <c:spPr>
            <a:ln w="25400">
              <a:solidFill>
                <a:srgbClr val="666699"/>
              </a:solidFill>
              <a:prstDash val="solid"/>
            </a:ln>
          </c:spPr>
          <c:marker>
            <c:symbol val="none"/>
          </c:marker>
          <c:dLbls>
            <c:dLbl>
              <c:idx val="2"/>
              <c:spPr>
                <a:noFill/>
                <a:ln w="25400">
                  <a:noFill/>
                </a:ln>
              </c:spPr>
              <c:txPr>
                <a:bodyPr/>
                <a:lstStyle/>
                <a:p>
                  <a:pPr>
                    <a:defRPr sz="1600" b="1"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5C9-4780-ACCA-7CDB8B1C1B22}"/>
                </c:ext>
              </c:extLst>
            </c:dLbl>
            <c:dLbl>
              <c:idx val="3"/>
              <c:spPr>
                <a:noFill/>
                <a:ln w="25400">
                  <a:noFill/>
                </a:ln>
              </c:spPr>
              <c:txPr>
                <a:bodyPr/>
                <a:lstStyle/>
                <a:p>
                  <a:pPr>
                    <a:defRPr sz="1600" b="1"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5C9-4780-ACCA-7CDB8B1C1B22}"/>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85C9-4780-ACCA-7CDB8B1C1B22}"/>
            </c:ext>
          </c:extLst>
        </c:ser>
        <c:dLbls>
          <c:showLegendKey val="0"/>
          <c:showVal val="0"/>
          <c:showCatName val="0"/>
          <c:showSerName val="0"/>
          <c:showPercent val="0"/>
          <c:showBubbleSize val="0"/>
        </c:dLbls>
        <c:smooth val="0"/>
        <c:axId val="1491288271"/>
        <c:axId val="1"/>
      </c:lineChart>
      <c:catAx>
        <c:axId val="1491288271"/>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1288271"/>
        <c:crosses val="autoZero"/>
        <c:crossBetween val="midCat"/>
      </c:valAx>
      <c:spPr>
        <a:solidFill>
          <a:srgbClr val="FFFFFF"/>
        </a:solidFill>
        <a:ln w="25400">
          <a:noFill/>
        </a:ln>
      </c:spPr>
    </c:plotArea>
    <c:legend>
      <c:legendPos val="r"/>
      <c:layout>
        <c:manualLayout>
          <c:xMode val="edge"/>
          <c:yMode val="edge"/>
          <c:x val="9.4619722290015543E-2"/>
          <c:y val="0.84157517412796889"/>
          <c:w val="0.76348340633603506"/>
          <c:h val="9.1552266214073086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EC"/>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layout>
        <c:manualLayout>
          <c:xMode val="edge"/>
          <c:yMode val="edge"/>
          <c:x val="0.33932597740127507"/>
          <c:y val="2.4735724288880854E-2"/>
        </c:manualLayout>
      </c:layout>
      <c:overlay val="0"/>
      <c:spPr>
        <a:noFill/>
        <a:ln w="25400">
          <a:noFill/>
        </a:ln>
      </c:spPr>
    </c:title>
    <c:autoTitleDeleted val="0"/>
    <c:plotArea>
      <c:layout>
        <c:manualLayout>
          <c:layoutTarget val="inner"/>
          <c:xMode val="edge"/>
          <c:yMode val="edge"/>
          <c:x val="4.730987264940139E-2"/>
          <c:y val="0.34630103044933908"/>
          <c:w val="0.92172682920385474"/>
          <c:h val="0.39930629021199299"/>
        </c:manualLayout>
      </c:layout>
      <c:lineChart>
        <c:grouping val="standard"/>
        <c:varyColors val="0"/>
        <c:ser>
          <c:idx val="0"/>
          <c:order val="0"/>
          <c:tx>
            <c:strRef>
              <c:f>Academica!$C$2</c:f>
              <c:strCache>
                <c:ptCount val="1"/>
                <c:pt idx="0">
                  <c:v>AÑO 2023</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0-6939-4E41-B65E-54BB11CA592A}"/>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1-6939-4E41-B65E-54BB11CA59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6939-4E41-B65E-54BB11CA592A}"/>
            </c:ext>
          </c:extLst>
        </c:ser>
        <c:ser>
          <c:idx val="1"/>
          <c:order val="1"/>
          <c:tx>
            <c:strRef>
              <c:f>Academica!$H$2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3-6939-4E41-B65E-54BB11CA592A}"/>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4-6939-4E41-B65E-54BB11CA592A}"/>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5-6939-4E41-B65E-54BB11CA592A}"/>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6-6939-4E41-B65E-54BB11CA59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6939-4E41-B65E-54BB11CA592A}"/>
            </c:ext>
          </c:extLst>
        </c:ser>
        <c:ser>
          <c:idx val="2"/>
          <c:order val="2"/>
          <c:tx>
            <c:strRef>
              <c:f>Academica!$M$2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8-6939-4E41-B65E-54BB11CA592A}"/>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9-6939-4E41-B65E-54BB11CA592A}"/>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A-6939-4E41-B65E-54BB11CA592A}"/>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B-6939-4E41-B65E-54BB11CA59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939-4E41-B65E-54BB11CA592A}"/>
            </c:ext>
          </c:extLst>
        </c:ser>
        <c:ser>
          <c:idx val="3"/>
          <c:order val="3"/>
          <c:spPr>
            <a:ln w="25400">
              <a:solidFill>
                <a:srgbClr val="666699"/>
              </a:solidFill>
              <a:prstDash val="solid"/>
            </a:ln>
          </c:spPr>
          <c:marker>
            <c:symbol val="none"/>
          </c:marker>
          <c:dLbls>
            <c:dLbl>
              <c:idx val="0"/>
              <c:spPr>
                <a:noFill/>
                <a:ln w="25400">
                  <a:noFill/>
                </a:ln>
              </c:spPr>
              <c:txPr>
                <a:bodyPr/>
                <a:lstStyle/>
                <a:p>
                  <a:pPr>
                    <a:defRPr sz="1600" b="1"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939-4E41-B65E-54BB11CA592A}"/>
                </c:ext>
              </c:extLst>
            </c:dLbl>
            <c:dLbl>
              <c:idx val="1"/>
              <c:spPr>
                <a:noFill/>
                <a:ln w="25400">
                  <a:noFill/>
                </a:ln>
              </c:spPr>
              <c:txPr>
                <a:bodyPr/>
                <a:lstStyle/>
                <a:p>
                  <a:pPr>
                    <a:defRPr sz="1600" b="1"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939-4E41-B65E-54BB11CA592A}"/>
                </c:ext>
              </c:extLst>
            </c:dLbl>
            <c:dLbl>
              <c:idx val="2"/>
              <c:spPr>
                <a:noFill/>
                <a:ln w="25400">
                  <a:noFill/>
                </a:ln>
              </c:spPr>
              <c:txPr>
                <a:bodyPr/>
                <a:lstStyle/>
                <a:p>
                  <a:pPr>
                    <a:defRPr sz="1600" b="1"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939-4E41-B65E-54BB11CA592A}"/>
                </c:ext>
              </c:extLst>
            </c:dLbl>
            <c:dLbl>
              <c:idx val="3"/>
              <c:spPr>
                <a:noFill/>
                <a:ln w="25400">
                  <a:noFill/>
                </a:ln>
              </c:spPr>
              <c:txPr>
                <a:bodyPr/>
                <a:lstStyle/>
                <a:p>
                  <a:pPr>
                    <a:defRPr sz="1600" b="1"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939-4E41-B65E-54BB11CA592A}"/>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939-4E41-B65E-54BB11CA592A}"/>
            </c:ext>
          </c:extLst>
        </c:ser>
        <c:dLbls>
          <c:showLegendKey val="0"/>
          <c:showVal val="0"/>
          <c:showCatName val="0"/>
          <c:showSerName val="0"/>
          <c:showPercent val="0"/>
          <c:showBubbleSize val="0"/>
        </c:dLbls>
        <c:smooth val="0"/>
        <c:axId val="1491294511"/>
        <c:axId val="1"/>
      </c:lineChart>
      <c:catAx>
        <c:axId val="1491294511"/>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1294511"/>
        <c:crosses val="autoZero"/>
        <c:crossBetween val="midCat"/>
      </c:valAx>
      <c:spPr>
        <a:solidFill>
          <a:srgbClr val="FFFFFF"/>
        </a:solidFill>
        <a:ln w="25400">
          <a:noFill/>
        </a:ln>
      </c:spPr>
    </c:plotArea>
    <c:legend>
      <c:legendPos val="r"/>
      <c:layout>
        <c:manualLayout>
          <c:xMode val="edge"/>
          <c:yMode val="edge"/>
          <c:x val="9.4619722290015543E-2"/>
          <c:y val="0.83041577399998145"/>
          <c:w val="0.76348340633603506"/>
          <c:h val="9.1875759346336072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EC"/>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Seguimiento Academico</a:t>
            </a:r>
          </a:p>
        </c:rich>
      </c:tx>
      <c:layout>
        <c:manualLayout>
          <c:xMode val="edge"/>
          <c:yMode val="edge"/>
          <c:x val="0.31750997375328083"/>
          <c:y val="2.4823605234399082E-2"/>
        </c:manualLayout>
      </c:layout>
      <c:overlay val="0"/>
      <c:spPr>
        <a:noFill/>
        <a:ln w="25400">
          <a:noFill/>
        </a:ln>
      </c:spPr>
    </c:title>
    <c:autoTitleDeleted val="0"/>
    <c:view3D>
      <c:rotX val="16"/>
      <c:hPercent val="34"/>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501169241167441E-2"/>
          <c:y val="0.49647098598329181"/>
          <c:w val="0.92002868538330795"/>
          <c:h val="0.33689102620294803"/>
        </c:manualLayout>
      </c:layout>
      <c:bar3DChart>
        <c:barDir val="col"/>
        <c:grouping val="clustered"/>
        <c:varyColors val="0"/>
        <c:ser>
          <c:idx val="0"/>
          <c:order val="0"/>
          <c:tx>
            <c:strRef>
              <c:f>Directiva!$B$7</c:f>
              <c:strCache>
                <c:ptCount val="1"/>
                <c:pt idx="0">
                  <c:v>Cultura Institucional</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0FAF-4D79-B126-68E3B745868A}"/>
              </c:ext>
            </c:extLst>
          </c:dPt>
          <c:dPt>
            <c:idx val="1"/>
            <c:invertIfNegative val="0"/>
            <c:bubble3D val="0"/>
            <c:spPr>
              <a:solidFill>
                <a:srgbClr val="C00000"/>
              </a:solidFill>
              <a:ln w="25400">
                <a:noFill/>
              </a:ln>
            </c:spPr>
            <c:extLst>
              <c:ext xmlns:c16="http://schemas.microsoft.com/office/drawing/2014/chart" uri="{C3380CC4-5D6E-409C-BE32-E72D297353CC}">
                <c16:uniqueId val="{00000001-0FAF-4D79-B126-68E3B745868A}"/>
              </c:ext>
            </c:extLst>
          </c:dPt>
          <c:dPt>
            <c:idx val="2"/>
            <c:invertIfNegative val="0"/>
            <c:bubble3D val="0"/>
            <c:spPr>
              <a:solidFill>
                <a:srgbClr val="E46C0A"/>
              </a:solidFill>
              <a:ln w="25400">
                <a:noFill/>
              </a:ln>
            </c:spPr>
            <c:extLst>
              <c:ext xmlns:c16="http://schemas.microsoft.com/office/drawing/2014/chart" uri="{C3380CC4-5D6E-409C-BE32-E72D297353CC}">
                <c16:uniqueId val="{00000002-0FAF-4D79-B126-68E3B745868A}"/>
              </c:ext>
            </c:extLst>
          </c:dPt>
          <c:dPt>
            <c:idx val="3"/>
            <c:invertIfNegative val="0"/>
            <c:bubble3D val="0"/>
            <c:spPr>
              <a:solidFill>
                <a:srgbClr val="4F6228"/>
              </a:solidFill>
              <a:ln w="25400">
                <a:noFill/>
              </a:ln>
            </c:spPr>
            <c:extLst>
              <c:ext xmlns:c16="http://schemas.microsoft.com/office/drawing/2014/chart" uri="{C3380CC4-5D6E-409C-BE32-E72D297353CC}">
                <c16:uniqueId val="{00000003-0FAF-4D79-B126-68E3B745868A}"/>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0FAF-4D79-B126-68E3B745868A}"/>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0FAF-4D79-B126-68E3B745868A}"/>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0FAF-4D79-B126-68E3B745868A}"/>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0FAF-4D79-B126-68E3B745868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0FAF-4D79-B126-68E3B745868A}"/>
            </c:ext>
          </c:extLst>
        </c:ser>
        <c:dLbls>
          <c:showLegendKey val="0"/>
          <c:showVal val="0"/>
          <c:showCatName val="0"/>
          <c:showSerName val="0"/>
          <c:showPercent val="0"/>
          <c:showBubbleSize val="0"/>
        </c:dLbls>
        <c:gapWidth val="150"/>
        <c:shape val="box"/>
        <c:axId val="1491283951"/>
        <c:axId val="1"/>
        <c:axId val="0"/>
      </c:bar3DChart>
      <c:catAx>
        <c:axId val="1491283951"/>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1283951"/>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Seguimiento Academico</a:t>
            </a:r>
          </a:p>
        </c:rich>
      </c:tx>
      <c:layout>
        <c:manualLayout>
          <c:xMode val="edge"/>
          <c:yMode val="edge"/>
          <c:x val="0.31659346601775284"/>
          <c:y val="2.4823605234399082E-2"/>
        </c:manualLayout>
      </c:layout>
      <c:overlay val="0"/>
      <c:spPr>
        <a:noFill/>
        <a:ln w="25400">
          <a:noFill/>
        </a:ln>
      </c:spPr>
    </c:title>
    <c:autoTitleDeleted val="0"/>
    <c:view3D>
      <c:rotX val="16"/>
      <c:hPercent val="34"/>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689713787601532E-2"/>
          <c:y val="0.50001720731174393"/>
          <c:w val="0.91962901641747741"/>
          <c:h val="0.33334480487449591"/>
        </c:manualLayout>
      </c:layout>
      <c:bar3DChart>
        <c:barDir val="col"/>
        <c:grouping val="clustered"/>
        <c:varyColors val="0"/>
        <c:ser>
          <c:idx val="0"/>
          <c:order val="0"/>
          <c:tx>
            <c:strRef>
              <c:f>Directiva!$B$7</c:f>
              <c:strCache>
                <c:ptCount val="1"/>
                <c:pt idx="0">
                  <c:v>Cultura Institucional</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293B-46F6-A6FF-F1A347368A54}"/>
              </c:ext>
            </c:extLst>
          </c:dPt>
          <c:dPt>
            <c:idx val="1"/>
            <c:invertIfNegative val="0"/>
            <c:bubble3D val="0"/>
            <c:spPr>
              <a:solidFill>
                <a:srgbClr val="C00000"/>
              </a:solidFill>
              <a:ln w="25400">
                <a:noFill/>
              </a:ln>
            </c:spPr>
            <c:extLst>
              <c:ext xmlns:c16="http://schemas.microsoft.com/office/drawing/2014/chart" uri="{C3380CC4-5D6E-409C-BE32-E72D297353CC}">
                <c16:uniqueId val="{00000001-293B-46F6-A6FF-F1A347368A54}"/>
              </c:ext>
            </c:extLst>
          </c:dPt>
          <c:dPt>
            <c:idx val="2"/>
            <c:invertIfNegative val="0"/>
            <c:bubble3D val="0"/>
            <c:spPr>
              <a:solidFill>
                <a:srgbClr val="E46C0A"/>
              </a:solidFill>
              <a:ln w="25400">
                <a:noFill/>
              </a:ln>
            </c:spPr>
            <c:extLst>
              <c:ext xmlns:c16="http://schemas.microsoft.com/office/drawing/2014/chart" uri="{C3380CC4-5D6E-409C-BE32-E72D297353CC}">
                <c16:uniqueId val="{00000002-293B-46F6-A6FF-F1A347368A54}"/>
              </c:ext>
            </c:extLst>
          </c:dPt>
          <c:dPt>
            <c:idx val="3"/>
            <c:invertIfNegative val="0"/>
            <c:bubble3D val="0"/>
            <c:spPr>
              <a:solidFill>
                <a:srgbClr val="4F6228"/>
              </a:solidFill>
              <a:ln w="25400">
                <a:noFill/>
              </a:ln>
            </c:spPr>
            <c:extLst>
              <c:ext xmlns:c16="http://schemas.microsoft.com/office/drawing/2014/chart" uri="{C3380CC4-5D6E-409C-BE32-E72D297353CC}">
                <c16:uniqueId val="{00000003-293B-46F6-A6FF-F1A347368A54}"/>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293B-46F6-A6FF-F1A347368A54}"/>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293B-46F6-A6FF-F1A347368A54}"/>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293B-46F6-A6FF-F1A347368A54}"/>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293B-46F6-A6FF-F1A347368A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293B-46F6-A6FF-F1A347368A54}"/>
            </c:ext>
          </c:extLst>
        </c:ser>
        <c:dLbls>
          <c:showLegendKey val="0"/>
          <c:showVal val="0"/>
          <c:showCatName val="0"/>
          <c:showSerName val="0"/>
          <c:showPercent val="0"/>
          <c:showBubbleSize val="0"/>
        </c:dLbls>
        <c:gapWidth val="150"/>
        <c:shape val="box"/>
        <c:axId val="1492128847"/>
        <c:axId val="1"/>
        <c:axId val="0"/>
      </c:bar3DChart>
      <c:catAx>
        <c:axId val="1492128847"/>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2128847"/>
        <c:crosses val="autoZero"/>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Seguimiento Academico</a:t>
            </a:r>
          </a:p>
        </c:rich>
      </c:tx>
      <c:layout>
        <c:manualLayout>
          <c:xMode val="edge"/>
          <c:yMode val="edge"/>
          <c:x val="0.31990929345418723"/>
          <c:y val="2.8169870992274373E-2"/>
        </c:manualLayout>
      </c:layout>
      <c:overlay val="0"/>
      <c:spPr>
        <a:noFill/>
        <a:ln w="25400">
          <a:noFill/>
        </a:ln>
      </c:spPr>
    </c:title>
    <c:autoTitleDeleted val="0"/>
    <c:view3D>
      <c:rotX val="16"/>
      <c:hPercent val="36"/>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7860440667127462E-2"/>
          <c:y val="0.49297293208024967"/>
          <c:w val="0.90179146099113849"/>
          <c:h val="0.34508105245617476"/>
        </c:manualLayout>
      </c:layout>
      <c:bar3DChart>
        <c:barDir val="col"/>
        <c:grouping val="clustered"/>
        <c:varyColors val="0"/>
        <c:ser>
          <c:idx val="0"/>
          <c:order val="0"/>
          <c:tx>
            <c:strRef>
              <c:f>Directiva!$B$7</c:f>
              <c:strCache>
                <c:ptCount val="1"/>
                <c:pt idx="0">
                  <c:v>Cultura Institucional</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62CD-4FDC-B039-4EE0A0B4E9B3}"/>
              </c:ext>
            </c:extLst>
          </c:dPt>
          <c:dPt>
            <c:idx val="1"/>
            <c:invertIfNegative val="0"/>
            <c:bubble3D val="0"/>
            <c:spPr>
              <a:solidFill>
                <a:srgbClr val="C00000"/>
              </a:solidFill>
              <a:ln w="25400">
                <a:noFill/>
              </a:ln>
            </c:spPr>
            <c:extLst>
              <c:ext xmlns:c16="http://schemas.microsoft.com/office/drawing/2014/chart" uri="{C3380CC4-5D6E-409C-BE32-E72D297353CC}">
                <c16:uniqueId val="{00000001-62CD-4FDC-B039-4EE0A0B4E9B3}"/>
              </c:ext>
            </c:extLst>
          </c:dPt>
          <c:dPt>
            <c:idx val="2"/>
            <c:invertIfNegative val="0"/>
            <c:bubble3D val="0"/>
            <c:spPr>
              <a:solidFill>
                <a:srgbClr val="E46C0A"/>
              </a:solidFill>
              <a:ln w="25400">
                <a:noFill/>
              </a:ln>
            </c:spPr>
            <c:extLst>
              <c:ext xmlns:c16="http://schemas.microsoft.com/office/drawing/2014/chart" uri="{C3380CC4-5D6E-409C-BE32-E72D297353CC}">
                <c16:uniqueId val="{00000002-62CD-4FDC-B039-4EE0A0B4E9B3}"/>
              </c:ext>
            </c:extLst>
          </c:dPt>
          <c:dPt>
            <c:idx val="3"/>
            <c:invertIfNegative val="0"/>
            <c:bubble3D val="0"/>
            <c:spPr>
              <a:solidFill>
                <a:srgbClr val="4F6228"/>
              </a:solidFill>
              <a:ln w="25400">
                <a:noFill/>
              </a:ln>
            </c:spPr>
            <c:extLst>
              <c:ext xmlns:c16="http://schemas.microsoft.com/office/drawing/2014/chart" uri="{C3380CC4-5D6E-409C-BE32-E72D297353CC}">
                <c16:uniqueId val="{00000003-62CD-4FDC-B039-4EE0A0B4E9B3}"/>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62CD-4FDC-B039-4EE0A0B4E9B3}"/>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62CD-4FDC-B039-4EE0A0B4E9B3}"/>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62CD-4FDC-B039-4EE0A0B4E9B3}"/>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62CD-4FDC-B039-4EE0A0B4E9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62CD-4FDC-B039-4EE0A0B4E9B3}"/>
            </c:ext>
          </c:extLst>
        </c:ser>
        <c:dLbls>
          <c:showLegendKey val="0"/>
          <c:showVal val="0"/>
          <c:showCatName val="0"/>
          <c:showSerName val="0"/>
          <c:showPercent val="0"/>
          <c:showBubbleSize val="0"/>
        </c:dLbls>
        <c:gapWidth val="150"/>
        <c:shape val="box"/>
        <c:axId val="1492143247"/>
        <c:axId val="1"/>
        <c:axId val="0"/>
      </c:bar3DChart>
      <c:catAx>
        <c:axId val="1492143247"/>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2143247"/>
        <c:crosses val="autoZero"/>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layout>
        <c:manualLayout>
          <c:xMode val="edge"/>
          <c:yMode val="edge"/>
          <c:x val="0.25775716860841008"/>
          <c:y val="2.8169870992274373E-2"/>
        </c:manualLayout>
      </c:layout>
      <c:overlay val="0"/>
      <c:spPr>
        <a:noFill/>
        <a:ln w="25400">
          <a:noFill/>
        </a:ln>
      </c:spPr>
    </c:title>
    <c:autoTitleDeleted val="0"/>
    <c:plotArea>
      <c:layout>
        <c:manualLayout>
          <c:layoutTarget val="inner"/>
          <c:xMode val="edge"/>
          <c:yMode val="edge"/>
          <c:x val="3.5890248216787261E-2"/>
          <c:y val="0.32747487631045158"/>
          <c:w val="0.9249895790417445"/>
          <c:h val="0.42959069795564614"/>
        </c:manualLayout>
      </c:layout>
      <c:lineChart>
        <c:grouping val="standard"/>
        <c:varyColors val="0"/>
        <c:ser>
          <c:idx val="0"/>
          <c:order val="0"/>
          <c:tx>
            <c:strRef>
              <c:f>Academica!$C$2</c:f>
              <c:strCache>
                <c:ptCount val="1"/>
                <c:pt idx="0">
                  <c:v>AÑO 2023</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D65-4DBE-9BAB-C5456597154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D65-4DBE-9BAB-C545659715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0.33333333333333331</c:v>
                </c:pt>
                <c:pt idx="2">
                  <c:v>0.33333333333333331</c:v>
                </c:pt>
                <c:pt idx="3">
                  <c:v>0.33333333333333331</c:v>
                </c:pt>
              </c:numCache>
            </c:numRef>
          </c:val>
          <c:smooth val="0"/>
          <c:extLst>
            <c:ext xmlns:c16="http://schemas.microsoft.com/office/drawing/2014/chart" uri="{C3380CC4-5D6E-409C-BE32-E72D297353CC}">
              <c16:uniqueId val="{00000002-5D65-4DBE-9BAB-C54565971545}"/>
            </c:ext>
          </c:extLst>
        </c:ser>
        <c:ser>
          <c:idx val="1"/>
          <c:order val="1"/>
          <c:tx>
            <c:strRef>
              <c:f>Academica!$H$2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D65-4DBE-9BAB-C5456597154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D65-4DBE-9BAB-C54565971545}"/>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D65-4DBE-9BAB-C54565971545}"/>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D65-4DBE-9BAB-C545659715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5D65-4DBE-9BAB-C54565971545}"/>
            </c:ext>
          </c:extLst>
        </c:ser>
        <c:ser>
          <c:idx val="2"/>
          <c:order val="2"/>
          <c:tx>
            <c:strRef>
              <c:f>Academica!$M$2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D65-4DBE-9BAB-C5456597154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D65-4DBE-9BAB-C54565971545}"/>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D65-4DBE-9BAB-C54565971545}"/>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D65-4DBE-9BAB-C545659715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D65-4DBE-9BAB-C54565971545}"/>
            </c:ext>
          </c:extLst>
        </c:ser>
        <c:ser>
          <c:idx val="3"/>
          <c:order val="3"/>
          <c:spPr>
            <a:ln w="25400">
              <a:solidFill>
                <a:srgbClr val="666699"/>
              </a:solidFill>
              <a:prstDash val="solid"/>
            </a:ln>
          </c:spPr>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5D65-4DBE-9BAB-C54565971545}"/>
            </c:ext>
          </c:extLst>
        </c:ser>
        <c:dLbls>
          <c:showLegendKey val="0"/>
          <c:showVal val="0"/>
          <c:showCatName val="0"/>
          <c:showSerName val="0"/>
          <c:showPercent val="0"/>
          <c:showBubbleSize val="0"/>
        </c:dLbls>
        <c:smooth val="0"/>
        <c:axId val="1492135087"/>
        <c:axId val="1"/>
      </c:lineChart>
      <c:catAx>
        <c:axId val="1492135087"/>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2135087"/>
        <c:crosses val="autoZero"/>
        <c:crossBetween val="midCat"/>
      </c:valAx>
      <c:spPr>
        <a:solidFill>
          <a:srgbClr val="FFFFFF"/>
        </a:solidFill>
        <a:ln w="25400">
          <a:noFill/>
        </a:ln>
      </c:spPr>
    </c:plotArea>
    <c:legend>
      <c:legendPos val="r"/>
      <c:layout>
        <c:manualLayout>
          <c:xMode val="edge"/>
          <c:yMode val="edge"/>
          <c:x val="9.4619722290015543E-2"/>
          <c:y val="0.82749023863183191"/>
          <c:w val="0.76348340633603506"/>
          <c:h val="9.1552266214073086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EC"/>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Diseño Pedagogico</a:t>
            </a:r>
          </a:p>
        </c:rich>
      </c:tx>
      <c:layout>
        <c:manualLayout>
          <c:xMode val="edge"/>
          <c:yMode val="edge"/>
          <c:x val="0.10276031285562989"/>
          <c:y val="2.4735724288880854E-2"/>
        </c:manualLayout>
      </c:layout>
      <c:overlay val="0"/>
      <c:spPr>
        <a:noFill/>
        <a:ln w="25400">
          <a:noFill/>
        </a:ln>
      </c:spPr>
    </c:title>
    <c:autoTitleDeleted val="0"/>
    <c:view3D>
      <c:rotX val="16"/>
      <c:hPercent val="47"/>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595204163864672E-2"/>
          <c:y val="0.33216629451263135"/>
          <c:w val="0.92233567548681328"/>
          <c:h val="0.51945154567400864"/>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FAF7-4596-B0F7-BE386FB332D8}"/>
              </c:ext>
            </c:extLst>
          </c:dPt>
          <c:dPt>
            <c:idx val="1"/>
            <c:invertIfNegative val="0"/>
            <c:bubble3D val="0"/>
            <c:spPr>
              <a:solidFill>
                <a:srgbClr val="C00000"/>
              </a:solidFill>
              <a:ln w="25400">
                <a:noFill/>
              </a:ln>
            </c:spPr>
            <c:extLst>
              <c:ext xmlns:c16="http://schemas.microsoft.com/office/drawing/2014/chart" uri="{C3380CC4-5D6E-409C-BE32-E72D297353CC}">
                <c16:uniqueId val="{00000001-FAF7-4596-B0F7-BE386FB332D8}"/>
              </c:ext>
            </c:extLst>
          </c:dPt>
          <c:dPt>
            <c:idx val="2"/>
            <c:invertIfNegative val="0"/>
            <c:bubble3D val="0"/>
            <c:spPr>
              <a:solidFill>
                <a:srgbClr val="E46C0A"/>
              </a:solidFill>
              <a:ln w="25400">
                <a:noFill/>
              </a:ln>
            </c:spPr>
            <c:extLst>
              <c:ext xmlns:c16="http://schemas.microsoft.com/office/drawing/2014/chart" uri="{C3380CC4-5D6E-409C-BE32-E72D297353CC}">
                <c16:uniqueId val="{00000002-FAF7-4596-B0F7-BE386FB332D8}"/>
              </c:ext>
            </c:extLst>
          </c:dPt>
          <c:dPt>
            <c:idx val="3"/>
            <c:invertIfNegative val="0"/>
            <c:bubble3D val="0"/>
            <c:spPr>
              <a:solidFill>
                <a:srgbClr val="4F6228"/>
              </a:solidFill>
              <a:ln w="25400">
                <a:noFill/>
              </a:ln>
            </c:spPr>
            <c:extLst>
              <c:ext xmlns:c16="http://schemas.microsoft.com/office/drawing/2014/chart" uri="{C3380CC4-5D6E-409C-BE32-E72D297353CC}">
                <c16:uniqueId val="{00000003-FAF7-4596-B0F7-BE386FB332D8}"/>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FAF7-4596-B0F7-BE386FB332D8}"/>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FAF7-4596-B0F7-BE386FB332D8}"/>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FAF7-4596-B0F7-BE386FB332D8}"/>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FAF7-4596-B0F7-BE386FB332D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FAF7-4596-B0F7-BE386FB332D8}"/>
            </c:ext>
          </c:extLst>
        </c:ser>
        <c:dLbls>
          <c:showLegendKey val="0"/>
          <c:showVal val="0"/>
          <c:showCatName val="0"/>
          <c:showSerName val="0"/>
          <c:showPercent val="0"/>
          <c:showBubbleSize val="0"/>
        </c:dLbls>
        <c:gapWidth val="150"/>
        <c:shape val="box"/>
        <c:axId val="1492134607"/>
        <c:axId val="1"/>
        <c:axId val="0"/>
      </c:bar3DChart>
      <c:catAx>
        <c:axId val="1492134607"/>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2134607"/>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Practicas Pedagogicas</a:t>
            </a:r>
          </a:p>
        </c:rich>
      </c:tx>
      <c:layout>
        <c:manualLayout>
          <c:xMode val="edge"/>
          <c:yMode val="edge"/>
          <c:x val="0.38501207349081362"/>
          <c:y val="2.473595055937157E-2"/>
        </c:manualLayout>
      </c:layout>
      <c:overlay val="0"/>
      <c:spPr>
        <a:noFill/>
        <a:ln w="25400">
          <a:noFill/>
        </a:ln>
      </c:spPr>
    </c:title>
    <c:autoTitleDeleted val="0"/>
    <c:view3D>
      <c:rotX val="16"/>
      <c:hPercent val="34"/>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5001091291756277E-2"/>
          <c:y val="0.50178312575312389"/>
          <c:w val="0.92502884128213025"/>
          <c:h val="0.34983471443351599"/>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34CB-4DC3-873C-C85D00A685CC}"/>
              </c:ext>
            </c:extLst>
          </c:dPt>
          <c:dPt>
            <c:idx val="1"/>
            <c:invertIfNegative val="0"/>
            <c:bubble3D val="0"/>
            <c:spPr>
              <a:solidFill>
                <a:srgbClr val="C00000"/>
              </a:solidFill>
              <a:ln w="25400">
                <a:noFill/>
              </a:ln>
            </c:spPr>
            <c:extLst>
              <c:ext xmlns:c16="http://schemas.microsoft.com/office/drawing/2014/chart" uri="{C3380CC4-5D6E-409C-BE32-E72D297353CC}">
                <c16:uniqueId val="{00000001-34CB-4DC3-873C-C85D00A685CC}"/>
              </c:ext>
            </c:extLst>
          </c:dPt>
          <c:dPt>
            <c:idx val="2"/>
            <c:invertIfNegative val="0"/>
            <c:bubble3D val="0"/>
            <c:spPr>
              <a:solidFill>
                <a:srgbClr val="E46C0A"/>
              </a:solidFill>
              <a:ln w="25400">
                <a:noFill/>
              </a:ln>
            </c:spPr>
            <c:extLst>
              <c:ext xmlns:c16="http://schemas.microsoft.com/office/drawing/2014/chart" uri="{C3380CC4-5D6E-409C-BE32-E72D297353CC}">
                <c16:uniqueId val="{00000002-34CB-4DC3-873C-C85D00A685CC}"/>
              </c:ext>
            </c:extLst>
          </c:dPt>
          <c:dPt>
            <c:idx val="3"/>
            <c:invertIfNegative val="0"/>
            <c:bubble3D val="0"/>
            <c:spPr>
              <a:solidFill>
                <a:srgbClr val="4F6228"/>
              </a:solidFill>
              <a:ln w="25400">
                <a:noFill/>
              </a:ln>
            </c:spPr>
            <c:extLst>
              <c:ext xmlns:c16="http://schemas.microsoft.com/office/drawing/2014/chart" uri="{C3380CC4-5D6E-409C-BE32-E72D297353CC}">
                <c16:uniqueId val="{00000003-34CB-4DC3-873C-C85D00A685CC}"/>
              </c:ext>
            </c:extLst>
          </c:dPt>
          <c:dLbls>
            <c:dLbl>
              <c:idx val="0"/>
              <c:spPr>
                <a:noFill/>
                <a:ln w="25400">
                  <a:noFill/>
                </a:ln>
              </c:spPr>
              <c:txPr>
                <a:bodyPr/>
                <a:lstStyle/>
                <a:p>
                  <a:pPr>
                    <a:defRPr sz="1600" b="1"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34CB-4DC3-873C-C85D00A685CC}"/>
                </c:ext>
              </c:extLst>
            </c:dLbl>
            <c:dLbl>
              <c:idx val="1"/>
              <c:spPr>
                <a:noFill/>
                <a:ln w="25400">
                  <a:noFill/>
                </a:ln>
              </c:spPr>
              <c:txPr>
                <a:bodyPr/>
                <a:lstStyle/>
                <a:p>
                  <a:pPr>
                    <a:defRPr sz="1600" b="1"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34CB-4DC3-873C-C85D00A685CC}"/>
                </c:ext>
              </c:extLst>
            </c:dLbl>
            <c:dLbl>
              <c:idx val="2"/>
              <c:spPr>
                <a:noFill/>
                <a:ln w="25400">
                  <a:noFill/>
                </a:ln>
              </c:spPr>
              <c:txPr>
                <a:bodyPr/>
                <a:lstStyle/>
                <a:p>
                  <a:pPr>
                    <a:defRPr sz="1600" b="1"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34CB-4DC3-873C-C85D00A685CC}"/>
                </c:ext>
              </c:extLst>
            </c:dLbl>
            <c:dLbl>
              <c:idx val="3"/>
              <c:spPr>
                <a:noFill/>
                <a:ln w="25400">
                  <a:noFill/>
                </a:ln>
              </c:spPr>
              <c:txPr>
                <a:bodyPr/>
                <a:lstStyle/>
                <a:p>
                  <a:pPr>
                    <a:defRPr sz="1600" b="1"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34CB-4DC3-873C-C85D00A685CC}"/>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34CB-4DC3-873C-C85D00A685CC}"/>
            </c:ext>
          </c:extLst>
        </c:ser>
        <c:dLbls>
          <c:showLegendKey val="0"/>
          <c:showVal val="0"/>
          <c:showCatName val="0"/>
          <c:showSerName val="0"/>
          <c:showPercent val="0"/>
          <c:showBubbleSize val="0"/>
        </c:dLbls>
        <c:gapWidth val="150"/>
        <c:shape val="box"/>
        <c:axId val="1492128367"/>
        <c:axId val="1"/>
        <c:axId val="0"/>
      </c:bar3DChart>
      <c:catAx>
        <c:axId val="1492128367"/>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2128367"/>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Gestion de aula</a:t>
            </a:r>
          </a:p>
        </c:rich>
      </c:tx>
      <c:layout>
        <c:manualLayout>
          <c:xMode val="edge"/>
          <c:yMode val="edge"/>
          <c:x val="0.14464337843056402"/>
          <c:y val="2.4911779266025912E-2"/>
        </c:manualLayout>
      </c:layout>
      <c:overlay val="0"/>
      <c:spPr>
        <a:noFill/>
        <a:ln w="25400">
          <a:noFill/>
        </a:ln>
      </c:spPr>
    </c:title>
    <c:autoTitleDeleted val="0"/>
    <c:view3D>
      <c:rotX val="16"/>
      <c:hPercent val="46"/>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4913890860604313E-2"/>
          <c:y val="0.33452993943213388"/>
          <c:w val="0.92771195715320032"/>
          <c:h val="0.51603022571978097"/>
        </c:manualLayout>
      </c:layout>
      <c:bar3DChart>
        <c:barDir val="col"/>
        <c:grouping val="clustered"/>
        <c:varyColors val="0"/>
        <c:ser>
          <c:idx val="0"/>
          <c:order val="0"/>
          <c:spPr>
            <a:solidFill>
              <a:srgbClr val="C00000"/>
            </a:solidFill>
            <a:ln w="25400">
              <a:noFill/>
            </a:ln>
          </c:spPr>
          <c:invertIfNegative val="0"/>
          <c:dPt>
            <c:idx val="2"/>
            <c:invertIfNegative val="0"/>
            <c:bubble3D val="0"/>
            <c:spPr>
              <a:solidFill>
                <a:srgbClr val="E46C0A"/>
              </a:solidFill>
              <a:ln w="25400">
                <a:noFill/>
              </a:ln>
            </c:spPr>
            <c:extLst>
              <c:ext xmlns:c16="http://schemas.microsoft.com/office/drawing/2014/chart" uri="{C3380CC4-5D6E-409C-BE32-E72D297353CC}">
                <c16:uniqueId val="{00000000-F5A3-4604-947D-E1F4C1874FDB}"/>
              </c:ext>
            </c:extLst>
          </c:dPt>
          <c:dPt>
            <c:idx val="3"/>
            <c:invertIfNegative val="0"/>
            <c:bubble3D val="0"/>
            <c:spPr>
              <a:solidFill>
                <a:srgbClr val="4F6228"/>
              </a:solidFill>
              <a:ln w="25400">
                <a:noFill/>
              </a:ln>
            </c:spPr>
            <c:extLst>
              <c:ext xmlns:c16="http://schemas.microsoft.com/office/drawing/2014/chart" uri="{C3380CC4-5D6E-409C-BE32-E72D297353CC}">
                <c16:uniqueId val="{00000001-F5A3-4604-947D-E1F4C1874FDB}"/>
              </c:ext>
            </c:extLst>
          </c:dPt>
          <c:dLbls>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F5A3-4604-947D-E1F4C1874FDB}"/>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F5A3-4604-947D-E1F4C1874F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F5A3-4604-947D-E1F4C1874FDB}"/>
            </c:ext>
          </c:extLst>
        </c:ser>
        <c:dLbls>
          <c:showLegendKey val="0"/>
          <c:showVal val="0"/>
          <c:showCatName val="0"/>
          <c:showSerName val="0"/>
          <c:showPercent val="0"/>
          <c:showBubbleSize val="0"/>
        </c:dLbls>
        <c:gapWidth val="150"/>
        <c:shape val="box"/>
        <c:axId val="1492139887"/>
        <c:axId val="1"/>
        <c:axId val="0"/>
      </c:bar3DChart>
      <c:catAx>
        <c:axId val="1492139887"/>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2139887"/>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Estrategica</a:t>
            </a:r>
          </a:p>
        </c:rich>
      </c:tx>
      <c:layout>
        <c:manualLayout>
          <c:xMode val="edge"/>
          <c:yMode val="edge"/>
          <c:x val="9.7503149606299216E-2"/>
          <c:y val="2.8169870992274373E-2"/>
        </c:manualLayout>
      </c:layout>
      <c:overlay val="0"/>
      <c:spPr>
        <a:noFill/>
        <a:ln w="25400">
          <a:noFill/>
        </a:ln>
      </c:spPr>
    </c:title>
    <c:autoTitleDeleted val="0"/>
    <c:view3D>
      <c:rotX val="16"/>
      <c:hPercent val="47"/>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501169241167441E-2"/>
          <c:y val="0.33451734676874084"/>
          <c:w val="0.92002868538330795"/>
          <c:h val="0.49649416730939433"/>
        </c:manualLayout>
      </c:layout>
      <c:bar3DChart>
        <c:barDir val="col"/>
        <c:grouping val="clustered"/>
        <c:varyColors val="0"/>
        <c:ser>
          <c:idx val="0"/>
          <c:order val="0"/>
          <c:tx>
            <c:strRef>
              <c:f>Directiva!$B$5</c:f>
              <c:strCache>
                <c:ptCount val="1"/>
                <c:pt idx="0">
                  <c:v>Gestión Estratégica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D6EB-4DDF-ABCA-87E7FC0D8FD6}"/>
              </c:ext>
            </c:extLst>
          </c:dPt>
          <c:dPt>
            <c:idx val="1"/>
            <c:invertIfNegative val="0"/>
            <c:bubble3D val="0"/>
            <c:spPr>
              <a:solidFill>
                <a:srgbClr val="C00000"/>
              </a:solidFill>
              <a:ln w="25400">
                <a:noFill/>
              </a:ln>
            </c:spPr>
            <c:extLst>
              <c:ext xmlns:c16="http://schemas.microsoft.com/office/drawing/2014/chart" uri="{C3380CC4-5D6E-409C-BE32-E72D297353CC}">
                <c16:uniqueId val="{00000001-D6EB-4DDF-ABCA-87E7FC0D8FD6}"/>
              </c:ext>
            </c:extLst>
          </c:dPt>
          <c:dPt>
            <c:idx val="2"/>
            <c:invertIfNegative val="0"/>
            <c:bubble3D val="0"/>
            <c:spPr>
              <a:solidFill>
                <a:srgbClr val="E46C0A"/>
              </a:solidFill>
              <a:ln w="25400">
                <a:noFill/>
              </a:ln>
            </c:spPr>
            <c:extLst>
              <c:ext xmlns:c16="http://schemas.microsoft.com/office/drawing/2014/chart" uri="{C3380CC4-5D6E-409C-BE32-E72D297353CC}">
                <c16:uniqueId val="{00000002-D6EB-4DDF-ABCA-87E7FC0D8FD6}"/>
              </c:ext>
            </c:extLst>
          </c:dPt>
          <c:dPt>
            <c:idx val="3"/>
            <c:invertIfNegative val="0"/>
            <c:bubble3D val="0"/>
            <c:spPr>
              <a:solidFill>
                <a:srgbClr val="4F6228"/>
              </a:solidFill>
              <a:ln w="25400">
                <a:noFill/>
              </a:ln>
            </c:spPr>
            <c:extLst>
              <c:ext xmlns:c16="http://schemas.microsoft.com/office/drawing/2014/chart" uri="{C3380CC4-5D6E-409C-BE32-E72D297353CC}">
                <c16:uniqueId val="{00000003-D6EB-4DDF-ABCA-87E7FC0D8FD6}"/>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D6EB-4DDF-ABCA-87E7FC0D8FD6}"/>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D6EB-4DDF-ABCA-87E7FC0D8FD6}"/>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D6EB-4DDF-ABCA-87E7FC0D8FD6}"/>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D6EB-4DDF-ABCA-87E7FC0D8FD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D6EB-4DDF-ABCA-87E7FC0D8FD6}"/>
            </c:ext>
          </c:extLst>
        </c:ser>
        <c:dLbls>
          <c:showLegendKey val="0"/>
          <c:showVal val="0"/>
          <c:showCatName val="0"/>
          <c:showSerName val="0"/>
          <c:showPercent val="0"/>
          <c:showBubbleSize val="0"/>
        </c:dLbls>
        <c:gapWidth val="150"/>
        <c:shape val="box"/>
        <c:axId val="1495715663"/>
        <c:axId val="1"/>
        <c:axId val="0"/>
      </c:bar3DChart>
      <c:catAx>
        <c:axId val="1495715663"/>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5715663"/>
        <c:crosses val="autoZero"/>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Seguimiento Academico</a:t>
            </a:r>
          </a:p>
        </c:rich>
      </c:tx>
      <c:layout>
        <c:manualLayout>
          <c:xMode val="edge"/>
          <c:yMode val="edge"/>
          <c:x val="0.32259054466826881"/>
          <c:y val="2.4911886014248218E-2"/>
        </c:manualLayout>
      </c:layout>
      <c:overlay val="0"/>
      <c:spPr>
        <a:noFill/>
        <a:ln w="25400">
          <a:noFill/>
        </a:ln>
      </c:spPr>
    </c:title>
    <c:autoTitleDeleted val="0"/>
    <c:view3D>
      <c:rotX val="16"/>
      <c:hPercent val="34"/>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9703465950337045E-2"/>
          <c:y val="0.5017949091482008"/>
          <c:w val="0.91814265010154417"/>
          <c:h val="0.35232408514660912"/>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D2EA-48E9-9AE9-2E8C798F97A2}"/>
              </c:ext>
            </c:extLst>
          </c:dPt>
          <c:dPt>
            <c:idx val="1"/>
            <c:invertIfNegative val="0"/>
            <c:bubble3D val="0"/>
            <c:spPr>
              <a:solidFill>
                <a:srgbClr val="C00000"/>
              </a:solidFill>
              <a:ln w="25400">
                <a:noFill/>
              </a:ln>
            </c:spPr>
            <c:extLst>
              <c:ext xmlns:c16="http://schemas.microsoft.com/office/drawing/2014/chart" uri="{C3380CC4-5D6E-409C-BE32-E72D297353CC}">
                <c16:uniqueId val="{00000001-D2EA-48E9-9AE9-2E8C798F97A2}"/>
              </c:ext>
            </c:extLst>
          </c:dPt>
          <c:dPt>
            <c:idx val="2"/>
            <c:invertIfNegative val="0"/>
            <c:bubble3D val="0"/>
            <c:spPr>
              <a:solidFill>
                <a:srgbClr val="E46C0A"/>
              </a:solidFill>
              <a:ln w="25400">
                <a:noFill/>
              </a:ln>
            </c:spPr>
            <c:extLst>
              <c:ext xmlns:c16="http://schemas.microsoft.com/office/drawing/2014/chart" uri="{C3380CC4-5D6E-409C-BE32-E72D297353CC}">
                <c16:uniqueId val="{00000002-D2EA-48E9-9AE9-2E8C798F97A2}"/>
              </c:ext>
            </c:extLst>
          </c:dPt>
          <c:dPt>
            <c:idx val="3"/>
            <c:invertIfNegative val="0"/>
            <c:bubble3D val="0"/>
            <c:spPr>
              <a:solidFill>
                <a:srgbClr val="4F6228"/>
              </a:solidFill>
              <a:ln w="25400">
                <a:noFill/>
              </a:ln>
            </c:spPr>
            <c:extLst>
              <c:ext xmlns:c16="http://schemas.microsoft.com/office/drawing/2014/chart" uri="{C3380CC4-5D6E-409C-BE32-E72D297353CC}">
                <c16:uniqueId val="{00000003-D2EA-48E9-9AE9-2E8C798F97A2}"/>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D2EA-48E9-9AE9-2E8C798F97A2}"/>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D2EA-48E9-9AE9-2E8C798F97A2}"/>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D2EA-48E9-9AE9-2E8C798F97A2}"/>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D2EA-48E9-9AE9-2E8C798F97A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2EA-48E9-9AE9-2E8C798F97A2}"/>
            </c:ext>
          </c:extLst>
        </c:ser>
        <c:dLbls>
          <c:showLegendKey val="0"/>
          <c:showVal val="0"/>
          <c:showCatName val="0"/>
          <c:showSerName val="0"/>
          <c:showPercent val="0"/>
          <c:showBubbleSize val="0"/>
        </c:dLbls>
        <c:gapWidth val="150"/>
        <c:shape val="box"/>
        <c:axId val="1492136047"/>
        <c:axId val="1"/>
        <c:axId val="0"/>
      </c:bar3DChart>
      <c:catAx>
        <c:axId val="1492136047"/>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2136047"/>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a la gestión académica</a:t>
            </a:r>
          </a:p>
        </c:rich>
      </c:tx>
      <c:layout>
        <c:manualLayout>
          <c:xMode val="edge"/>
          <c:yMode val="edge"/>
          <c:x val="0.24000761154855643"/>
          <c:y val="2.4823439623238585E-2"/>
        </c:manualLayout>
      </c:layout>
      <c:overlay val="0"/>
      <c:spPr>
        <a:noFill/>
        <a:ln w="25400">
          <a:noFill/>
        </a:ln>
      </c:spPr>
    </c:title>
    <c:autoTitleDeleted val="0"/>
    <c:view3D>
      <c:rotX val="16"/>
      <c:hPercent val="34"/>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501169241167441E-2"/>
          <c:y val="0.50001720731174393"/>
          <c:w val="0.92002868538330795"/>
          <c:h val="0.32979858354604386"/>
        </c:manualLayout>
      </c:layout>
      <c:bar3DChart>
        <c:barDir val="col"/>
        <c:grouping val="clustered"/>
        <c:varyColors val="0"/>
        <c:ser>
          <c:idx val="0"/>
          <c:order val="0"/>
          <c:tx>
            <c:strRef>
              <c:f>Admon!$B$4</c:f>
              <c:strCache>
                <c:ptCount val="1"/>
                <c:pt idx="0">
                  <c:v>Apoyo a la gestion académica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28B5-456F-8130-51600754D8A1}"/>
              </c:ext>
            </c:extLst>
          </c:dPt>
          <c:dPt>
            <c:idx val="1"/>
            <c:invertIfNegative val="0"/>
            <c:bubble3D val="0"/>
            <c:spPr>
              <a:solidFill>
                <a:srgbClr val="C00000"/>
              </a:solidFill>
              <a:ln w="25400">
                <a:noFill/>
              </a:ln>
            </c:spPr>
            <c:extLst>
              <c:ext xmlns:c16="http://schemas.microsoft.com/office/drawing/2014/chart" uri="{C3380CC4-5D6E-409C-BE32-E72D297353CC}">
                <c16:uniqueId val="{00000001-28B5-456F-8130-51600754D8A1}"/>
              </c:ext>
            </c:extLst>
          </c:dPt>
          <c:dPt>
            <c:idx val="2"/>
            <c:invertIfNegative val="0"/>
            <c:bubble3D val="0"/>
            <c:spPr>
              <a:solidFill>
                <a:srgbClr val="E46C0A"/>
              </a:solidFill>
              <a:ln w="25400">
                <a:noFill/>
              </a:ln>
            </c:spPr>
            <c:extLst>
              <c:ext xmlns:c16="http://schemas.microsoft.com/office/drawing/2014/chart" uri="{C3380CC4-5D6E-409C-BE32-E72D297353CC}">
                <c16:uniqueId val="{00000002-28B5-456F-8130-51600754D8A1}"/>
              </c:ext>
            </c:extLst>
          </c:dPt>
          <c:dPt>
            <c:idx val="3"/>
            <c:invertIfNegative val="0"/>
            <c:bubble3D val="0"/>
            <c:spPr>
              <a:solidFill>
                <a:srgbClr val="4F6228"/>
              </a:solidFill>
              <a:ln w="25400">
                <a:noFill/>
              </a:ln>
            </c:spPr>
            <c:extLst>
              <c:ext xmlns:c16="http://schemas.microsoft.com/office/drawing/2014/chart" uri="{C3380CC4-5D6E-409C-BE32-E72D297353CC}">
                <c16:uniqueId val="{00000003-28B5-456F-8130-51600754D8A1}"/>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28B5-456F-8130-51600754D8A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28B5-456F-8130-51600754D8A1}"/>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28B5-456F-8130-51600754D8A1}"/>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28B5-456F-8130-51600754D8A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28B5-456F-8130-51600754D8A1}"/>
            </c:ext>
          </c:extLst>
        </c:ser>
        <c:dLbls>
          <c:showLegendKey val="0"/>
          <c:showVal val="0"/>
          <c:showCatName val="0"/>
          <c:showSerName val="0"/>
          <c:showPercent val="0"/>
          <c:showBubbleSize val="0"/>
        </c:dLbls>
        <c:gapWidth val="150"/>
        <c:shape val="box"/>
        <c:axId val="1487397327"/>
        <c:axId val="1"/>
        <c:axId val="0"/>
      </c:bar3DChart>
      <c:catAx>
        <c:axId val="1487397327"/>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87397327"/>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a la gestión académica</a:t>
            </a:r>
          </a:p>
        </c:rich>
      </c:tx>
      <c:layout>
        <c:manualLayout>
          <c:xMode val="edge"/>
          <c:yMode val="edge"/>
          <c:x val="0.24685905445698381"/>
          <c:y val="2.4823439623238585E-2"/>
        </c:manualLayout>
      </c:layout>
      <c:overlay val="0"/>
      <c:spPr>
        <a:noFill/>
        <a:ln w="25400">
          <a:noFill/>
        </a:ln>
      </c:spPr>
    </c:title>
    <c:autoTitleDeleted val="0"/>
    <c:view3D>
      <c:rotX val="16"/>
      <c:hPercent val="35"/>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7860440667127462E-2"/>
          <c:y val="0.49647098598329181"/>
          <c:w val="0.90179146099113849"/>
          <c:h val="0.33689102620294803"/>
        </c:manualLayout>
      </c:layout>
      <c:bar3DChart>
        <c:barDir val="col"/>
        <c:grouping val="clustered"/>
        <c:varyColors val="0"/>
        <c:ser>
          <c:idx val="0"/>
          <c:order val="0"/>
          <c:tx>
            <c:strRef>
              <c:f>Admon!$B$4</c:f>
              <c:strCache>
                <c:ptCount val="1"/>
                <c:pt idx="0">
                  <c:v>Apoyo a la gestion académica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00CA-47D2-96C2-D9E7115D79E3}"/>
              </c:ext>
            </c:extLst>
          </c:dPt>
          <c:dPt>
            <c:idx val="1"/>
            <c:invertIfNegative val="0"/>
            <c:bubble3D val="0"/>
            <c:spPr>
              <a:solidFill>
                <a:srgbClr val="C00000"/>
              </a:solidFill>
              <a:ln w="25400">
                <a:noFill/>
              </a:ln>
            </c:spPr>
            <c:extLst>
              <c:ext xmlns:c16="http://schemas.microsoft.com/office/drawing/2014/chart" uri="{C3380CC4-5D6E-409C-BE32-E72D297353CC}">
                <c16:uniqueId val="{00000001-00CA-47D2-96C2-D9E7115D79E3}"/>
              </c:ext>
            </c:extLst>
          </c:dPt>
          <c:dPt>
            <c:idx val="2"/>
            <c:invertIfNegative val="0"/>
            <c:bubble3D val="0"/>
            <c:spPr>
              <a:solidFill>
                <a:srgbClr val="E46C0A"/>
              </a:solidFill>
              <a:ln w="25400">
                <a:noFill/>
              </a:ln>
            </c:spPr>
            <c:extLst>
              <c:ext xmlns:c16="http://schemas.microsoft.com/office/drawing/2014/chart" uri="{C3380CC4-5D6E-409C-BE32-E72D297353CC}">
                <c16:uniqueId val="{00000002-00CA-47D2-96C2-D9E7115D79E3}"/>
              </c:ext>
            </c:extLst>
          </c:dPt>
          <c:dPt>
            <c:idx val="3"/>
            <c:invertIfNegative val="0"/>
            <c:bubble3D val="0"/>
            <c:spPr>
              <a:solidFill>
                <a:srgbClr val="4F6228"/>
              </a:solidFill>
              <a:ln w="25400">
                <a:noFill/>
              </a:ln>
            </c:spPr>
            <c:extLst>
              <c:ext xmlns:c16="http://schemas.microsoft.com/office/drawing/2014/chart" uri="{C3380CC4-5D6E-409C-BE32-E72D297353CC}">
                <c16:uniqueId val="{00000003-00CA-47D2-96C2-D9E7115D79E3}"/>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00CA-47D2-96C2-D9E7115D79E3}"/>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00CA-47D2-96C2-D9E7115D79E3}"/>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00CA-47D2-96C2-D9E7115D79E3}"/>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00CA-47D2-96C2-D9E7115D79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00CA-47D2-96C2-D9E7115D79E3}"/>
            </c:ext>
          </c:extLst>
        </c:ser>
        <c:dLbls>
          <c:showLegendKey val="0"/>
          <c:showVal val="0"/>
          <c:showCatName val="0"/>
          <c:showSerName val="0"/>
          <c:showPercent val="0"/>
          <c:showBubbleSize val="0"/>
        </c:dLbls>
        <c:gapWidth val="150"/>
        <c:shape val="box"/>
        <c:axId val="1487386287"/>
        <c:axId val="1"/>
        <c:axId val="0"/>
      </c:bar3DChart>
      <c:catAx>
        <c:axId val="1487386287"/>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87386287"/>
        <c:crosses val="autoZero"/>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a la gestión académica</a:t>
            </a:r>
          </a:p>
        </c:rich>
      </c:tx>
      <c:layout>
        <c:manualLayout>
          <c:xMode val="edge"/>
          <c:yMode val="edge"/>
          <c:x val="0.23930211494344064"/>
          <c:y val="2.4735724288880854E-2"/>
        </c:manualLayout>
      </c:layout>
      <c:overlay val="0"/>
      <c:spPr>
        <a:noFill/>
        <a:ln w="25400">
          <a:noFill/>
        </a:ln>
      </c:spPr>
    </c:title>
    <c:autoTitleDeleted val="0"/>
    <c:view3D>
      <c:rotX val="16"/>
      <c:hPercent val="35"/>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282249954427194E-2"/>
          <c:y val="0.49471575778477012"/>
          <c:w val="0.90934837267542179"/>
          <c:h val="0.33923366248098519"/>
        </c:manualLayout>
      </c:layout>
      <c:bar3DChart>
        <c:barDir val="col"/>
        <c:grouping val="clustered"/>
        <c:varyColors val="0"/>
        <c:ser>
          <c:idx val="0"/>
          <c:order val="0"/>
          <c:tx>
            <c:strRef>
              <c:f>Admon!$B$4</c:f>
              <c:strCache>
                <c:ptCount val="1"/>
                <c:pt idx="0">
                  <c:v>Apoyo a la gestion académica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34C6-4388-9C46-D58347909441}"/>
              </c:ext>
            </c:extLst>
          </c:dPt>
          <c:dPt>
            <c:idx val="1"/>
            <c:invertIfNegative val="0"/>
            <c:bubble3D val="0"/>
            <c:spPr>
              <a:solidFill>
                <a:srgbClr val="C00000"/>
              </a:solidFill>
              <a:ln w="25400">
                <a:noFill/>
              </a:ln>
            </c:spPr>
            <c:extLst>
              <c:ext xmlns:c16="http://schemas.microsoft.com/office/drawing/2014/chart" uri="{C3380CC4-5D6E-409C-BE32-E72D297353CC}">
                <c16:uniqueId val="{00000001-34C6-4388-9C46-D58347909441}"/>
              </c:ext>
            </c:extLst>
          </c:dPt>
          <c:dPt>
            <c:idx val="2"/>
            <c:invertIfNegative val="0"/>
            <c:bubble3D val="0"/>
            <c:spPr>
              <a:solidFill>
                <a:srgbClr val="E46C0A"/>
              </a:solidFill>
              <a:ln w="25400">
                <a:noFill/>
              </a:ln>
            </c:spPr>
            <c:extLst>
              <c:ext xmlns:c16="http://schemas.microsoft.com/office/drawing/2014/chart" uri="{C3380CC4-5D6E-409C-BE32-E72D297353CC}">
                <c16:uniqueId val="{00000002-34C6-4388-9C46-D58347909441}"/>
              </c:ext>
            </c:extLst>
          </c:dPt>
          <c:dPt>
            <c:idx val="3"/>
            <c:invertIfNegative val="0"/>
            <c:bubble3D val="0"/>
            <c:spPr>
              <a:solidFill>
                <a:srgbClr val="4F6228"/>
              </a:solidFill>
              <a:ln w="25400">
                <a:noFill/>
              </a:ln>
            </c:spPr>
            <c:extLst>
              <c:ext xmlns:c16="http://schemas.microsoft.com/office/drawing/2014/chart" uri="{C3380CC4-5D6E-409C-BE32-E72D297353CC}">
                <c16:uniqueId val="{00000003-34C6-4388-9C46-D58347909441}"/>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34C6-4388-9C46-D5834790944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34C6-4388-9C46-D58347909441}"/>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34C6-4388-9C46-D58347909441}"/>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34C6-4388-9C46-D583479094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34C6-4388-9C46-D58347909441}"/>
            </c:ext>
          </c:extLst>
        </c:ser>
        <c:dLbls>
          <c:showLegendKey val="0"/>
          <c:showVal val="0"/>
          <c:showCatName val="0"/>
          <c:showSerName val="0"/>
          <c:showPercent val="0"/>
          <c:showBubbleSize val="0"/>
        </c:dLbls>
        <c:gapWidth val="150"/>
        <c:shape val="box"/>
        <c:axId val="1487388207"/>
        <c:axId val="1"/>
        <c:axId val="0"/>
      </c:bar3DChart>
      <c:catAx>
        <c:axId val="1487388207"/>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87388207"/>
        <c:crosses val="autoZero"/>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la planta fisica y de los recursos</a:t>
            </a:r>
          </a:p>
        </c:rich>
      </c:tx>
      <c:layout>
        <c:manualLayout>
          <c:xMode val="edge"/>
          <c:yMode val="edge"/>
          <c:x val="0.20346666666666666"/>
          <c:y val="2.777872278160352E-2"/>
        </c:manualLayout>
      </c:layout>
      <c:overlay val="0"/>
      <c:spPr>
        <a:noFill/>
        <a:ln w="25400">
          <a:noFill/>
        </a:ln>
      </c:spPr>
    </c:title>
    <c:autoTitleDeleted val="0"/>
    <c:view3D>
      <c:rotX val="16"/>
      <c:hPercent val="30"/>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0001247190578605E-2"/>
          <c:y val="0.56946379429040506"/>
          <c:w val="0.91502852948448554"/>
          <c:h val="0.27084253630885119"/>
        </c:manualLayout>
      </c:layout>
      <c:bar3DChart>
        <c:barDir val="col"/>
        <c:grouping val="clustered"/>
        <c:varyColors val="0"/>
        <c:ser>
          <c:idx val="0"/>
          <c:order val="0"/>
          <c:tx>
            <c:strRef>
              <c:f>Admon!$B$5</c:f>
              <c:strCache>
                <c:ptCount val="1"/>
                <c:pt idx="0">
                  <c:v>Administración de la planta fisica y de los recursos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6DA7-4719-A843-14FD0C69819B}"/>
              </c:ext>
            </c:extLst>
          </c:dPt>
          <c:dPt>
            <c:idx val="1"/>
            <c:invertIfNegative val="0"/>
            <c:bubble3D val="0"/>
            <c:spPr>
              <a:solidFill>
                <a:srgbClr val="C00000"/>
              </a:solidFill>
              <a:ln w="25400">
                <a:noFill/>
              </a:ln>
            </c:spPr>
            <c:extLst>
              <c:ext xmlns:c16="http://schemas.microsoft.com/office/drawing/2014/chart" uri="{C3380CC4-5D6E-409C-BE32-E72D297353CC}">
                <c16:uniqueId val="{00000001-6DA7-4719-A843-14FD0C69819B}"/>
              </c:ext>
            </c:extLst>
          </c:dPt>
          <c:dPt>
            <c:idx val="2"/>
            <c:invertIfNegative val="0"/>
            <c:bubble3D val="0"/>
            <c:spPr>
              <a:solidFill>
                <a:srgbClr val="E46C0A"/>
              </a:solidFill>
              <a:ln w="25400">
                <a:noFill/>
              </a:ln>
            </c:spPr>
            <c:extLst>
              <c:ext xmlns:c16="http://schemas.microsoft.com/office/drawing/2014/chart" uri="{C3380CC4-5D6E-409C-BE32-E72D297353CC}">
                <c16:uniqueId val="{00000002-6DA7-4719-A843-14FD0C69819B}"/>
              </c:ext>
            </c:extLst>
          </c:dPt>
          <c:dPt>
            <c:idx val="3"/>
            <c:invertIfNegative val="0"/>
            <c:bubble3D val="0"/>
            <c:spPr>
              <a:solidFill>
                <a:srgbClr val="4F6228"/>
              </a:solidFill>
              <a:ln w="25400">
                <a:noFill/>
              </a:ln>
            </c:spPr>
            <c:extLst>
              <c:ext xmlns:c16="http://schemas.microsoft.com/office/drawing/2014/chart" uri="{C3380CC4-5D6E-409C-BE32-E72D297353CC}">
                <c16:uniqueId val="{00000003-6DA7-4719-A843-14FD0C69819B}"/>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6DA7-4719-A843-14FD0C69819B}"/>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6DA7-4719-A843-14FD0C69819B}"/>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6DA7-4719-A843-14FD0C69819B}"/>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6DA7-4719-A843-14FD0C69819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0.14285714285714285</c:v>
                </c:pt>
                <c:pt idx="1">
                  <c:v>0</c:v>
                </c:pt>
                <c:pt idx="2">
                  <c:v>0.8571428571428571</c:v>
                </c:pt>
                <c:pt idx="3">
                  <c:v>0</c:v>
                </c:pt>
              </c:numCache>
            </c:numRef>
          </c:val>
          <c:extLst>
            <c:ext xmlns:c16="http://schemas.microsoft.com/office/drawing/2014/chart" uri="{C3380CC4-5D6E-409C-BE32-E72D297353CC}">
              <c16:uniqueId val="{00000004-6DA7-4719-A843-14FD0C69819B}"/>
            </c:ext>
          </c:extLst>
        </c:ser>
        <c:dLbls>
          <c:showLegendKey val="0"/>
          <c:showVal val="0"/>
          <c:showCatName val="0"/>
          <c:showSerName val="0"/>
          <c:showPercent val="0"/>
          <c:showBubbleSize val="0"/>
        </c:dLbls>
        <c:gapWidth val="150"/>
        <c:shape val="box"/>
        <c:axId val="1487386767"/>
        <c:axId val="1"/>
        <c:axId val="0"/>
      </c:bar3DChart>
      <c:catAx>
        <c:axId val="1487386767"/>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87386767"/>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la planta fisica y de los recursos</a:t>
            </a:r>
          </a:p>
        </c:rich>
      </c:tx>
      <c:layout>
        <c:manualLayout>
          <c:xMode val="edge"/>
          <c:yMode val="edge"/>
          <c:x val="0.20346666666666666"/>
          <c:y val="2.7587209038316577E-2"/>
        </c:manualLayout>
      </c:layout>
      <c:overlay val="0"/>
      <c:spPr>
        <a:noFill/>
        <a:ln w="25400">
          <a:noFill/>
        </a:ln>
      </c:spPr>
    </c:title>
    <c:autoTitleDeleted val="0"/>
    <c:view3D>
      <c:rotX val="16"/>
      <c:hPercent val="30"/>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501169241167441E-2"/>
          <c:y val="0.5689857553611295"/>
          <c:w val="0.92002868538330795"/>
          <c:h val="0.26897508435253392"/>
        </c:manualLayout>
      </c:layout>
      <c:bar3DChart>
        <c:barDir val="col"/>
        <c:grouping val="clustered"/>
        <c:varyColors val="0"/>
        <c:ser>
          <c:idx val="0"/>
          <c:order val="0"/>
          <c:tx>
            <c:strRef>
              <c:f>Admon!$B$5</c:f>
              <c:strCache>
                <c:ptCount val="1"/>
                <c:pt idx="0">
                  <c:v>Administración de la planta fisica y de los recursos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5DE1-4A3C-B0A6-F1E7479F3C9F}"/>
              </c:ext>
            </c:extLst>
          </c:dPt>
          <c:dPt>
            <c:idx val="1"/>
            <c:invertIfNegative val="0"/>
            <c:bubble3D val="0"/>
            <c:spPr>
              <a:solidFill>
                <a:srgbClr val="C00000"/>
              </a:solidFill>
              <a:ln w="25400">
                <a:noFill/>
              </a:ln>
            </c:spPr>
            <c:extLst>
              <c:ext xmlns:c16="http://schemas.microsoft.com/office/drawing/2014/chart" uri="{C3380CC4-5D6E-409C-BE32-E72D297353CC}">
                <c16:uniqueId val="{00000001-5DE1-4A3C-B0A6-F1E7479F3C9F}"/>
              </c:ext>
            </c:extLst>
          </c:dPt>
          <c:dPt>
            <c:idx val="2"/>
            <c:invertIfNegative val="0"/>
            <c:bubble3D val="0"/>
            <c:spPr>
              <a:solidFill>
                <a:srgbClr val="E46C0A"/>
              </a:solidFill>
              <a:ln w="25400">
                <a:noFill/>
              </a:ln>
            </c:spPr>
            <c:extLst>
              <c:ext xmlns:c16="http://schemas.microsoft.com/office/drawing/2014/chart" uri="{C3380CC4-5D6E-409C-BE32-E72D297353CC}">
                <c16:uniqueId val="{00000002-5DE1-4A3C-B0A6-F1E7479F3C9F}"/>
              </c:ext>
            </c:extLst>
          </c:dPt>
          <c:dPt>
            <c:idx val="3"/>
            <c:invertIfNegative val="0"/>
            <c:bubble3D val="0"/>
            <c:spPr>
              <a:solidFill>
                <a:srgbClr val="4F6228"/>
              </a:solidFill>
              <a:ln w="25400">
                <a:noFill/>
              </a:ln>
            </c:spPr>
            <c:extLst>
              <c:ext xmlns:c16="http://schemas.microsoft.com/office/drawing/2014/chart" uri="{C3380CC4-5D6E-409C-BE32-E72D297353CC}">
                <c16:uniqueId val="{00000003-5DE1-4A3C-B0A6-F1E7479F3C9F}"/>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5DE1-4A3C-B0A6-F1E7479F3C9F}"/>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5DE1-4A3C-B0A6-F1E7479F3C9F}"/>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5DE1-4A3C-B0A6-F1E7479F3C9F}"/>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5DE1-4A3C-B0A6-F1E7479F3C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0.14285714285714285</c:v>
                </c:pt>
                <c:pt idx="1">
                  <c:v>0</c:v>
                </c:pt>
                <c:pt idx="2">
                  <c:v>0</c:v>
                </c:pt>
                <c:pt idx="3">
                  <c:v>0</c:v>
                </c:pt>
              </c:numCache>
            </c:numRef>
          </c:val>
          <c:extLst>
            <c:ext xmlns:c16="http://schemas.microsoft.com/office/drawing/2014/chart" uri="{C3380CC4-5D6E-409C-BE32-E72D297353CC}">
              <c16:uniqueId val="{00000004-5DE1-4A3C-B0A6-F1E7479F3C9F}"/>
            </c:ext>
          </c:extLst>
        </c:ser>
        <c:dLbls>
          <c:showLegendKey val="0"/>
          <c:showVal val="0"/>
          <c:showCatName val="0"/>
          <c:showSerName val="0"/>
          <c:showPercent val="0"/>
          <c:showBubbleSize val="0"/>
        </c:dLbls>
        <c:gapWidth val="150"/>
        <c:shape val="box"/>
        <c:axId val="1487388687"/>
        <c:axId val="1"/>
        <c:axId val="0"/>
      </c:bar3DChart>
      <c:catAx>
        <c:axId val="1487388687"/>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87388687"/>
        <c:crosses val="autoZero"/>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la planta fisica y de los recursos</a:t>
            </a:r>
          </a:p>
        </c:rich>
      </c:tx>
      <c:layout>
        <c:manualLayout>
          <c:xMode val="edge"/>
          <c:yMode val="edge"/>
          <c:x val="0.20346666666666666"/>
          <c:y val="2.7587209038316577E-2"/>
        </c:manualLayout>
      </c:layout>
      <c:overlay val="0"/>
      <c:spPr>
        <a:noFill/>
        <a:ln w="25400">
          <a:noFill/>
        </a:ln>
      </c:spPr>
    </c:title>
    <c:autoTitleDeleted val="0"/>
    <c:view3D>
      <c:rotX val="16"/>
      <c:hPercent val="30"/>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501169241167441E-2"/>
          <c:y val="0.5689857553611295"/>
          <c:w val="0.92002868538330795"/>
          <c:h val="0.26897508435253392"/>
        </c:manualLayout>
      </c:layout>
      <c:bar3DChart>
        <c:barDir val="col"/>
        <c:grouping val="clustered"/>
        <c:varyColors val="0"/>
        <c:ser>
          <c:idx val="0"/>
          <c:order val="0"/>
          <c:tx>
            <c:strRef>
              <c:f>Admon!$B$5</c:f>
              <c:strCache>
                <c:ptCount val="1"/>
                <c:pt idx="0">
                  <c:v>Administración de la planta fisica y de los recursos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6D81-451D-A241-EBBF72C984F4}"/>
              </c:ext>
            </c:extLst>
          </c:dPt>
          <c:dPt>
            <c:idx val="1"/>
            <c:invertIfNegative val="0"/>
            <c:bubble3D val="0"/>
            <c:spPr>
              <a:solidFill>
                <a:srgbClr val="C00000"/>
              </a:solidFill>
              <a:ln w="25400">
                <a:noFill/>
              </a:ln>
            </c:spPr>
            <c:extLst>
              <c:ext xmlns:c16="http://schemas.microsoft.com/office/drawing/2014/chart" uri="{C3380CC4-5D6E-409C-BE32-E72D297353CC}">
                <c16:uniqueId val="{00000001-6D81-451D-A241-EBBF72C984F4}"/>
              </c:ext>
            </c:extLst>
          </c:dPt>
          <c:dPt>
            <c:idx val="2"/>
            <c:invertIfNegative val="0"/>
            <c:bubble3D val="0"/>
            <c:spPr>
              <a:solidFill>
                <a:srgbClr val="E46C0A"/>
              </a:solidFill>
              <a:ln w="25400">
                <a:noFill/>
              </a:ln>
            </c:spPr>
            <c:extLst>
              <c:ext xmlns:c16="http://schemas.microsoft.com/office/drawing/2014/chart" uri="{C3380CC4-5D6E-409C-BE32-E72D297353CC}">
                <c16:uniqueId val="{00000002-6D81-451D-A241-EBBF72C984F4}"/>
              </c:ext>
            </c:extLst>
          </c:dPt>
          <c:dPt>
            <c:idx val="3"/>
            <c:invertIfNegative val="0"/>
            <c:bubble3D val="0"/>
            <c:spPr>
              <a:solidFill>
                <a:srgbClr val="4F6228"/>
              </a:solidFill>
              <a:ln w="25400">
                <a:noFill/>
              </a:ln>
            </c:spPr>
            <c:extLst>
              <c:ext xmlns:c16="http://schemas.microsoft.com/office/drawing/2014/chart" uri="{C3380CC4-5D6E-409C-BE32-E72D297353CC}">
                <c16:uniqueId val="{00000003-6D81-451D-A241-EBBF72C984F4}"/>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6D81-451D-A241-EBBF72C984F4}"/>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6D81-451D-A241-EBBF72C984F4}"/>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6D81-451D-A241-EBBF72C984F4}"/>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6D81-451D-A241-EBBF72C984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D81-451D-A241-EBBF72C984F4}"/>
            </c:ext>
          </c:extLst>
        </c:ser>
        <c:dLbls>
          <c:showLegendKey val="0"/>
          <c:showVal val="0"/>
          <c:showCatName val="0"/>
          <c:showSerName val="0"/>
          <c:showPercent val="0"/>
          <c:showBubbleSize val="0"/>
        </c:dLbls>
        <c:gapWidth val="150"/>
        <c:shape val="box"/>
        <c:axId val="1487391567"/>
        <c:axId val="1"/>
        <c:axId val="0"/>
      </c:bar3DChart>
      <c:catAx>
        <c:axId val="1487391567"/>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87391567"/>
        <c:crosses val="autoZero"/>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servicios complementarios</a:t>
            </a:r>
          </a:p>
        </c:rich>
      </c:tx>
      <c:layout>
        <c:manualLayout>
          <c:xMode val="edge"/>
          <c:yMode val="edge"/>
          <c:x val="0.25000787401574803"/>
          <c:y val="2.4823439623238585E-2"/>
        </c:manualLayout>
      </c:layout>
      <c:overlay val="0"/>
      <c:spPr>
        <a:noFill/>
        <a:ln w="25400">
          <a:noFill/>
        </a:ln>
      </c:spPr>
    </c:title>
    <c:autoTitleDeleted val="0"/>
    <c:view3D>
      <c:rotX val="16"/>
      <c:hPercent val="34"/>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501169241167441E-2"/>
          <c:y val="0.49647098598329181"/>
          <c:w val="0.92002868538330795"/>
          <c:h val="0.33689102620294803"/>
        </c:manualLayout>
      </c:layout>
      <c:bar3DChart>
        <c:barDir val="col"/>
        <c:grouping val="clustered"/>
        <c:varyColors val="0"/>
        <c:ser>
          <c:idx val="0"/>
          <c:order val="0"/>
          <c:tx>
            <c:strRef>
              <c:f>Admon!$B$6</c:f>
              <c:strCache>
                <c:ptCount val="1"/>
                <c:pt idx="0">
                  <c:v>Administración de servicios complementarios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C9E2-41A3-8A8A-E075E8DB5112}"/>
              </c:ext>
            </c:extLst>
          </c:dPt>
          <c:dPt>
            <c:idx val="1"/>
            <c:invertIfNegative val="0"/>
            <c:bubble3D val="0"/>
            <c:spPr>
              <a:solidFill>
                <a:srgbClr val="C00000"/>
              </a:solidFill>
              <a:ln w="25400">
                <a:noFill/>
              </a:ln>
            </c:spPr>
            <c:extLst>
              <c:ext xmlns:c16="http://schemas.microsoft.com/office/drawing/2014/chart" uri="{C3380CC4-5D6E-409C-BE32-E72D297353CC}">
                <c16:uniqueId val="{00000001-C9E2-41A3-8A8A-E075E8DB5112}"/>
              </c:ext>
            </c:extLst>
          </c:dPt>
          <c:dPt>
            <c:idx val="2"/>
            <c:invertIfNegative val="0"/>
            <c:bubble3D val="0"/>
            <c:spPr>
              <a:solidFill>
                <a:srgbClr val="E46C0A"/>
              </a:solidFill>
              <a:ln w="25400">
                <a:noFill/>
              </a:ln>
            </c:spPr>
            <c:extLst>
              <c:ext xmlns:c16="http://schemas.microsoft.com/office/drawing/2014/chart" uri="{C3380CC4-5D6E-409C-BE32-E72D297353CC}">
                <c16:uniqueId val="{00000002-C9E2-41A3-8A8A-E075E8DB5112}"/>
              </c:ext>
            </c:extLst>
          </c:dPt>
          <c:dPt>
            <c:idx val="3"/>
            <c:invertIfNegative val="0"/>
            <c:bubble3D val="0"/>
            <c:spPr>
              <a:solidFill>
                <a:srgbClr val="4F6228"/>
              </a:solidFill>
              <a:ln w="25400">
                <a:noFill/>
              </a:ln>
            </c:spPr>
            <c:extLst>
              <c:ext xmlns:c16="http://schemas.microsoft.com/office/drawing/2014/chart" uri="{C3380CC4-5D6E-409C-BE32-E72D297353CC}">
                <c16:uniqueId val="{00000003-C9E2-41A3-8A8A-E075E8DB5112}"/>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C9E2-41A3-8A8A-E075E8DB5112}"/>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C9E2-41A3-8A8A-E075E8DB5112}"/>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C9E2-41A3-8A8A-E075E8DB5112}"/>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C9E2-41A3-8A8A-E075E8DB511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C9E2-41A3-8A8A-E075E8DB5112}"/>
            </c:ext>
          </c:extLst>
        </c:ser>
        <c:dLbls>
          <c:showLegendKey val="0"/>
          <c:showVal val="0"/>
          <c:showCatName val="0"/>
          <c:showSerName val="0"/>
          <c:showPercent val="0"/>
          <c:showBubbleSize val="0"/>
        </c:dLbls>
        <c:gapWidth val="150"/>
        <c:shape val="box"/>
        <c:axId val="1487392047"/>
        <c:axId val="1"/>
        <c:axId val="0"/>
      </c:bar3DChart>
      <c:catAx>
        <c:axId val="1487392047"/>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87392047"/>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servicios complementarios</a:t>
            </a:r>
          </a:p>
        </c:rich>
      </c:tx>
      <c:layout>
        <c:manualLayout>
          <c:xMode val="edge"/>
          <c:yMode val="edge"/>
          <c:x val="0.24623933314868302"/>
          <c:y val="2.4823439623238585E-2"/>
        </c:manualLayout>
      </c:layout>
      <c:overlay val="0"/>
      <c:spPr>
        <a:noFill/>
        <a:ln w="25400">
          <a:noFill/>
        </a:ln>
      </c:spPr>
    </c:title>
    <c:autoTitleDeleted val="0"/>
    <c:view3D>
      <c:rotX val="16"/>
      <c:hPercent val="35"/>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689713787601532E-2"/>
          <c:y val="0.49647098598329181"/>
          <c:w val="0.91962901641747741"/>
          <c:h val="0.33689102620294803"/>
        </c:manualLayout>
      </c:layout>
      <c:bar3DChart>
        <c:barDir val="col"/>
        <c:grouping val="clustered"/>
        <c:varyColors val="0"/>
        <c:ser>
          <c:idx val="0"/>
          <c:order val="0"/>
          <c:tx>
            <c:strRef>
              <c:f>Admon!$B$6</c:f>
              <c:strCache>
                <c:ptCount val="1"/>
                <c:pt idx="0">
                  <c:v>Administración de servicios complementarios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D961-4E9B-8D55-6E2F7277581A}"/>
              </c:ext>
            </c:extLst>
          </c:dPt>
          <c:dPt>
            <c:idx val="1"/>
            <c:invertIfNegative val="0"/>
            <c:bubble3D val="0"/>
            <c:spPr>
              <a:solidFill>
                <a:srgbClr val="C00000"/>
              </a:solidFill>
              <a:ln w="25400">
                <a:noFill/>
              </a:ln>
            </c:spPr>
            <c:extLst>
              <c:ext xmlns:c16="http://schemas.microsoft.com/office/drawing/2014/chart" uri="{C3380CC4-5D6E-409C-BE32-E72D297353CC}">
                <c16:uniqueId val="{00000001-D961-4E9B-8D55-6E2F7277581A}"/>
              </c:ext>
            </c:extLst>
          </c:dPt>
          <c:dPt>
            <c:idx val="2"/>
            <c:invertIfNegative val="0"/>
            <c:bubble3D val="0"/>
            <c:spPr>
              <a:solidFill>
                <a:srgbClr val="E46C0A"/>
              </a:solidFill>
              <a:ln w="25400">
                <a:noFill/>
              </a:ln>
            </c:spPr>
            <c:extLst>
              <c:ext xmlns:c16="http://schemas.microsoft.com/office/drawing/2014/chart" uri="{C3380CC4-5D6E-409C-BE32-E72D297353CC}">
                <c16:uniqueId val="{00000002-D961-4E9B-8D55-6E2F7277581A}"/>
              </c:ext>
            </c:extLst>
          </c:dPt>
          <c:dPt>
            <c:idx val="3"/>
            <c:invertIfNegative val="0"/>
            <c:bubble3D val="0"/>
            <c:spPr>
              <a:solidFill>
                <a:srgbClr val="4F6228"/>
              </a:solidFill>
              <a:ln w="25400">
                <a:noFill/>
              </a:ln>
            </c:spPr>
            <c:extLst>
              <c:ext xmlns:c16="http://schemas.microsoft.com/office/drawing/2014/chart" uri="{C3380CC4-5D6E-409C-BE32-E72D297353CC}">
                <c16:uniqueId val="{00000003-D961-4E9B-8D55-6E2F7277581A}"/>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D961-4E9B-8D55-6E2F7277581A}"/>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D961-4E9B-8D55-6E2F7277581A}"/>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D961-4E9B-8D55-6E2F7277581A}"/>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D961-4E9B-8D55-6E2F7277581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D961-4E9B-8D55-6E2F7277581A}"/>
            </c:ext>
          </c:extLst>
        </c:ser>
        <c:dLbls>
          <c:showLegendKey val="0"/>
          <c:showVal val="0"/>
          <c:showCatName val="0"/>
          <c:showSerName val="0"/>
          <c:showPercent val="0"/>
          <c:showBubbleSize val="0"/>
        </c:dLbls>
        <c:gapWidth val="150"/>
        <c:shape val="box"/>
        <c:axId val="1487397807"/>
        <c:axId val="1"/>
        <c:axId val="0"/>
      </c:bar3DChart>
      <c:catAx>
        <c:axId val="1487397807"/>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87397807"/>
        <c:crosses val="autoZero"/>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servicios complementarios</a:t>
            </a:r>
          </a:p>
        </c:rich>
      </c:tx>
      <c:layout>
        <c:manualLayout>
          <c:xMode val="edge"/>
          <c:yMode val="edge"/>
          <c:x val="0.24434016276932638"/>
          <c:y val="2.4735724288880854E-2"/>
        </c:manualLayout>
      </c:layout>
      <c:overlay val="0"/>
      <c:spPr>
        <a:noFill/>
        <a:ln w="25400">
          <a:noFill/>
        </a:ln>
      </c:spPr>
    </c:title>
    <c:autoTitleDeleted val="0"/>
    <c:view3D>
      <c:rotX val="16"/>
      <c:hPercent val="34"/>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784558421416418E-2"/>
          <c:y val="0.49824944176894703"/>
          <c:w val="0.91942425492113278"/>
          <c:h val="0.33216629451263135"/>
        </c:manualLayout>
      </c:layout>
      <c:bar3DChart>
        <c:barDir val="col"/>
        <c:grouping val="clustered"/>
        <c:varyColors val="0"/>
        <c:ser>
          <c:idx val="0"/>
          <c:order val="0"/>
          <c:tx>
            <c:strRef>
              <c:f>Admon!$B$6</c:f>
              <c:strCache>
                <c:ptCount val="1"/>
                <c:pt idx="0">
                  <c:v>Administración de servicios complementarios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406F-441A-9AEA-35393DC45560}"/>
              </c:ext>
            </c:extLst>
          </c:dPt>
          <c:dPt>
            <c:idx val="1"/>
            <c:invertIfNegative val="0"/>
            <c:bubble3D val="0"/>
            <c:spPr>
              <a:solidFill>
                <a:srgbClr val="C00000"/>
              </a:solidFill>
              <a:ln w="25400">
                <a:noFill/>
              </a:ln>
            </c:spPr>
            <c:extLst>
              <c:ext xmlns:c16="http://schemas.microsoft.com/office/drawing/2014/chart" uri="{C3380CC4-5D6E-409C-BE32-E72D297353CC}">
                <c16:uniqueId val="{00000001-406F-441A-9AEA-35393DC45560}"/>
              </c:ext>
            </c:extLst>
          </c:dPt>
          <c:dPt>
            <c:idx val="2"/>
            <c:invertIfNegative val="0"/>
            <c:bubble3D val="0"/>
            <c:spPr>
              <a:solidFill>
                <a:srgbClr val="E46C0A"/>
              </a:solidFill>
              <a:ln w="25400">
                <a:noFill/>
              </a:ln>
            </c:spPr>
            <c:extLst>
              <c:ext xmlns:c16="http://schemas.microsoft.com/office/drawing/2014/chart" uri="{C3380CC4-5D6E-409C-BE32-E72D297353CC}">
                <c16:uniqueId val="{00000002-406F-441A-9AEA-35393DC45560}"/>
              </c:ext>
            </c:extLst>
          </c:dPt>
          <c:dPt>
            <c:idx val="3"/>
            <c:invertIfNegative val="0"/>
            <c:bubble3D val="0"/>
            <c:spPr>
              <a:solidFill>
                <a:srgbClr val="4F6228"/>
              </a:solidFill>
              <a:ln w="25400">
                <a:noFill/>
              </a:ln>
            </c:spPr>
            <c:extLst>
              <c:ext xmlns:c16="http://schemas.microsoft.com/office/drawing/2014/chart" uri="{C3380CC4-5D6E-409C-BE32-E72D297353CC}">
                <c16:uniqueId val="{00000003-406F-441A-9AEA-35393DC45560}"/>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406F-441A-9AEA-35393DC45560}"/>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406F-441A-9AEA-35393DC45560}"/>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406F-441A-9AEA-35393DC45560}"/>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406F-441A-9AEA-35393DC4556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406F-441A-9AEA-35393DC45560}"/>
            </c:ext>
          </c:extLst>
        </c:ser>
        <c:dLbls>
          <c:showLegendKey val="0"/>
          <c:showVal val="0"/>
          <c:showCatName val="0"/>
          <c:showSerName val="0"/>
          <c:showPercent val="0"/>
          <c:showBubbleSize val="0"/>
        </c:dLbls>
        <c:gapWidth val="150"/>
        <c:shape val="box"/>
        <c:axId val="1493611567"/>
        <c:axId val="1"/>
        <c:axId val="0"/>
      </c:bar3DChart>
      <c:catAx>
        <c:axId val="1493611567"/>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3611567"/>
        <c:crosses val="autoZero"/>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Gestión Estrategica</a:t>
            </a:r>
          </a:p>
        </c:rich>
      </c:tx>
      <c:layout>
        <c:manualLayout>
          <c:xMode val="edge"/>
          <c:yMode val="edge"/>
          <c:x val="9.7503075273485548E-2"/>
          <c:y val="2.8169870992274373E-2"/>
        </c:manualLayout>
      </c:layout>
      <c:overlay val="0"/>
      <c:spPr>
        <a:noFill/>
        <a:ln w="25400">
          <a:noFill/>
        </a:ln>
      </c:spPr>
    </c:title>
    <c:autoTitleDeleted val="0"/>
    <c:view3D>
      <c:rotX val="16"/>
      <c:hPercent val="47"/>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501169241167441E-2"/>
          <c:y val="0.33099611153959618"/>
          <c:w val="0.92252876333271905"/>
          <c:h val="0.50001540253853893"/>
        </c:manualLayout>
      </c:layout>
      <c:bar3DChart>
        <c:barDir val="col"/>
        <c:grouping val="clustered"/>
        <c:varyColors val="0"/>
        <c:ser>
          <c:idx val="0"/>
          <c:order val="0"/>
          <c:tx>
            <c:strRef>
              <c:f>Directiva!$B$5</c:f>
              <c:strCache>
                <c:ptCount val="1"/>
                <c:pt idx="0">
                  <c:v>Gestión Estratégica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5C2C-4BDD-B0FA-B1A6C7A5067D}"/>
              </c:ext>
            </c:extLst>
          </c:dPt>
          <c:dPt>
            <c:idx val="1"/>
            <c:invertIfNegative val="0"/>
            <c:bubble3D val="0"/>
            <c:spPr>
              <a:solidFill>
                <a:srgbClr val="C00000"/>
              </a:solidFill>
              <a:ln w="25400">
                <a:noFill/>
              </a:ln>
            </c:spPr>
            <c:extLst>
              <c:ext xmlns:c16="http://schemas.microsoft.com/office/drawing/2014/chart" uri="{C3380CC4-5D6E-409C-BE32-E72D297353CC}">
                <c16:uniqueId val="{00000001-5C2C-4BDD-B0FA-B1A6C7A5067D}"/>
              </c:ext>
            </c:extLst>
          </c:dPt>
          <c:dPt>
            <c:idx val="2"/>
            <c:invertIfNegative val="0"/>
            <c:bubble3D val="0"/>
            <c:spPr>
              <a:solidFill>
                <a:srgbClr val="E46C0A"/>
              </a:solidFill>
              <a:ln w="25400">
                <a:noFill/>
              </a:ln>
            </c:spPr>
            <c:extLst>
              <c:ext xmlns:c16="http://schemas.microsoft.com/office/drawing/2014/chart" uri="{C3380CC4-5D6E-409C-BE32-E72D297353CC}">
                <c16:uniqueId val="{00000002-5C2C-4BDD-B0FA-B1A6C7A5067D}"/>
              </c:ext>
            </c:extLst>
          </c:dPt>
          <c:dPt>
            <c:idx val="3"/>
            <c:invertIfNegative val="0"/>
            <c:bubble3D val="0"/>
            <c:spPr>
              <a:solidFill>
                <a:srgbClr val="4F6228"/>
              </a:solidFill>
              <a:ln w="25400">
                <a:noFill/>
              </a:ln>
            </c:spPr>
            <c:extLst>
              <c:ext xmlns:c16="http://schemas.microsoft.com/office/drawing/2014/chart" uri="{C3380CC4-5D6E-409C-BE32-E72D297353CC}">
                <c16:uniqueId val="{00000003-5C2C-4BDD-B0FA-B1A6C7A5067D}"/>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5C2C-4BDD-B0FA-B1A6C7A5067D}"/>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5C2C-4BDD-B0FA-B1A6C7A5067D}"/>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5C2C-4BDD-B0FA-B1A6C7A5067D}"/>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5C2C-4BDD-B0FA-B1A6C7A5067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5C2C-4BDD-B0FA-B1A6C7A5067D}"/>
            </c:ext>
          </c:extLst>
        </c:ser>
        <c:dLbls>
          <c:showLegendKey val="0"/>
          <c:showVal val="0"/>
          <c:showCatName val="0"/>
          <c:showSerName val="0"/>
          <c:showPercent val="0"/>
          <c:showBubbleSize val="0"/>
        </c:dLbls>
        <c:gapWidth val="150"/>
        <c:shape val="box"/>
        <c:axId val="1495707983"/>
        <c:axId val="1"/>
        <c:axId val="0"/>
      </c:bar3DChart>
      <c:catAx>
        <c:axId val="1495707983"/>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5707983"/>
        <c:crosses val="autoZero"/>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layout>
        <c:manualLayout>
          <c:xMode val="edge"/>
          <c:yMode val="edge"/>
          <c:x val="0.19902771533656172"/>
          <c:y val="2.4735724288880854E-2"/>
        </c:manualLayout>
      </c:layout>
      <c:overlay val="0"/>
      <c:spPr>
        <a:noFill/>
        <a:ln w="25400">
          <a:noFill/>
        </a:ln>
      </c:spPr>
    </c:title>
    <c:autoTitleDeleted val="0"/>
    <c:plotArea>
      <c:layout>
        <c:manualLayout>
          <c:layoutTarget val="inner"/>
          <c:xMode val="edge"/>
          <c:yMode val="edge"/>
          <c:x val="3.5890248216787261E-2"/>
          <c:y val="0.32863261052845444"/>
          <c:w val="0.9249895790417445"/>
          <c:h val="0.38163787029110835"/>
        </c:manualLayout>
      </c:layout>
      <c:lineChart>
        <c:grouping val="standard"/>
        <c:varyColors val="0"/>
        <c:ser>
          <c:idx val="0"/>
          <c:order val="0"/>
          <c:tx>
            <c:strRef>
              <c:f>Admon!$C$2</c:f>
              <c:strCache>
                <c:ptCount val="1"/>
                <c:pt idx="0">
                  <c:v>AÑO 201_</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0-7FCC-4E2C-888B-6860191595C0}"/>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1-7FCC-4E2C-888B-6860191595C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7FCC-4E2C-888B-6860191595C0}"/>
            </c:ext>
          </c:extLst>
        </c:ser>
        <c:ser>
          <c:idx val="1"/>
          <c:order val="1"/>
          <c:tx>
            <c:strRef>
              <c:f>Admon!$H$2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3-7FCC-4E2C-888B-6860191595C0}"/>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4-7FCC-4E2C-888B-6860191595C0}"/>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5-7FCC-4E2C-888B-6860191595C0}"/>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6-7FCC-4E2C-888B-6860191595C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7FCC-4E2C-888B-6860191595C0}"/>
            </c:ext>
          </c:extLst>
        </c:ser>
        <c:ser>
          <c:idx val="2"/>
          <c:order val="2"/>
          <c:tx>
            <c:strRef>
              <c:f>Admon!$M$2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8-7FCC-4E2C-888B-6860191595C0}"/>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9-7FCC-4E2C-888B-6860191595C0}"/>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A-7FCC-4E2C-888B-6860191595C0}"/>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B-7FCC-4E2C-888B-6860191595C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FCC-4E2C-888B-6860191595C0}"/>
            </c:ext>
          </c:extLst>
        </c:ser>
        <c:ser>
          <c:idx val="3"/>
          <c:order val="3"/>
          <c:spPr>
            <a:ln w="254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FCC-4E2C-888B-6860191595C0}"/>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FCC-4E2C-888B-6860191595C0}"/>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FCC-4E2C-888B-6860191595C0}"/>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7FCC-4E2C-888B-6860191595C0}"/>
            </c:ext>
          </c:extLst>
        </c:ser>
        <c:dLbls>
          <c:showLegendKey val="0"/>
          <c:showVal val="0"/>
          <c:showCatName val="0"/>
          <c:showSerName val="0"/>
          <c:showPercent val="0"/>
          <c:showBubbleSize val="0"/>
        </c:dLbls>
        <c:smooth val="0"/>
        <c:axId val="1493621167"/>
        <c:axId val="1"/>
      </c:lineChart>
      <c:catAx>
        <c:axId val="1493621167"/>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3621167"/>
        <c:crosses val="autoZero"/>
        <c:crossBetween val="midCat"/>
      </c:valAx>
      <c:spPr>
        <a:solidFill>
          <a:srgbClr val="FFFFFF"/>
        </a:solidFill>
        <a:ln w="25400">
          <a:noFill/>
        </a:ln>
      </c:spPr>
    </c:plotArea>
    <c:legend>
      <c:legendPos val="r"/>
      <c:layout>
        <c:manualLayout>
          <c:xMode val="edge"/>
          <c:yMode val="edge"/>
          <c:x val="0.11745907781103218"/>
          <c:y val="0.84101685169212503"/>
          <c:w val="0.71617354519102738"/>
          <c:h val="9.1875759346336183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EC"/>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layout>
        <c:manualLayout>
          <c:xMode val="edge"/>
          <c:yMode val="edge"/>
          <c:x val="0.23328666298441897"/>
          <c:y val="2.7587209038316577E-2"/>
        </c:manualLayout>
      </c:layout>
      <c:overlay val="0"/>
      <c:spPr>
        <a:noFill/>
        <a:ln w="25400">
          <a:noFill/>
        </a:ln>
      </c:spPr>
    </c:title>
    <c:autoTitleDeleted val="0"/>
    <c:plotArea>
      <c:layout>
        <c:manualLayout>
          <c:layoutTarget val="inner"/>
          <c:xMode val="edge"/>
          <c:yMode val="edge"/>
          <c:x val="3.5890248216787261E-2"/>
          <c:y val="0.48967258946230535"/>
          <c:w val="0.9249895790417445"/>
          <c:h val="0.23793949769647232"/>
        </c:manualLayout>
      </c:layout>
      <c:lineChart>
        <c:grouping val="standard"/>
        <c:varyColors val="0"/>
        <c:ser>
          <c:idx val="0"/>
          <c:order val="0"/>
          <c:tx>
            <c:strRef>
              <c:f>Admon!$C$2</c:f>
              <c:strCache>
                <c:ptCount val="1"/>
                <c:pt idx="0">
                  <c:v>AÑO 201_</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8E3-4750-A96F-398A862F1454}"/>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8E3-4750-A96F-398A862F14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0.14285714285714285</c:v>
                </c:pt>
                <c:pt idx="1">
                  <c:v>0</c:v>
                </c:pt>
                <c:pt idx="2">
                  <c:v>0.8571428571428571</c:v>
                </c:pt>
                <c:pt idx="3">
                  <c:v>0</c:v>
                </c:pt>
              </c:numCache>
            </c:numRef>
          </c:val>
          <c:smooth val="0"/>
          <c:extLst>
            <c:ext xmlns:c16="http://schemas.microsoft.com/office/drawing/2014/chart" uri="{C3380CC4-5D6E-409C-BE32-E72D297353CC}">
              <c16:uniqueId val="{00000002-98E3-4750-A96F-398A862F1454}"/>
            </c:ext>
          </c:extLst>
        </c:ser>
        <c:ser>
          <c:idx val="1"/>
          <c:order val="1"/>
          <c:tx>
            <c:strRef>
              <c:f>Admon!$H$2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8E3-4750-A96F-398A862F1454}"/>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8E3-4750-A96F-398A862F1454}"/>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8E3-4750-A96F-398A862F1454}"/>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8E3-4750-A96F-398A862F14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0.14285714285714285</c:v>
                </c:pt>
                <c:pt idx="1">
                  <c:v>0</c:v>
                </c:pt>
                <c:pt idx="2">
                  <c:v>0</c:v>
                </c:pt>
                <c:pt idx="3">
                  <c:v>0</c:v>
                </c:pt>
              </c:numCache>
            </c:numRef>
          </c:val>
          <c:smooth val="0"/>
          <c:extLst>
            <c:ext xmlns:c16="http://schemas.microsoft.com/office/drawing/2014/chart" uri="{C3380CC4-5D6E-409C-BE32-E72D297353CC}">
              <c16:uniqueId val="{00000007-98E3-4750-A96F-398A862F1454}"/>
            </c:ext>
          </c:extLst>
        </c:ser>
        <c:ser>
          <c:idx val="2"/>
          <c:order val="2"/>
          <c:tx>
            <c:strRef>
              <c:f>Directiva!$M$2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8E3-4750-A96F-398A862F1454}"/>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8E3-4750-A96F-398A862F1454}"/>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8E3-4750-A96F-398A862F1454}"/>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8E3-4750-A96F-398A862F14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8E3-4750-A96F-398A862F1454}"/>
            </c:ext>
          </c:extLst>
        </c:ser>
        <c:ser>
          <c:idx val="3"/>
          <c:order val="3"/>
          <c:spPr>
            <a:ln w="254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8E3-4750-A96F-398A862F1454}"/>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8E3-4750-A96F-398A862F1454}"/>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8E3-4750-A96F-398A862F1454}"/>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8E3-4750-A96F-398A862F14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8E3-4750-A96F-398A862F1454}"/>
            </c:ext>
          </c:extLst>
        </c:ser>
        <c:dLbls>
          <c:showLegendKey val="0"/>
          <c:showVal val="0"/>
          <c:showCatName val="0"/>
          <c:showSerName val="0"/>
          <c:showPercent val="0"/>
          <c:showBubbleSize val="0"/>
        </c:dLbls>
        <c:smooth val="0"/>
        <c:axId val="1493619247"/>
        <c:axId val="1"/>
      </c:lineChart>
      <c:catAx>
        <c:axId val="1493619247"/>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3619247"/>
        <c:crosses val="autoZero"/>
        <c:crossBetween val="midCat"/>
      </c:valAx>
      <c:spPr>
        <a:solidFill>
          <a:srgbClr val="FFFFFF"/>
        </a:solidFill>
        <a:ln w="25400">
          <a:noFill/>
        </a:ln>
      </c:spPr>
    </c:plotArea>
    <c:legend>
      <c:legendPos val="r"/>
      <c:layout>
        <c:manualLayout>
          <c:xMode val="edge"/>
          <c:yMode val="edge"/>
          <c:x val="0.11745907781103218"/>
          <c:y val="0.84830595137545517"/>
          <c:w val="0.71617354519102738"/>
          <c:h val="8.9658429374528836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EC"/>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layout>
        <c:manualLayout>
          <c:xMode val="edge"/>
          <c:yMode val="edge"/>
          <c:x val="0.38174170316801753"/>
          <c:y val="2.4735724288880854E-2"/>
        </c:manualLayout>
      </c:layout>
      <c:overlay val="0"/>
      <c:spPr>
        <a:noFill/>
        <a:ln w="25400">
          <a:noFill/>
        </a:ln>
      </c:spPr>
    </c:title>
    <c:autoTitleDeleted val="0"/>
    <c:plotArea>
      <c:layout>
        <c:manualLayout>
          <c:layoutTarget val="inner"/>
          <c:xMode val="edge"/>
          <c:yMode val="edge"/>
          <c:x val="3.5890248216787261E-2"/>
          <c:y val="0.49824944176894703"/>
          <c:w val="0.9249895790417445"/>
          <c:h val="0.22262209100314653"/>
        </c:manualLayout>
      </c:layout>
      <c:lineChart>
        <c:grouping val="standard"/>
        <c:varyColors val="0"/>
        <c:ser>
          <c:idx val="0"/>
          <c:order val="0"/>
          <c:tx>
            <c:strRef>
              <c:f>Admon!$C$2</c:f>
              <c:strCache>
                <c:ptCount val="1"/>
                <c:pt idx="0">
                  <c:v>AÑO 201_</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0-28EA-445F-A285-F9692F432458}"/>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1-28EA-445F-A285-F9692F43245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8EA-445F-A285-F9692F432458}"/>
            </c:ext>
          </c:extLst>
        </c:ser>
        <c:ser>
          <c:idx val="1"/>
          <c:order val="1"/>
          <c:tx>
            <c:strRef>
              <c:f>Admon!$H$2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3-28EA-445F-A285-F9692F432458}"/>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4-28EA-445F-A285-F9692F432458}"/>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5-28EA-445F-A285-F9692F432458}"/>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6-28EA-445F-A285-F9692F43245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28EA-445F-A285-F9692F432458}"/>
            </c:ext>
          </c:extLst>
        </c:ser>
        <c:ser>
          <c:idx val="2"/>
          <c:order val="2"/>
          <c:tx>
            <c:strRef>
              <c:f>Admon!$M$2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8-28EA-445F-A285-F9692F432458}"/>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9-28EA-445F-A285-F9692F432458}"/>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A-28EA-445F-A285-F9692F432458}"/>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B-28EA-445F-A285-F9692F43245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8EA-445F-A285-F9692F432458}"/>
            </c:ext>
          </c:extLst>
        </c:ser>
        <c:ser>
          <c:idx val="3"/>
          <c:order val="3"/>
          <c:spPr>
            <a:ln w="254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8EA-445F-A285-F9692F432458}"/>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8EA-445F-A285-F9692F43245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28EA-445F-A285-F9692F432458}"/>
            </c:ext>
          </c:extLst>
        </c:ser>
        <c:dLbls>
          <c:showLegendKey val="0"/>
          <c:showVal val="0"/>
          <c:showCatName val="0"/>
          <c:showSerName val="0"/>
          <c:showPercent val="0"/>
          <c:showBubbleSize val="0"/>
        </c:dLbls>
        <c:smooth val="0"/>
        <c:axId val="1493617327"/>
        <c:axId val="1"/>
      </c:lineChart>
      <c:catAx>
        <c:axId val="1493617327"/>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3617327"/>
        <c:crosses val="autoZero"/>
        <c:crossBetween val="midCat"/>
      </c:valAx>
      <c:spPr>
        <a:solidFill>
          <a:srgbClr val="FFFFFF"/>
        </a:solidFill>
        <a:ln w="25400">
          <a:noFill/>
        </a:ln>
      </c:spPr>
    </c:plotArea>
    <c:legend>
      <c:legendPos val="r"/>
      <c:layout>
        <c:manualLayout>
          <c:xMode val="edge"/>
          <c:yMode val="edge"/>
          <c:x val="0.11745907781103218"/>
          <c:y val="0.8445504205967187"/>
          <c:w val="0.71617354519102738"/>
          <c:h val="9.1875759346336183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EC"/>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Talento Humano</a:t>
            </a:r>
          </a:p>
        </c:rich>
      </c:tx>
      <c:layout>
        <c:manualLayout>
          <c:xMode val="edge"/>
          <c:yMode val="edge"/>
          <c:x val="0.12750393700787402"/>
          <c:y val="2.4823439623238585E-2"/>
        </c:manualLayout>
      </c:layout>
      <c:overlay val="0"/>
      <c:spPr>
        <a:noFill/>
        <a:ln w="25400">
          <a:noFill/>
        </a:ln>
      </c:spPr>
    </c:title>
    <c:autoTitleDeleted val="0"/>
    <c:view3D>
      <c:rotX val="16"/>
      <c:hPercent val="47"/>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501169241167441E-2"/>
          <c:y val="0.32979858354604386"/>
          <c:w val="0.92002868538330795"/>
          <c:h val="0.50356342864019599"/>
        </c:manualLayout>
      </c:layout>
      <c:bar3DChart>
        <c:barDir val="col"/>
        <c:grouping val="clustered"/>
        <c:varyColors val="0"/>
        <c:ser>
          <c:idx val="0"/>
          <c:order val="0"/>
          <c:tx>
            <c:strRef>
              <c:f>Admon!$B$7</c:f>
              <c:strCache>
                <c:ptCount val="1"/>
                <c:pt idx="0">
                  <c:v>Talento Humano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7281-4942-B15A-C4539198CA7C}"/>
              </c:ext>
            </c:extLst>
          </c:dPt>
          <c:dPt>
            <c:idx val="1"/>
            <c:invertIfNegative val="0"/>
            <c:bubble3D val="0"/>
            <c:spPr>
              <a:solidFill>
                <a:srgbClr val="C00000"/>
              </a:solidFill>
              <a:ln w="25400">
                <a:noFill/>
              </a:ln>
            </c:spPr>
            <c:extLst>
              <c:ext xmlns:c16="http://schemas.microsoft.com/office/drawing/2014/chart" uri="{C3380CC4-5D6E-409C-BE32-E72D297353CC}">
                <c16:uniqueId val="{00000001-7281-4942-B15A-C4539198CA7C}"/>
              </c:ext>
            </c:extLst>
          </c:dPt>
          <c:dPt>
            <c:idx val="2"/>
            <c:invertIfNegative val="0"/>
            <c:bubble3D val="0"/>
            <c:spPr>
              <a:solidFill>
                <a:srgbClr val="E46C0A"/>
              </a:solidFill>
              <a:ln w="25400">
                <a:noFill/>
              </a:ln>
            </c:spPr>
            <c:extLst>
              <c:ext xmlns:c16="http://schemas.microsoft.com/office/drawing/2014/chart" uri="{C3380CC4-5D6E-409C-BE32-E72D297353CC}">
                <c16:uniqueId val="{00000002-7281-4942-B15A-C4539198CA7C}"/>
              </c:ext>
            </c:extLst>
          </c:dPt>
          <c:dPt>
            <c:idx val="3"/>
            <c:invertIfNegative val="0"/>
            <c:bubble3D val="0"/>
            <c:spPr>
              <a:solidFill>
                <a:srgbClr val="4F6228"/>
              </a:solidFill>
              <a:ln w="25400">
                <a:noFill/>
              </a:ln>
            </c:spPr>
            <c:extLst>
              <c:ext xmlns:c16="http://schemas.microsoft.com/office/drawing/2014/chart" uri="{C3380CC4-5D6E-409C-BE32-E72D297353CC}">
                <c16:uniqueId val="{00000003-7281-4942-B15A-C4539198CA7C}"/>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7281-4942-B15A-C4539198CA7C}"/>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7281-4942-B15A-C4539198CA7C}"/>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7281-4942-B15A-C4539198CA7C}"/>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7281-4942-B15A-C4539198CA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0.4</c:v>
                </c:pt>
                <c:pt idx="2">
                  <c:v>0.4</c:v>
                </c:pt>
                <c:pt idx="3">
                  <c:v>0.2</c:v>
                </c:pt>
              </c:numCache>
            </c:numRef>
          </c:val>
          <c:extLst>
            <c:ext xmlns:c16="http://schemas.microsoft.com/office/drawing/2014/chart" uri="{C3380CC4-5D6E-409C-BE32-E72D297353CC}">
              <c16:uniqueId val="{00000004-7281-4942-B15A-C4539198CA7C}"/>
            </c:ext>
          </c:extLst>
        </c:ser>
        <c:dLbls>
          <c:showLegendKey val="0"/>
          <c:showVal val="0"/>
          <c:showCatName val="0"/>
          <c:showSerName val="0"/>
          <c:showPercent val="0"/>
          <c:showBubbleSize val="0"/>
        </c:dLbls>
        <c:gapWidth val="150"/>
        <c:shape val="box"/>
        <c:axId val="1493624527"/>
        <c:axId val="1"/>
        <c:axId val="0"/>
      </c:bar3DChart>
      <c:catAx>
        <c:axId val="1493624527"/>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3624527"/>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Talento Humano</a:t>
            </a:r>
          </a:p>
        </c:rich>
      </c:tx>
      <c:layout>
        <c:manualLayout>
          <c:xMode val="edge"/>
          <c:yMode val="edge"/>
          <c:x val="0.12563236128147298"/>
          <c:y val="2.4823439623238585E-2"/>
        </c:manualLayout>
      </c:layout>
      <c:overlay val="0"/>
      <c:spPr>
        <a:noFill/>
        <a:ln w="25400">
          <a:noFill/>
        </a:ln>
      </c:spPr>
    </c:title>
    <c:autoTitleDeleted val="0"/>
    <c:view3D>
      <c:rotX val="16"/>
      <c:hPercent val="47"/>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689713787601532E-2"/>
          <c:y val="0.32979858354604386"/>
          <c:w val="0.91962901641747741"/>
          <c:h val="0.50001720731174393"/>
        </c:manualLayout>
      </c:layout>
      <c:bar3DChart>
        <c:barDir val="col"/>
        <c:grouping val="clustered"/>
        <c:varyColors val="0"/>
        <c:ser>
          <c:idx val="0"/>
          <c:order val="0"/>
          <c:tx>
            <c:strRef>
              <c:f>Admon!$B$7</c:f>
              <c:strCache>
                <c:ptCount val="1"/>
                <c:pt idx="0">
                  <c:v>Talento Humano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5D33-48AE-85C2-D7263C4D8932}"/>
              </c:ext>
            </c:extLst>
          </c:dPt>
          <c:dPt>
            <c:idx val="1"/>
            <c:invertIfNegative val="0"/>
            <c:bubble3D val="0"/>
            <c:spPr>
              <a:solidFill>
                <a:srgbClr val="C00000"/>
              </a:solidFill>
              <a:ln w="25400">
                <a:noFill/>
              </a:ln>
            </c:spPr>
            <c:extLst>
              <c:ext xmlns:c16="http://schemas.microsoft.com/office/drawing/2014/chart" uri="{C3380CC4-5D6E-409C-BE32-E72D297353CC}">
                <c16:uniqueId val="{00000001-5D33-48AE-85C2-D7263C4D8932}"/>
              </c:ext>
            </c:extLst>
          </c:dPt>
          <c:dPt>
            <c:idx val="2"/>
            <c:invertIfNegative val="0"/>
            <c:bubble3D val="0"/>
            <c:spPr>
              <a:solidFill>
                <a:srgbClr val="E46C0A"/>
              </a:solidFill>
              <a:ln w="25400">
                <a:noFill/>
              </a:ln>
            </c:spPr>
            <c:extLst>
              <c:ext xmlns:c16="http://schemas.microsoft.com/office/drawing/2014/chart" uri="{C3380CC4-5D6E-409C-BE32-E72D297353CC}">
                <c16:uniqueId val="{00000002-5D33-48AE-85C2-D7263C4D8932}"/>
              </c:ext>
            </c:extLst>
          </c:dPt>
          <c:dPt>
            <c:idx val="3"/>
            <c:invertIfNegative val="0"/>
            <c:bubble3D val="0"/>
            <c:spPr>
              <a:solidFill>
                <a:srgbClr val="4F6228"/>
              </a:solidFill>
              <a:ln w="25400">
                <a:noFill/>
              </a:ln>
            </c:spPr>
            <c:extLst>
              <c:ext xmlns:c16="http://schemas.microsoft.com/office/drawing/2014/chart" uri="{C3380CC4-5D6E-409C-BE32-E72D297353CC}">
                <c16:uniqueId val="{00000003-5D33-48AE-85C2-D7263C4D8932}"/>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5D33-48AE-85C2-D7263C4D8932}"/>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5D33-48AE-85C2-D7263C4D8932}"/>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5D33-48AE-85C2-D7263C4D8932}"/>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5D33-48AE-85C2-D7263C4D89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0.6</c:v>
                </c:pt>
                <c:pt idx="3">
                  <c:v>0.3</c:v>
                </c:pt>
              </c:numCache>
            </c:numRef>
          </c:val>
          <c:extLst>
            <c:ext xmlns:c16="http://schemas.microsoft.com/office/drawing/2014/chart" uri="{C3380CC4-5D6E-409C-BE32-E72D297353CC}">
              <c16:uniqueId val="{00000004-5D33-48AE-85C2-D7263C4D8932}"/>
            </c:ext>
          </c:extLst>
        </c:ser>
        <c:dLbls>
          <c:showLegendKey val="0"/>
          <c:showVal val="0"/>
          <c:showCatName val="0"/>
          <c:showSerName val="0"/>
          <c:showPercent val="0"/>
          <c:showBubbleSize val="0"/>
        </c:dLbls>
        <c:gapWidth val="150"/>
        <c:shape val="box"/>
        <c:axId val="1493614447"/>
        <c:axId val="1"/>
        <c:axId val="0"/>
      </c:bar3DChart>
      <c:catAx>
        <c:axId val="1493614447"/>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3614447"/>
        <c:crosses val="autoZero"/>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Talento Humano</a:t>
            </a:r>
          </a:p>
        </c:rich>
      </c:tx>
      <c:layout>
        <c:manualLayout>
          <c:xMode val="edge"/>
          <c:yMode val="edge"/>
          <c:x val="0.12594855114143477"/>
          <c:y val="2.8169753428708737E-2"/>
        </c:manualLayout>
      </c:layout>
      <c:overlay val="0"/>
      <c:spPr>
        <a:noFill/>
        <a:ln w="25400">
          <a:noFill/>
        </a:ln>
      </c:spPr>
    </c:title>
    <c:autoTitleDeleted val="0"/>
    <c:view3D>
      <c:rotX val="16"/>
      <c:hPercent val="48"/>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282249954427194E-2"/>
          <c:y val="0.32747487631045158"/>
          <c:w val="0.91186734323684948"/>
          <c:h val="0.50705787299682825"/>
        </c:manualLayout>
      </c:layout>
      <c:bar3DChart>
        <c:barDir val="col"/>
        <c:grouping val="clustered"/>
        <c:varyColors val="0"/>
        <c:ser>
          <c:idx val="0"/>
          <c:order val="0"/>
          <c:tx>
            <c:strRef>
              <c:f>Admon!$B$7</c:f>
              <c:strCache>
                <c:ptCount val="1"/>
                <c:pt idx="0">
                  <c:v>Talento Humano</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4599-4043-B8AD-C88263E012AE}"/>
              </c:ext>
            </c:extLst>
          </c:dPt>
          <c:dPt>
            <c:idx val="1"/>
            <c:invertIfNegative val="0"/>
            <c:bubble3D val="0"/>
            <c:spPr>
              <a:solidFill>
                <a:srgbClr val="C00000"/>
              </a:solidFill>
              <a:ln w="25400">
                <a:noFill/>
              </a:ln>
            </c:spPr>
            <c:extLst>
              <c:ext xmlns:c16="http://schemas.microsoft.com/office/drawing/2014/chart" uri="{C3380CC4-5D6E-409C-BE32-E72D297353CC}">
                <c16:uniqueId val="{00000001-4599-4043-B8AD-C88263E012AE}"/>
              </c:ext>
            </c:extLst>
          </c:dPt>
          <c:dPt>
            <c:idx val="2"/>
            <c:invertIfNegative val="0"/>
            <c:bubble3D val="0"/>
            <c:spPr>
              <a:solidFill>
                <a:srgbClr val="E46C0A"/>
              </a:solidFill>
              <a:ln w="25400">
                <a:noFill/>
              </a:ln>
            </c:spPr>
            <c:extLst>
              <c:ext xmlns:c16="http://schemas.microsoft.com/office/drawing/2014/chart" uri="{C3380CC4-5D6E-409C-BE32-E72D297353CC}">
                <c16:uniqueId val="{00000002-4599-4043-B8AD-C88263E012AE}"/>
              </c:ext>
            </c:extLst>
          </c:dPt>
          <c:dPt>
            <c:idx val="3"/>
            <c:invertIfNegative val="0"/>
            <c:bubble3D val="0"/>
            <c:spPr>
              <a:solidFill>
                <a:srgbClr val="4F6228"/>
              </a:solidFill>
              <a:ln w="25400">
                <a:noFill/>
              </a:ln>
            </c:spPr>
            <c:extLst>
              <c:ext xmlns:c16="http://schemas.microsoft.com/office/drawing/2014/chart" uri="{C3380CC4-5D6E-409C-BE32-E72D297353CC}">
                <c16:uniqueId val="{00000003-4599-4043-B8AD-C88263E012AE}"/>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4599-4043-B8AD-C88263E012AE}"/>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4599-4043-B8AD-C88263E012AE}"/>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4599-4043-B8AD-C88263E012AE}"/>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4599-4043-B8AD-C88263E012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0.6</c:v>
                </c:pt>
                <c:pt idx="3">
                  <c:v>0.3</c:v>
                </c:pt>
              </c:numCache>
            </c:numRef>
          </c:val>
          <c:extLst>
            <c:ext xmlns:c16="http://schemas.microsoft.com/office/drawing/2014/chart" uri="{C3380CC4-5D6E-409C-BE32-E72D297353CC}">
              <c16:uniqueId val="{00000004-4599-4043-B8AD-C88263E012AE}"/>
            </c:ext>
          </c:extLst>
        </c:ser>
        <c:dLbls>
          <c:showLegendKey val="0"/>
          <c:showVal val="0"/>
          <c:showCatName val="0"/>
          <c:showSerName val="0"/>
          <c:showPercent val="0"/>
          <c:showBubbleSize val="0"/>
        </c:dLbls>
        <c:gapWidth val="150"/>
        <c:shape val="box"/>
        <c:axId val="1494468431"/>
        <c:axId val="1"/>
        <c:axId val="0"/>
      </c:bar3DChart>
      <c:catAx>
        <c:axId val="1494468431"/>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4468431"/>
        <c:crosses val="autoZero"/>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layout>
        <c:manualLayout>
          <c:xMode val="edge"/>
          <c:yMode val="edge"/>
          <c:x val="0.32301224989616917"/>
          <c:y val="2.8169753428708737E-2"/>
        </c:manualLayout>
      </c:layout>
      <c:overlay val="0"/>
      <c:spPr>
        <a:noFill/>
        <a:ln w="25400">
          <a:noFill/>
        </a:ln>
      </c:spPr>
    </c:title>
    <c:autoTitleDeleted val="0"/>
    <c:plotArea>
      <c:layout>
        <c:manualLayout>
          <c:layoutTarget val="inner"/>
          <c:xMode val="edge"/>
          <c:yMode val="edge"/>
          <c:x val="3.5890248216787261E-2"/>
          <c:y val="0.32747487631045158"/>
          <c:w val="0.9249895790417445"/>
          <c:h val="0.38381463997676579"/>
        </c:manualLayout>
      </c:layout>
      <c:lineChart>
        <c:grouping val="standard"/>
        <c:varyColors val="0"/>
        <c:ser>
          <c:idx val="0"/>
          <c:order val="0"/>
          <c:tx>
            <c:strRef>
              <c:f>Admon!$C$2</c:f>
              <c:strCache>
                <c:ptCount val="1"/>
                <c:pt idx="0">
                  <c:v>AÑO 201_</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0-0C63-478B-9B8D-768D150C8AD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1-0C63-478B-9B8D-768D150C8AD3}"/>
            </c:ext>
          </c:extLst>
        </c:ser>
        <c:ser>
          <c:idx val="1"/>
          <c:order val="1"/>
          <c:tx>
            <c:strRef>
              <c:f>Admon!$H$2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2-0C63-478B-9B8D-768D150C8AD3}"/>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3-0C63-478B-9B8D-768D150C8AD3}"/>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4-0C63-478B-9B8D-768D150C8AD3}"/>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5-0C63-478B-9B8D-768D150C8AD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0.6</c:v>
                </c:pt>
                <c:pt idx="3">
                  <c:v>0.3</c:v>
                </c:pt>
              </c:numCache>
            </c:numRef>
          </c:val>
          <c:smooth val="0"/>
          <c:extLst>
            <c:ext xmlns:c16="http://schemas.microsoft.com/office/drawing/2014/chart" uri="{C3380CC4-5D6E-409C-BE32-E72D297353CC}">
              <c16:uniqueId val="{00000006-0C63-478B-9B8D-768D150C8AD3}"/>
            </c:ext>
          </c:extLst>
        </c:ser>
        <c:ser>
          <c:idx val="2"/>
          <c:order val="2"/>
          <c:tx>
            <c:strRef>
              <c:f>Admon!$M$2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7-0C63-478B-9B8D-768D150C8AD3}"/>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8-0C63-478B-9B8D-768D150C8AD3}"/>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9-0C63-478B-9B8D-768D150C8AD3}"/>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A-0C63-478B-9B8D-768D150C8AD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B-0C63-478B-9B8D-768D150C8AD3}"/>
            </c:ext>
          </c:extLst>
        </c:ser>
        <c:ser>
          <c:idx val="3"/>
          <c:order val="3"/>
          <c:spPr>
            <a:ln w="254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0C63-478B-9B8D-768D150C8AD3}"/>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C63-478B-9B8D-768D150C8AD3}"/>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C63-478B-9B8D-768D150C8AD3}"/>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C63-478B-9B8D-768D150C8AD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0C63-478B-9B8D-768D150C8AD3}"/>
            </c:ext>
          </c:extLst>
        </c:ser>
        <c:dLbls>
          <c:showLegendKey val="0"/>
          <c:showVal val="0"/>
          <c:showCatName val="0"/>
          <c:showSerName val="0"/>
          <c:showPercent val="0"/>
          <c:showBubbleSize val="0"/>
        </c:dLbls>
        <c:smooth val="0"/>
        <c:axId val="1494467951"/>
        <c:axId val="1"/>
      </c:lineChart>
      <c:catAx>
        <c:axId val="1494467951"/>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4467951"/>
        <c:crosses val="autoZero"/>
        <c:crossBetween val="midCat"/>
      </c:valAx>
      <c:spPr>
        <a:solidFill>
          <a:srgbClr val="FFFFFF"/>
        </a:solidFill>
        <a:ln w="25400">
          <a:noFill/>
        </a:ln>
      </c:spPr>
    </c:plotArea>
    <c:legend>
      <c:legendPos val="r"/>
      <c:layout>
        <c:manualLayout>
          <c:xMode val="edge"/>
          <c:yMode val="edge"/>
          <c:x val="9.4619722290015543E-2"/>
          <c:y val="0.84157517282170713"/>
          <c:w val="0.76348340633603506"/>
          <c:h val="9.1552253151454654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EC"/>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financiero y contable</a:t>
            </a:r>
          </a:p>
        </c:rich>
      </c:tx>
      <c:layout>
        <c:manualLayout>
          <c:xMode val="edge"/>
          <c:yMode val="edge"/>
          <c:x val="0.21250656167979001"/>
          <c:y val="2.4823605234399082E-2"/>
        </c:manualLayout>
      </c:layout>
      <c:overlay val="0"/>
      <c:spPr>
        <a:noFill/>
        <a:ln w="25400">
          <a:noFill/>
        </a:ln>
      </c:spPr>
    </c:title>
    <c:autoTitleDeleted val="0"/>
    <c:view3D>
      <c:rotX val="16"/>
      <c:hPercent val="34"/>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501169241167441E-2"/>
          <c:y val="0.49647098598329181"/>
          <c:w val="0.92002868538330795"/>
          <c:h val="0.33689102620294803"/>
        </c:manualLayout>
      </c:layout>
      <c:bar3DChart>
        <c:barDir val="col"/>
        <c:grouping val="clustered"/>
        <c:varyColors val="0"/>
        <c:ser>
          <c:idx val="0"/>
          <c:order val="0"/>
          <c:tx>
            <c:strRef>
              <c:f>Admon!$B$8</c:f>
              <c:strCache>
                <c:ptCount val="1"/>
                <c:pt idx="0">
                  <c:v>Apoyo Financiero y Contable</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C47B-42E1-BC2C-14F0AC1A7CCA}"/>
              </c:ext>
            </c:extLst>
          </c:dPt>
          <c:dPt>
            <c:idx val="1"/>
            <c:invertIfNegative val="0"/>
            <c:bubble3D val="0"/>
            <c:spPr>
              <a:solidFill>
                <a:srgbClr val="C00000"/>
              </a:solidFill>
              <a:ln w="25400">
                <a:noFill/>
              </a:ln>
            </c:spPr>
            <c:extLst>
              <c:ext xmlns:c16="http://schemas.microsoft.com/office/drawing/2014/chart" uri="{C3380CC4-5D6E-409C-BE32-E72D297353CC}">
                <c16:uniqueId val="{00000001-C47B-42E1-BC2C-14F0AC1A7CCA}"/>
              </c:ext>
            </c:extLst>
          </c:dPt>
          <c:dPt>
            <c:idx val="2"/>
            <c:invertIfNegative val="0"/>
            <c:bubble3D val="0"/>
            <c:spPr>
              <a:solidFill>
                <a:srgbClr val="E46C0A"/>
              </a:solidFill>
              <a:ln w="25400">
                <a:noFill/>
              </a:ln>
            </c:spPr>
            <c:extLst>
              <c:ext xmlns:c16="http://schemas.microsoft.com/office/drawing/2014/chart" uri="{C3380CC4-5D6E-409C-BE32-E72D297353CC}">
                <c16:uniqueId val="{00000002-C47B-42E1-BC2C-14F0AC1A7CCA}"/>
              </c:ext>
            </c:extLst>
          </c:dPt>
          <c:dPt>
            <c:idx val="3"/>
            <c:invertIfNegative val="0"/>
            <c:bubble3D val="0"/>
            <c:spPr>
              <a:solidFill>
                <a:srgbClr val="4F6228"/>
              </a:solidFill>
              <a:ln w="25400">
                <a:noFill/>
              </a:ln>
            </c:spPr>
            <c:extLst>
              <c:ext xmlns:c16="http://schemas.microsoft.com/office/drawing/2014/chart" uri="{C3380CC4-5D6E-409C-BE32-E72D297353CC}">
                <c16:uniqueId val="{00000003-C47B-42E1-BC2C-14F0AC1A7CCA}"/>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C47B-42E1-BC2C-14F0AC1A7CCA}"/>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C47B-42E1-BC2C-14F0AC1A7CCA}"/>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C47B-42E1-BC2C-14F0AC1A7CCA}"/>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C47B-42E1-BC2C-14F0AC1A7CC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C47B-42E1-BC2C-14F0AC1A7CCA}"/>
            </c:ext>
          </c:extLst>
        </c:ser>
        <c:dLbls>
          <c:showLegendKey val="0"/>
          <c:showVal val="0"/>
          <c:showCatName val="0"/>
          <c:showSerName val="0"/>
          <c:showPercent val="0"/>
          <c:showBubbleSize val="0"/>
        </c:dLbls>
        <c:gapWidth val="150"/>
        <c:shape val="box"/>
        <c:axId val="1494471791"/>
        <c:axId val="1"/>
        <c:axId val="0"/>
      </c:bar3DChart>
      <c:catAx>
        <c:axId val="1494471791"/>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4471791"/>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financiero y contable</a:t>
            </a:r>
          </a:p>
        </c:rich>
      </c:tx>
      <c:layout>
        <c:manualLayout>
          <c:xMode val="edge"/>
          <c:yMode val="edge"/>
          <c:x val="0.21106239860720927"/>
          <c:y val="2.4823605234399082E-2"/>
        </c:manualLayout>
      </c:layout>
      <c:overlay val="0"/>
      <c:spPr>
        <a:noFill/>
        <a:ln w="25400">
          <a:noFill/>
        </a:ln>
      </c:spPr>
    </c:title>
    <c:autoTitleDeleted val="0"/>
    <c:view3D>
      <c:rotX val="16"/>
      <c:hPercent val="34"/>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689713787601532E-2"/>
          <c:y val="0.50001720731174393"/>
          <c:w val="0.91962901641747741"/>
          <c:h val="0.33334480487449591"/>
        </c:manualLayout>
      </c:layout>
      <c:bar3DChart>
        <c:barDir val="col"/>
        <c:grouping val="clustered"/>
        <c:varyColors val="0"/>
        <c:ser>
          <c:idx val="0"/>
          <c:order val="0"/>
          <c:tx>
            <c:strRef>
              <c:f>Admon!$B$8</c:f>
              <c:strCache>
                <c:ptCount val="1"/>
                <c:pt idx="0">
                  <c:v>Apoyo Financiero y Contable</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AAAF-4518-AE53-E3BB07F4AC43}"/>
              </c:ext>
            </c:extLst>
          </c:dPt>
          <c:dPt>
            <c:idx val="1"/>
            <c:invertIfNegative val="0"/>
            <c:bubble3D val="0"/>
            <c:spPr>
              <a:solidFill>
                <a:srgbClr val="C00000"/>
              </a:solidFill>
              <a:ln w="25400">
                <a:noFill/>
              </a:ln>
            </c:spPr>
            <c:extLst>
              <c:ext xmlns:c16="http://schemas.microsoft.com/office/drawing/2014/chart" uri="{C3380CC4-5D6E-409C-BE32-E72D297353CC}">
                <c16:uniqueId val="{00000001-AAAF-4518-AE53-E3BB07F4AC43}"/>
              </c:ext>
            </c:extLst>
          </c:dPt>
          <c:dPt>
            <c:idx val="2"/>
            <c:invertIfNegative val="0"/>
            <c:bubble3D val="0"/>
            <c:spPr>
              <a:solidFill>
                <a:srgbClr val="E46C0A"/>
              </a:solidFill>
              <a:ln w="25400">
                <a:noFill/>
              </a:ln>
            </c:spPr>
            <c:extLst>
              <c:ext xmlns:c16="http://schemas.microsoft.com/office/drawing/2014/chart" uri="{C3380CC4-5D6E-409C-BE32-E72D297353CC}">
                <c16:uniqueId val="{00000002-AAAF-4518-AE53-E3BB07F4AC43}"/>
              </c:ext>
            </c:extLst>
          </c:dPt>
          <c:dPt>
            <c:idx val="3"/>
            <c:invertIfNegative val="0"/>
            <c:bubble3D val="0"/>
            <c:spPr>
              <a:solidFill>
                <a:srgbClr val="4F6228"/>
              </a:solidFill>
              <a:ln w="25400">
                <a:noFill/>
              </a:ln>
            </c:spPr>
            <c:extLst>
              <c:ext xmlns:c16="http://schemas.microsoft.com/office/drawing/2014/chart" uri="{C3380CC4-5D6E-409C-BE32-E72D297353CC}">
                <c16:uniqueId val="{00000003-AAAF-4518-AE53-E3BB07F4AC43}"/>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AAAF-4518-AE53-E3BB07F4AC43}"/>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AAAF-4518-AE53-E3BB07F4AC43}"/>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AAAF-4518-AE53-E3BB07F4AC43}"/>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AAAF-4518-AE53-E3BB07F4AC4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AAAF-4518-AE53-E3BB07F4AC43}"/>
            </c:ext>
          </c:extLst>
        </c:ser>
        <c:dLbls>
          <c:showLegendKey val="0"/>
          <c:showVal val="0"/>
          <c:showCatName val="0"/>
          <c:showSerName val="0"/>
          <c:showPercent val="0"/>
          <c:showBubbleSize val="0"/>
        </c:dLbls>
        <c:gapWidth val="150"/>
        <c:shape val="box"/>
        <c:axId val="1494468911"/>
        <c:axId val="1"/>
        <c:axId val="0"/>
      </c:bar3DChart>
      <c:catAx>
        <c:axId val="1494468911"/>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4468911"/>
        <c:crosses val="autoZero"/>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financiero y contable</a:t>
            </a:r>
          </a:p>
        </c:rich>
      </c:tx>
      <c:layout>
        <c:manualLayout>
          <c:xMode val="edge"/>
          <c:yMode val="edge"/>
          <c:x val="0.21447117115348113"/>
          <c:y val="2.473595055937157E-2"/>
        </c:manualLayout>
      </c:layout>
      <c:overlay val="0"/>
      <c:spPr>
        <a:noFill/>
        <a:ln w="25400">
          <a:noFill/>
        </a:ln>
      </c:spPr>
    </c:title>
    <c:autoTitleDeleted val="0"/>
    <c:view3D>
      <c:rotX val="16"/>
      <c:hPercent val="34"/>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407740207790335E-2"/>
          <c:y val="0.49824944176894703"/>
          <c:w val="0.92023040911164222"/>
          <c:h val="0.33569997849680827"/>
        </c:manualLayout>
      </c:layout>
      <c:bar3DChart>
        <c:barDir val="col"/>
        <c:grouping val="clustered"/>
        <c:varyColors val="0"/>
        <c:ser>
          <c:idx val="0"/>
          <c:order val="0"/>
          <c:tx>
            <c:strRef>
              <c:f>Admon!$B$8</c:f>
              <c:strCache>
                <c:ptCount val="1"/>
                <c:pt idx="0">
                  <c:v>Apoyo Financiero y Contable</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ABB0-4DBA-B863-108D97803895}"/>
              </c:ext>
            </c:extLst>
          </c:dPt>
          <c:dPt>
            <c:idx val="1"/>
            <c:invertIfNegative val="0"/>
            <c:bubble3D val="0"/>
            <c:spPr>
              <a:solidFill>
                <a:srgbClr val="C00000"/>
              </a:solidFill>
              <a:ln w="25400">
                <a:noFill/>
              </a:ln>
            </c:spPr>
            <c:extLst>
              <c:ext xmlns:c16="http://schemas.microsoft.com/office/drawing/2014/chart" uri="{C3380CC4-5D6E-409C-BE32-E72D297353CC}">
                <c16:uniqueId val="{00000001-ABB0-4DBA-B863-108D97803895}"/>
              </c:ext>
            </c:extLst>
          </c:dPt>
          <c:dPt>
            <c:idx val="2"/>
            <c:invertIfNegative val="0"/>
            <c:bubble3D val="0"/>
            <c:spPr>
              <a:solidFill>
                <a:srgbClr val="E46C0A"/>
              </a:solidFill>
              <a:ln w="25400">
                <a:noFill/>
              </a:ln>
            </c:spPr>
            <c:extLst>
              <c:ext xmlns:c16="http://schemas.microsoft.com/office/drawing/2014/chart" uri="{C3380CC4-5D6E-409C-BE32-E72D297353CC}">
                <c16:uniqueId val="{00000002-ABB0-4DBA-B863-108D97803895}"/>
              </c:ext>
            </c:extLst>
          </c:dPt>
          <c:dPt>
            <c:idx val="3"/>
            <c:invertIfNegative val="0"/>
            <c:bubble3D val="0"/>
            <c:spPr>
              <a:solidFill>
                <a:srgbClr val="4F6228"/>
              </a:solidFill>
              <a:ln w="25400">
                <a:noFill/>
              </a:ln>
            </c:spPr>
            <c:extLst>
              <c:ext xmlns:c16="http://schemas.microsoft.com/office/drawing/2014/chart" uri="{C3380CC4-5D6E-409C-BE32-E72D297353CC}">
                <c16:uniqueId val="{00000003-ABB0-4DBA-B863-108D97803895}"/>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ABB0-4DBA-B863-108D9780389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ABB0-4DBA-B863-108D97803895}"/>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ABB0-4DBA-B863-108D97803895}"/>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ABB0-4DBA-B863-108D9780389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ABB0-4DBA-B863-108D97803895}"/>
            </c:ext>
          </c:extLst>
        </c:ser>
        <c:dLbls>
          <c:showLegendKey val="0"/>
          <c:showVal val="0"/>
          <c:showCatName val="0"/>
          <c:showSerName val="0"/>
          <c:showPercent val="0"/>
          <c:showBubbleSize val="0"/>
        </c:dLbls>
        <c:gapWidth val="150"/>
        <c:shape val="box"/>
        <c:axId val="1494473711"/>
        <c:axId val="1"/>
        <c:axId val="0"/>
      </c:bar3DChart>
      <c:catAx>
        <c:axId val="1494473711"/>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4473711"/>
        <c:crosses val="autoZero"/>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Gobierno Escolar</a:t>
            </a:r>
          </a:p>
        </c:rich>
      </c:tx>
      <c:layout>
        <c:manualLayout>
          <c:xMode val="edge"/>
          <c:yMode val="edge"/>
          <c:x val="0.12250393700787401"/>
          <c:y val="2.4823605234399082E-2"/>
        </c:manualLayout>
      </c:layout>
      <c:overlay val="0"/>
      <c:spPr>
        <a:noFill/>
        <a:ln w="25400">
          <a:noFill/>
        </a:ln>
      </c:spPr>
    </c:title>
    <c:autoTitleDeleted val="0"/>
    <c:view3D>
      <c:rotX val="16"/>
      <c:hPercent val="47"/>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501169241167441E-2"/>
          <c:y val="0.32979858354604386"/>
          <c:w val="0.92002868538330795"/>
          <c:h val="0.50356342864019599"/>
        </c:manualLayout>
      </c:layout>
      <c:bar3DChart>
        <c:barDir val="col"/>
        <c:grouping val="clustered"/>
        <c:varyColors val="0"/>
        <c:ser>
          <c:idx val="0"/>
          <c:order val="0"/>
          <c:tx>
            <c:strRef>
              <c:f>Directiva!$B$6</c:f>
              <c:strCache>
                <c:ptCount val="1"/>
                <c:pt idx="0">
                  <c:v>Gobierno Escolar</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2796-4351-86BF-4373AB0154F1}"/>
              </c:ext>
            </c:extLst>
          </c:dPt>
          <c:dPt>
            <c:idx val="1"/>
            <c:invertIfNegative val="0"/>
            <c:bubble3D val="0"/>
            <c:spPr>
              <a:solidFill>
                <a:srgbClr val="C00000"/>
              </a:solidFill>
              <a:ln w="25400">
                <a:noFill/>
              </a:ln>
            </c:spPr>
            <c:extLst>
              <c:ext xmlns:c16="http://schemas.microsoft.com/office/drawing/2014/chart" uri="{C3380CC4-5D6E-409C-BE32-E72D297353CC}">
                <c16:uniqueId val="{00000001-2796-4351-86BF-4373AB0154F1}"/>
              </c:ext>
            </c:extLst>
          </c:dPt>
          <c:dPt>
            <c:idx val="2"/>
            <c:invertIfNegative val="0"/>
            <c:bubble3D val="0"/>
            <c:spPr>
              <a:solidFill>
                <a:srgbClr val="E46C0A"/>
              </a:solidFill>
              <a:ln w="25400">
                <a:noFill/>
              </a:ln>
            </c:spPr>
            <c:extLst>
              <c:ext xmlns:c16="http://schemas.microsoft.com/office/drawing/2014/chart" uri="{C3380CC4-5D6E-409C-BE32-E72D297353CC}">
                <c16:uniqueId val="{00000002-2796-4351-86BF-4373AB0154F1}"/>
              </c:ext>
            </c:extLst>
          </c:dPt>
          <c:dPt>
            <c:idx val="3"/>
            <c:invertIfNegative val="0"/>
            <c:bubble3D val="0"/>
            <c:spPr>
              <a:solidFill>
                <a:srgbClr val="4F6228"/>
              </a:solidFill>
              <a:ln w="25400">
                <a:noFill/>
              </a:ln>
            </c:spPr>
            <c:extLst>
              <c:ext xmlns:c16="http://schemas.microsoft.com/office/drawing/2014/chart" uri="{C3380CC4-5D6E-409C-BE32-E72D297353CC}">
                <c16:uniqueId val="{00000003-2796-4351-86BF-4373AB0154F1}"/>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2796-4351-86BF-4373AB0154F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2796-4351-86BF-4373AB0154F1}"/>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2796-4351-86BF-4373AB0154F1}"/>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2796-4351-86BF-4373AB0154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0.125</c:v>
                </c:pt>
                <c:pt idx="2">
                  <c:v>0.875</c:v>
                </c:pt>
                <c:pt idx="3">
                  <c:v>0</c:v>
                </c:pt>
              </c:numCache>
            </c:numRef>
          </c:val>
          <c:extLst>
            <c:ext xmlns:c16="http://schemas.microsoft.com/office/drawing/2014/chart" uri="{C3380CC4-5D6E-409C-BE32-E72D297353CC}">
              <c16:uniqueId val="{00000004-2796-4351-86BF-4373AB0154F1}"/>
            </c:ext>
          </c:extLst>
        </c:ser>
        <c:dLbls>
          <c:showLegendKey val="0"/>
          <c:showVal val="0"/>
          <c:showCatName val="0"/>
          <c:showSerName val="0"/>
          <c:showPercent val="0"/>
          <c:showBubbleSize val="0"/>
        </c:dLbls>
        <c:gapWidth val="150"/>
        <c:shape val="box"/>
        <c:axId val="1495709903"/>
        <c:axId val="1"/>
        <c:axId val="0"/>
      </c:bar3DChart>
      <c:catAx>
        <c:axId val="1495709903"/>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5709903"/>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layout>
        <c:manualLayout>
          <c:xMode val="edge"/>
          <c:yMode val="edge"/>
          <c:x val="0.21044730746340232"/>
          <c:y val="2.8169870992274373E-2"/>
        </c:manualLayout>
      </c:layout>
      <c:overlay val="0"/>
      <c:spPr>
        <a:noFill/>
        <a:ln w="25400">
          <a:noFill/>
        </a:ln>
      </c:spPr>
    </c:title>
    <c:autoTitleDeleted val="0"/>
    <c:plotArea>
      <c:layout>
        <c:manualLayout>
          <c:layoutTarget val="inner"/>
          <c:xMode val="edge"/>
          <c:yMode val="edge"/>
          <c:x val="3.5890248216787261E-2"/>
          <c:y val="0.32747487631045158"/>
          <c:w val="0.9249895790417445"/>
          <c:h val="0.38381463997676579"/>
        </c:manualLayout>
      </c:layout>
      <c:lineChart>
        <c:grouping val="standard"/>
        <c:varyColors val="0"/>
        <c:ser>
          <c:idx val="0"/>
          <c:order val="0"/>
          <c:tx>
            <c:strRef>
              <c:f>Admon!$C$2</c:f>
              <c:strCache>
                <c:ptCount val="1"/>
                <c:pt idx="0">
                  <c:v>AÑO 201_</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0-7C27-4FF1-B5B9-9A210CFF11AE}"/>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1-7C27-4FF1-B5B9-9A210CFF11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C27-4FF1-B5B9-9A210CFF11AE}"/>
            </c:ext>
          </c:extLst>
        </c:ser>
        <c:ser>
          <c:idx val="1"/>
          <c:order val="1"/>
          <c:tx>
            <c:strRef>
              <c:f>Admon!$H$2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3-7C27-4FF1-B5B9-9A210CFF11AE}"/>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4-7C27-4FF1-B5B9-9A210CFF11AE}"/>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5-7C27-4FF1-B5B9-9A210CFF11AE}"/>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6-7C27-4FF1-B5B9-9A210CFF11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7C27-4FF1-B5B9-9A210CFF11AE}"/>
            </c:ext>
          </c:extLst>
        </c:ser>
        <c:ser>
          <c:idx val="2"/>
          <c:order val="2"/>
          <c:tx>
            <c:strRef>
              <c:f>Admon!$M$2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8-7C27-4FF1-B5B9-9A210CFF11AE}"/>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9-7C27-4FF1-B5B9-9A210CFF11AE}"/>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A-7C27-4FF1-B5B9-9A210CFF11AE}"/>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B-7C27-4FF1-B5B9-9A210CFF11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C27-4FF1-B5B9-9A210CFF11AE}"/>
            </c:ext>
          </c:extLst>
        </c:ser>
        <c:ser>
          <c:idx val="3"/>
          <c:order val="3"/>
          <c:spPr>
            <a:ln w="254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C27-4FF1-B5B9-9A210CFF11AE}"/>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C27-4FF1-B5B9-9A210CFF11AE}"/>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C27-4FF1-B5B9-9A210CFF11AE}"/>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C27-4FF1-B5B9-9A210CFF11A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C27-4FF1-B5B9-9A210CFF11AE}"/>
            </c:ext>
          </c:extLst>
        </c:ser>
        <c:dLbls>
          <c:showLegendKey val="0"/>
          <c:showVal val="0"/>
          <c:showCatName val="0"/>
          <c:showSerName val="0"/>
          <c:showPercent val="0"/>
          <c:showBubbleSize val="0"/>
        </c:dLbls>
        <c:smooth val="0"/>
        <c:axId val="1494463151"/>
        <c:axId val="1"/>
      </c:lineChart>
      <c:catAx>
        <c:axId val="1494463151"/>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4463151"/>
        <c:crosses val="autoZero"/>
        <c:crossBetween val="midCat"/>
      </c:valAx>
      <c:spPr>
        <a:solidFill>
          <a:srgbClr val="FFFFFF"/>
        </a:solidFill>
        <a:ln w="25400">
          <a:noFill/>
        </a:ln>
      </c:spPr>
    </c:plotArea>
    <c:legend>
      <c:legendPos val="r"/>
      <c:layout>
        <c:manualLayout>
          <c:xMode val="edge"/>
          <c:yMode val="edge"/>
          <c:x val="9.4619722290015543E-2"/>
          <c:y val="0.84157517412796889"/>
          <c:w val="0.76348340633603506"/>
          <c:h val="9.1552266214073086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EC"/>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a la gestión académica</a:t>
            </a:r>
          </a:p>
        </c:rich>
      </c:tx>
      <c:layout>
        <c:manualLayout>
          <c:xMode val="edge"/>
          <c:yMode val="edge"/>
          <c:x val="0.24060939750952182"/>
          <c:y val="2.4735724288880854E-2"/>
        </c:manualLayout>
      </c:layout>
      <c:overlay val="0"/>
      <c:spPr>
        <a:noFill/>
        <a:ln w="25400">
          <a:noFill/>
        </a:ln>
      </c:spPr>
    </c:title>
    <c:autoTitleDeleted val="0"/>
    <c:view3D>
      <c:rotX val="16"/>
      <c:hPercent val="35"/>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260789805237996E-2"/>
          <c:y val="0.49824944176894703"/>
          <c:w val="0.91231028770978262"/>
          <c:h val="0.35690208240186982"/>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1D76-4BB9-805A-81AE6DBE26B7}"/>
              </c:ext>
            </c:extLst>
          </c:dPt>
          <c:dPt>
            <c:idx val="1"/>
            <c:invertIfNegative val="0"/>
            <c:bubble3D val="0"/>
            <c:spPr>
              <a:solidFill>
                <a:srgbClr val="C00000"/>
              </a:solidFill>
              <a:ln w="25400">
                <a:noFill/>
              </a:ln>
            </c:spPr>
            <c:extLst>
              <c:ext xmlns:c16="http://schemas.microsoft.com/office/drawing/2014/chart" uri="{C3380CC4-5D6E-409C-BE32-E72D297353CC}">
                <c16:uniqueId val="{00000001-1D76-4BB9-805A-81AE6DBE26B7}"/>
              </c:ext>
            </c:extLst>
          </c:dPt>
          <c:dPt>
            <c:idx val="2"/>
            <c:invertIfNegative val="0"/>
            <c:bubble3D val="0"/>
            <c:spPr>
              <a:solidFill>
                <a:srgbClr val="E46C0A"/>
              </a:solidFill>
              <a:ln w="25400">
                <a:noFill/>
              </a:ln>
            </c:spPr>
            <c:extLst>
              <c:ext xmlns:c16="http://schemas.microsoft.com/office/drawing/2014/chart" uri="{C3380CC4-5D6E-409C-BE32-E72D297353CC}">
                <c16:uniqueId val="{00000002-1D76-4BB9-805A-81AE6DBE26B7}"/>
              </c:ext>
            </c:extLst>
          </c:dPt>
          <c:dPt>
            <c:idx val="3"/>
            <c:invertIfNegative val="0"/>
            <c:bubble3D val="0"/>
            <c:spPr>
              <a:solidFill>
                <a:srgbClr val="4F6228"/>
              </a:solidFill>
              <a:ln w="25400">
                <a:noFill/>
              </a:ln>
            </c:spPr>
            <c:extLst>
              <c:ext xmlns:c16="http://schemas.microsoft.com/office/drawing/2014/chart" uri="{C3380CC4-5D6E-409C-BE32-E72D297353CC}">
                <c16:uniqueId val="{00000003-1D76-4BB9-805A-81AE6DBE26B7}"/>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1D76-4BB9-805A-81AE6DBE26B7}"/>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1D76-4BB9-805A-81AE6DBE26B7}"/>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1D76-4BB9-805A-81AE6DBE26B7}"/>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1D76-4BB9-805A-81AE6DBE26B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1D76-4BB9-805A-81AE6DBE26B7}"/>
            </c:ext>
          </c:extLst>
        </c:ser>
        <c:dLbls>
          <c:showLegendKey val="0"/>
          <c:showVal val="0"/>
          <c:showCatName val="0"/>
          <c:showSerName val="0"/>
          <c:showPercent val="0"/>
          <c:showBubbleSize val="0"/>
        </c:dLbls>
        <c:gapWidth val="150"/>
        <c:shape val="box"/>
        <c:axId val="1494466511"/>
        <c:axId val="1"/>
        <c:axId val="0"/>
      </c:bar3DChart>
      <c:catAx>
        <c:axId val="1494466511"/>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4466511"/>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la planta fisica y de los recursos
</a:t>
            </a:r>
          </a:p>
        </c:rich>
      </c:tx>
      <c:layout>
        <c:manualLayout>
          <c:xMode val="edge"/>
          <c:yMode val="edge"/>
          <c:x val="0.20545303408146301"/>
          <c:y val="2.7682633420822396E-2"/>
        </c:manualLayout>
      </c:layout>
      <c:overlay val="0"/>
      <c:spPr>
        <a:noFill/>
        <a:ln w="25400">
          <a:noFill/>
        </a:ln>
      </c:spPr>
    </c:title>
    <c:autoTitleDeleted val="0"/>
    <c:view3D>
      <c:rotX val="16"/>
      <c:hPercent val="19"/>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407740207790335E-2"/>
          <c:y val="0.69898447460552915"/>
          <c:w val="0.92272425845882833"/>
          <c:h val="0.15917468233591256"/>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B04E-4DC5-AD3A-A0D75DC5261D}"/>
              </c:ext>
            </c:extLst>
          </c:dPt>
          <c:dPt>
            <c:idx val="1"/>
            <c:invertIfNegative val="0"/>
            <c:bubble3D val="0"/>
            <c:spPr>
              <a:solidFill>
                <a:srgbClr val="C00000"/>
              </a:solidFill>
              <a:ln w="25400">
                <a:noFill/>
              </a:ln>
            </c:spPr>
            <c:extLst>
              <c:ext xmlns:c16="http://schemas.microsoft.com/office/drawing/2014/chart" uri="{C3380CC4-5D6E-409C-BE32-E72D297353CC}">
                <c16:uniqueId val="{00000001-B04E-4DC5-AD3A-A0D75DC5261D}"/>
              </c:ext>
            </c:extLst>
          </c:dPt>
          <c:dPt>
            <c:idx val="2"/>
            <c:invertIfNegative val="0"/>
            <c:bubble3D val="0"/>
            <c:spPr>
              <a:solidFill>
                <a:srgbClr val="E46C0A"/>
              </a:solidFill>
              <a:ln w="25400">
                <a:noFill/>
              </a:ln>
            </c:spPr>
            <c:extLst>
              <c:ext xmlns:c16="http://schemas.microsoft.com/office/drawing/2014/chart" uri="{C3380CC4-5D6E-409C-BE32-E72D297353CC}">
                <c16:uniqueId val="{00000002-B04E-4DC5-AD3A-A0D75DC5261D}"/>
              </c:ext>
            </c:extLst>
          </c:dPt>
          <c:dPt>
            <c:idx val="3"/>
            <c:invertIfNegative val="0"/>
            <c:bubble3D val="0"/>
            <c:spPr>
              <a:solidFill>
                <a:srgbClr val="4F6228"/>
              </a:solidFill>
              <a:ln w="25400">
                <a:noFill/>
              </a:ln>
            </c:spPr>
            <c:extLst>
              <c:ext xmlns:c16="http://schemas.microsoft.com/office/drawing/2014/chart" uri="{C3380CC4-5D6E-409C-BE32-E72D297353CC}">
                <c16:uniqueId val="{00000003-B04E-4DC5-AD3A-A0D75DC5261D}"/>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B04E-4DC5-AD3A-A0D75DC5261D}"/>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B04E-4DC5-AD3A-A0D75DC5261D}"/>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B04E-4DC5-AD3A-A0D75DC5261D}"/>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B04E-4DC5-AD3A-A0D75DC526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B04E-4DC5-AD3A-A0D75DC5261D}"/>
            </c:ext>
          </c:extLst>
        </c:ser>
        <c:dLbls>
          <c:showLegendKey val="0"/>
          <c:showVal val="0"/>
          <c:showCatName val="0"/>
          <c:showSerName val="0"/>
          <c:showPercent val="0"/>
          <c:showBubbleSize val="0"/>
        </c:dLbls>
        <c:gapWidth val="150"/>
        <c:shape val="box"/>
        <c:axId val="1493184815"/>
        <c:axId val="1"/>
        <c:axId val="0"/>
      </c:bar3DChart>
      <c:catAx>
        <c:axId val="1493184815"/>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3184815"/>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servicios complementarios</a:t>
            </a:r>
          </a:p>
        </c:rich>
      </c:tx>
      <c:layout>
        <c:manualLayout>
          <c:xMode val="edge"/>
          <c:yMode val="edge"/>
          <c:x val="0.24623933314868302"/>
          <c:y val="2.4823439623238585E-2"/>
        </c:manualLayout>
      </c:layout>
      <c:overlay val="0"/>
      <c:spPr>
        <a:noFill/>
        <a:ln w="25400">
          <a:noFill/>
        </a:ln>
      </c:spPr>
    </c:title>
    <c:autoTitleDeleted val="0"/>
    <c:view3D>
      <c:rotX val="16"/>
      <c:hPercent val="41"/>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5177066201761427E-2"/>
          <c:y val="0.50001720731174393"/>
          <c:w val="0.9271669591749977"/>
          <c:h val="0.44327766605651053"/>
        </c:manualLayout>
      </c:layout>
      <c:bar3DChart>
        <c:barDir val="col"/>
        <c:grouping val="clustered"/>
        <c:varyColors val="0"/>
        <c:ser>
          <c:idx val="0"/>
          <c:order val="0"/>
          <c:spPr>
            <a:solidFill>
              <a:srgbClr val="C00000"/>
            </a:solidFill>
            <a:ln w="25400">
              <a:noFill/>
            </a:ln>
          </c:spPr>
          <c:invertIfNegative val="0"/>
          <c:dPt>
            <c:idx val="2"/>
            <c:invertIfNegative val="0"/>
            <c:bubble3D val="0"/>
            <c:spPr>
              <a:solidFill>
                <a:srgbClr val="E46C0A"/>
              </a:solidFill>
              <a:ln w="25400">
                <a:noFill/>
              </a:ln>
            </c:spPr>
            <c:extLst>
              <c:ext xmlns:c16="http://schemas.microsoft.com/office/drawing/2014/chart" uri="{C3380CC4-5D6E-409C-BE32-E72D297353CC}">
                <c16:uniqueId val="{00000000-648B-43E2-B07E-AC3709B024C9}"/>
              </c:ext>
            </c:extLst>
          </c:dPt>
          <c:dPt>
            <c:idx val="3"/>
            <c:invertIfNegative val="0"/>
            <c:bubble3D val="0"/>
            <c:spPr>
              <a:solidFill>
                <a:srgbClr val="4F6228"/>
              </a:solidFill>
              <a:ln w="25400">
                <a:noFill/>
              </a:ln>
            </c:spPr>
            <c:extLst>
              <c:ext xmlns:c16="http://schemas.microsoft.com/office/drawing/2014/chart" uri="{C3380CC4-5D6E-409C-BE32-E72D297353CC}">
                <c16:uniqueId val="{00000001-648B-43E2-B07E-AC3709B024C9}"/>
              </c:ext>
            </c:extLst>
          </c:dPt>
          <c:dLbls>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648B-43E2-B07E-AC3709B024C9}"/>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648B-43E2-B07E-AC3709B024C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648B-43E2-B07E-AC3709B024C9}"/>
            </c:ext>
          </c:extLst>
        </c:ser>
        <c:dLbls>
          <c:showLegendKey val="0"/>
          <c:showVal val="0"/>
          <c:showCatName val="0"/>
          <c:showSerName val="0"/>
          <c:showPercent val="0"/>
          <c:showBubbleSize val="0"/>
        </c:dLbls>
        <c:gapWidth val="150"/>
        <c:shape val="box"/>
        <c:axId val="1493194895"/>
        <c:axId val="1"/>
        <c:axId val="0"/>
      </c:bar3DChart>
      <c:catAx>
        <c:axId val="1493194895"/>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3194895"/>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Talento Humano</a:t>
            </a:r>
          </a:p>
        </c:rich>
      </c:tx>
      <c:layout>
        <c:manualLayout>
          <c:xMode val="edge"/>
          <c:yMode val="edge"/>
          <c:x val="0.13300906352223213"/>
          <c:y val="2.5000749906261718E-2"/>
        </c:manualLayout>
      </c:layout>
      <c:overlay val="0"/>
      <c:spPr>
        <a:noFill/>
        <a:ln w="25400">
          <a:noFill/>
        </a:ln>
      </c:spPr>
    </c:title>
    <c:autoTitleDeleted val="0"/>
    <c:view3D>
      <c:rotX val="16"/>
      <c:hPercent val="45"/>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4483826535720651E-2"/>
          <c:y val="0.33929683306533903"/>
          <c:w val="0.92613705553078329"/>
          <c:h val="0.50715947679240148"/>
        </c:manualLayout>
      </c:layout>
      <c:bar3DChart>
        <c:barDir val="col"/>
        <c:grouping val="clustered"/>
        <c:varyColors val="0"/>
        <c:ser>
          <c:idx val="0"/>
          <c:order val="0"/>
          <c:spPr>
            <a:solidFill>
              <a:srgbClr val="C00000"/>
            </a:solidFill>
            <a:ln w="25400">
              <a:noFill/>
            </a:ln>
          </c:spPr>
          <c:invertIfNegative val="0"/>
          <c:dPt>
            <c:idx val="2"/>
            <c:invertIfNegative val="0"/>
            <c:bubble3D val="0"/>
            <c:spPr>
              <a:solidFill>
                <a:srgbClr val="E46C0A"/>
              </a:solidFill>
              <a:ln w="25400">
                <a:noFill/>
              </a:ln>
            </c:spPr>
            <c:extLst>
              <c:ext xmlns:c16="http://schemas.microsoft.com/office/drawing/2014/chart" uri="{C3380CC4-5D6E-409C-BE32-E72D297353CC}">
                <c16:uniqueId val="{00000000-BA1D-4697-B0A8-8FEC052D0DA8}"/>
              </c:ext>
            </c:extLst>
          </c:dPt>
          <c:dPt>
            <c:idx val="3"/>
            <c:invertIfNegative val="0"/>
            <c:bubble3D val="0"/>
            <c:spPr>
              <a:solidFill>
                <a:srgbClr val="4F6228"/>
              </a:solidFill>
              <a:ln w="25400">
                <a:noFill/>
              </a:ln>
            </c:spPr>
            <c:extLst>
              <c:ext xmlns:c16="http://schemas.microsoft.com/office/drawing/2014/chart" uri="{C3380CC4-5D6E-409C-BE32-E72D297353CC}">
                <c16:uniqueId val="{00000001-BA1D-4697-B0A8-8FEC052D0DA8}"/>
              </c:ext>
            </c:extLst>
          </c:dPt>
          <c:dLbls>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BA1D-4697-B0A8-8FEC052D0DA8}"/>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BA1D-4697-B0A8-8FEC052D0DA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A1D-4697-B0A8-8FEC052D0DA8}"/>
            </c:ext>
          </c:extLst>
        </c:ser>
        <c:dLbls>
          <c:showLegendKey val="0"/>
          <c:showVal val="0"/>
          <c:showCatName val="0"/>
          <c:showSerName val="0"/>
          <c:showPercent val="0"/>
          <c:showBubbleSize val="0"/>
        </c:dLbls>
        <c:gapWidth val="150"/>
        <c:shape val="box"/>
        <c:axId val="1493200175"/>
        <c:axId val="1"/>
        <c:axId val="0"/>
      </c:bar3DChart>
      <c:catAx>
        <c:axId val="1493200175"/>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3200175"/>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financiero y contable</a:t>
            </a:r>
          </a:p>
        </c:rich>
      </c:tx>
      <c:layout>
        <c:manualLayout>
          <c:xMode val="edge"/>
          <c:yMode val="edge"/>
          <c:x val="0.2195193649574291"/>
          <c:y val="2.4823605234399082E-2"/>
        </c:manualLayout>
      </c:layout>
      <c:overlay val="0"/>
      <c:spPr>
        <a:noFill/>
        <a:ln w="25400">
          <a:noFill/>
        </a:ln>
      </c:spPr>
    </c:title>
    <c:autoTitleDeleted val="0"/>
    <c:view3D>
      <c:rotX val="16"/>
      <c:hPercent val="34"/>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6343001871161825E-2"/>
          <c:y val="0.50001720731174393"/>
          <c:w val="0.90490808916847554"/>
          <c:h val="0.35462213284520844"/>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8875-49D4-9559-981756D4351F}"/>
              </c:ext>
            </c:extLst>
          </c:dPt>
          <c:dPt>
            <c:idx val="1"/>
            <c:invertIfNegative val="0"/>
            <c:bubble3D val="0"/>
            <c:spPr>
              <a:solidFill>
                <a:srgbClr val="C00000"/>
              </a:solidFill>
              <a:ln w="25400">
                <a:noFill/>
              </a:ln>
            </c:spPr>
            <c:extLst>
              <c:ext xmlns:c16="http://schemas.microsoft.com/office/drawing/2014/chart" uri="{C3380CC4-5D6E-409C-BE32-E72D297353CC}">
                <c16:uniqueId val="{00000001-8875-49D4-9559-981756D4351F}"/>
              </c:ext>
            </c:extLst>
          </c:dPt>
          <c:dPt>
            <c:idx val="2"/>
            <c:invertIfNegative val="0"/>
            <c:bubble3D val="0"/>
            <c:spPr>
              <a:solidFill>
                <a:srgbClr val="E46C0A"/>
              </a:solidFill>
              <a:ln w="25400">
                <a:noFill/>
              </a:ln>
            </c:spPr>
            <c:extLst>
              <c:ext xmlns:c16="http://schemas.microsoft.com/office/drawing/2014/chart" uri="{C3380CC4-5D6E-409C-BE32-E72D297353CC}">
                <c16:uniqueId val="{00000002-8875-49D4-9559-981756D4351F}"/>
              </c:ext>
            </c:extLst>
          </c:dPt>
          <c:dPt>
            <c:idx val="3"/>
            <c:invertIfNegative val="0"/>
            <c:bubble3D val="0"/>
            <c:spPr>
              <a:solidFill>
                <a:srgbClr val="4F6228"/>
              </a:solidFill>
              <a:ln w="25400">
                <a:noFill/>
              </a:ln>
            </c:spPr>
            <c:extLst>
              <c:ext xmlns:c16="http://schemas.microsoft.com/office/drawing/2014/chart" uri="{C3380CC4-5D6E-409C-BE32-E72D297353CC}">
                <c16:uniqueId val="{00000003-8875-49D4-9559-981756D4351F}"/>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8875-49D4-9559-981756D4351F}"/>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8875-49D4-9559-981756D4351F}"/>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8875-49D4-9559-981756D4351F}"/>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8875-49D4-9559-981756D435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8875-49D4-9559-981756D4351F}"/>
            </c:ext>
          </c:extLst>
        </c:ser>
        <c:dLbls>
          <c:showLegendKey val="0"/>
          <c:showVal val="0"/>
          <c:showCatName val="0"/>
          <c:showSerName val="0"/>
          <c:showPercent val="0"/>
          <c:showBubbleSize val="0"/>
        </c:dLbls>
        <c:gapWidth val="150"/>
        <c:shape val="box"/>
        <c:axId val="1493198735"/>
        <c:axId val="1"/>
        <c:axId val="0"/>
      </c:bar3DChart>
      <c:catAx>
        <c:axId val="1493198735"/>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3198735"/>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Accesibilidad</a:t>
            </a:r>
          </a:p>
        </c:rich>
      </c:tx>
      <c:layout>
        <c:manualLayout>
          <c:xMode val="edge"/>
          <c:yMode val="edge"/>
          <c:x val="0.17500551181102361"/>
          <c:y val="2.4823439623238585E-2"/>
        </c:manualLayout>
      </c:layout>
      <c:overlay val="0"/>
      <c:spPr>
        <a:noFill/>
        <a:ln w="25400">
          <a:noFill/>
        </a:ln>
      </c:spPr>
    </c:title>
    <c:autoTitleDeleted val="0"/>
    <c:view3D>
      <c:rotX val="16"/>
      <c:hPercent val="46"/>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501169241167441E-2"/>
          <c:y val="0.33334480487449591"/>
          <c:w val="0.92002868538330795"/>
          <c:h val="0.4929247646548397"/>
        </c:manualLayout>
      </c:layout>
      <c:bar3DChart>
        <c:barDir val="col"/>
        <c:grouping val="clustered"/>
        <c:varyColors val="0"/>
        <c:ser>
          <c:idx val="0"/>
          <c:order val="0"/>
          <c:tx>
            <c:strRef>
              <c:f>Comunidad!$B$4</c:f>
              <c:strCache>
                <c:ptCount val="1"/>
                <c:pt idx="0">
                  <c:v>Accesibilidad</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D958-4B02-AB3B-6FD2C988884B}"/>
              </c:ext>
            </c:extLst>
          </c:dPt>
          <c:dPt>
            <c:idx val="1"/>
            <c:invertIfNegative val="0"/>
            <c:bubble3D val="0"/>
            <c:spPr>
              <a:solidFill>
                <a:srgbClr val="C00000"/>
              </a:solidFill>
              <a:ln w="25400">
                <a:noFill/>
              </a:ln>
            </c:spPr>
            <c:extLst>
              <c:ext xmlns:c16="http://schemas.microsoft.com/office/drawing/2014/chart" uri="{C3380CC4-5D6E-409C-BE32-E72D297353CC}">
                <c16:uniqueId val="{00000001-D958-4B02-AB3B-6FD2C988884B}"/>
              </c:ext>
            </c:extLst>
          </c:dPt>
          <c:dPt>
            <c:idx val="2"/>
            <c:invertIfNegative val="0"/>
            <c:bubble3D val="0"/>
            <c:spPr>
              <a:solidFill>
                <a:srgbClr val="E46C0A"/>
              </a:solidFill>
              <a:ln w="25400">
                <a:noFill/>
              </a:ln>
            </c:spPr>
            <c:extLst>
              <c:ext xmlns:c16="http://schemas.microsoft.com/office/drawing/2014/chart" uri="{C3380CC4-5D6E-409C-BE32-E72D297353CC}">
                <c16:uniqueId val="{00000002-D958-4B02-AB3B-6FD2C988884B}"/>
              </c:ext>
            </c:extLst>
          </c:dPt>
          <c:dPt>
            <c:idx val="3"/>
            <c:invertIfNegative val="0"/>
            <c:bubble3D val="0"/>
            <c:spPr>
              <a:solidFill>
                <a:srgbClr val="4F6228"/>
              </a:solidFill>
              <a:ln w="25400">
                <a:noFill/>
              </a:ln>
            </c:spPr>
            <c:extLst>
              <c:ext xmlns:c16="http://schemas.microsoft.com/office/drawing/2014/chart" uri="{C3380CC4-5D6E-409C-BE32-E72D297353CC}">
                <c16:uniqueId val="{00000003-D958-4B02-AB3B-6FD2C988884B}"/>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D958-4B02-AB3B-6FD2C988884B}"/>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D958-4B02-AB3B-6FD2C988884B}"/>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D958-4B02-AB3B-6FD2C988884B}"/>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D958-4B02-AB3B-6FD2C98888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D958-4B02-AB3B-6FD2C988884B}"/>
            </c:ext>
          </c:extLst>
        </c:ser>
        <c:dLbls>
          <c:showLegendKey val="0"/>
          <c:showVal val="0"/>
          <c:showCatName val="0"/>
          <c:showSerName val="0"/>
          <c:showPercent val="0"/>
          <c:showBubbleSize val="0"/>
        </c:dLbls>
        <c:gapWidth val="150"/>
        <c:shape val="box"/>
        <c:axId val="1493191055"/>
        <c:axId val="1"/>
        <c:axId val="0"/>
      </c:bar3DChart>
      <c:catAx>
        <c:axId val="1493191055"/>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3191055"/>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Accesibilidad</a:t>
            </a:r>
          </a:p>
        </c:rich>
      </c:tx>
      <c:layout>
        <c:manualLayout>
          <c:xMode val="edge"/>
          <c:yMode val="edge"/>
          <c:x val="0.17380893971168176"/>
          <c:y val="2.4823439623238585E-2"/>
        </c:manualLayout>
      </c:layout>
      <c:overlay val="0"/>
      <c:spPr>
        <a:noFill/>
        <a:ln w="25400">
          <a:noFill/>
        </a:ln>
      </c:spPr>
    </c:title>
    <c:autoTitleDeleted val="0"/>
    <c:view3D>
      <c:rotX val="16"/>
      <c:hPercent val="48"/>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282249954427194E-2"/>
          <c:y val="0.32625236221759174"/>
          <c:w val="0.91186734323684948"/>
          <c:h val="0.50710964996864805"/>
        </c:manualLayout>
      </c:layout>
      <c:bar3DChart>
        <c:barDir val="col"/>
        <c:grouping val="clustered"/>
        <c:varyColors val="0"/>
        <c:ser>
          <c:idx val="0"/>
          <c:order val="0"/>
          <c:tx>
            <c:strRef>
              <c:f>Comunidad!$B$4</c:f>
              <c:strCache>
                <c:ptCount val="1"/>
                <c:pt idx="0">
                  <c:v>Accesibilidad</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31C9-4892-9EA5-6F64758DF681}"/>
              </c:ext>
            </c:extLst>
          </c:dPt>
          <c:dPt>
            <c:idx val="1"/>
            <c:invertIfNegative val="0"/>
            <c:bubble3D val="0"/>
            <c:spPr>
              <a:solidFill>
                <a:srgbClr val="C00000"/>
              </a:solidFill>
              <a:ln w="25400">
                <a:noFill/>
              </a:ln>
            </c:spPr>
            <c:extLst>
              <c:ext xmlns:c16="http://schemas.microsoft.com/office/drawing/2014/chart" uri="{C3380CC4-5D6E-409C-BE32-E72D297353CC}">
                <c16:uniqueId val="{00000001-31C9-4892-9EA5-6F64758DF681}"/>
              </c:ext>
            </c:extLst>
          </c:dPt>
          <c:dPt>
            <c:idx val="2"/>
            <c:invertIfNegative val="0"/>
            <c:bubble3D val="0"/>
            <c:spPr>
              <a:solidFill>
                <a:srgbClr val="E46C0A"/>
              </a:solidFill>
              <a:ln w="25400">
                <a:noFill/>
              </a:ln>
            </c:spPr>
            <c:extLst>
              <c:ext xmlns:c16="http://schemas.microsoft.com/office/drawing/2014/chart" uri="{C3380CC4-5D6E-409C-BE32-E72D297353CC}">
                <c16:uniqueId val="{00000002-31C9-4892-9EA5-6F64758DF681}"/>
              </c:ext>
            </c:extLst>
          </c:dPt>
          <c:dPt>
            <c:idx val="3"/>
            <c:invertIfNegative val="0"/>
            <c:bubble3D val="0"/>
            <c:spPr>
              <a:solidFill>
                <a:srgbClr val="4F6228"/>
              </a:solidFill>
              <a:ln w="25400">
                <a:noFill/>
              </a:ln>
            </c:spPr>
            <c:extLst>
              <c:ext xmlns:c16="http://schemas.microsoft.com/office/drawing/2014/chart" uri="{C3380CC4-5D6E-409C-BE32-E72D297353CC}">
                <c16:uniqueId val="{00000003-31C9-4892-9EA5-6F64758DF681}"/>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31C9-4892-9EA5-6F64758DF68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31C9-4892-9EA5-6F64758DF681}"/>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31C9-4892-9EA5-6F64758DF681}"/>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31C9-4892-9EA5-6F64758DF68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31C9-4892-9EA5-6F64758DF681}"/>
            </c:ext>
          </c:extLst>
        </c:ser>
        <c:dLbls>
          <c:showLegendKey val="0"/>
          <c:showVal val="0"/>
          <c:showCatName val="0"/>
          <c:showSerName val="0"/>
          <c:showPercent val="0"/>
          <c:showBubbleSize val="0"/>
        </c:dLbls>
        <c:gapWidth val="150"/>
        <c:shape val="box"/>
        <c:axId val="1493186255"/>
        <c:axId val="1"/>
        <c:axId val="0"/>
      </c:bar3DChart>
      <c:catAx>
        <c:axId val="1493186255"/>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3186255"/>
        <c:crosses val="autoZero"/>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Accesibilidad</a:t>
            </a:r>
          </a:p>
        </c:rich>
      </c:tx>
      <c:layout>
        <c:manualLayout>
          <c:xMode val="edge"/>
          <c:yMode val="edge"/>
          <c:x val="0.17380907991035124"/>
          <c:y val="2.4735724288880854E-2"/>
        </c:manualLayout>
      </c:layout>
      <c:overlay val="0"/>
      <c:spPr>
        <a:noFill/>
        <a:ln w="25400">
          <a:noFill/>
        </a:ln>
      </c:spPr>
    </c:title>
    <c:autoTitleDeleted val="0"/>
    <c:view3D>
      <c:rotX val="16"/>
      <c:hPercent val="48"/>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784558421416418E-2"/>
          <c:y val="0.32863261052845444"/>
          <c:w val="0.91942425492113278"/>
          <c:h val="0.50531680973730086"/>
        </c:manualLayout>
      </c:layout>
      <c:bar3DChart>
        <c:barDir val="col"/>
        <c:grouping val="clustered"/>
        <c:varyColors val="0"/>
        <c:ser>
          <c:idx val="0"/>
          <c:order val="0"/>
          <c:tx>
            <c:strRef>
              <c:f>Comunidad!$B$4</c:f>
              <c:strCache>
                <c:ptCount val="1"/>
                <c:pt idx="0">
                  <c:v>Accesibilidad</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D5A6-4319-8A02-CB4BF2B9A1D7}"/>
              </c:ext>
            </c:extLst>
          </c:dPt>
          <c:dPt>
            <c:idx val="1"/>
            <c:invertIfNegative val="0"/>
            <c:bubble3D val="0"/>
            <c:spPr>
              <a:solidFill>
                <a:srgbClr val="C00000"/>
              </a:solidFill>
              <a:ln w="25400">
                <a:noFill/>
              </a:ln>
            </c:spPr>
            <c:extLst>
              <c:ext xmlns:c16="http://schemas.microsoft.com/office/drawing/2014/chart" uri="{C3380CC4-5D6E-409C-BE32-E72D297353CC}">
                <c16:uniqueId val="{00000001-D5A6-4319-8A02-CB4BF2B9A1D7}"/>
              </c:ext>
            </c:extLst>
          </c:dPt>
          <c:dPt>
            <c:idx val="2"/>
            <c:invertIfNegative val="0"/>
            <c:bubble3D val="0"/>
            <c:spPr>
              <a:solidFill>
                <a:srgbClr val="E46C0A"/>
              </a:solidFill>
              <a:ln w="25400">
                <a:noFill/>
              </a:ln>
            </c:spPr>
            <c:extLst>
              <c:ext xmlns:c16="http://schemas.microsoft.com/office/drawing/2014/chart" uri="{C3380CC4-5D6E-409C-BE32-E72D297353CC}">
                <c16:uniqueId val="{00000002-D5A6-4319-8A02-CB4BF2B9A1D7}"/>
              </c:ext>
            </c:extLst>
          </c:dPt>
          <c:dPt>
            <c:idx val="3"/>
            <c:invertIfNegative val="0"/>
            <c:bubble3D val="0"/>
            <c:spPr>
              <a:solidFill>
                <a:srgbClr val="4F6228"/>
              </a:solidFill>
              <a:ln w="25400">
                <a:noFill/>
              </a:ln>
            </c:spPr>
            <c:extLst>
              <c:ext xmlns:c16="http://schemas.microsoft.com/office/drawing/2014/chart" uri="{C3380CC4-5D6E-409C-BE32-E72D297353CC}">
                <c16:uniqueId val="{00000003-D5A6-4319-8A02-CB4BF2B9A1D7}"/>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D5A6-4319-8A02-CB4BF2B9A1D7}"/>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D5A6-4319-8A02-CB4BF2B9A1D7}"/>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D5A6-4319-8A02-CB4BF2B9A1D7}"/>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D5A6-4319-8A02-CB4BF2B9A1D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D5A6-4319-8A02-CB4BF2B9A1D7}"/>
            </c:ext>
          </c:extLst>
        </c:ser>
        <c:dLbls>
          <c:showLegendKey val="0"/>
          <c:showVal val="0"/>
          <c:showCatName val="0"/>
          <c:showSerName val="0"/>
          <c:showPercent val="0"/>
          <c:showBubbleSize val="0"/>
        </c:dLbls>
        <c:gapWidth val="150"/>
        <c:shape val="box"/>
        <c:axId val="1493193455"/>
        <c:axId val="1"/>
        <c:axId val="0"/>
      </c:bar3DChart>
      <c:catAx>
        <c:axId val="1493193455"/>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3193455"/>
        <c:crosses val="autoZero"/>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Proyección a la comunidad</a:t>
            </a:r>
          </a:p>
        </c:rich>
      </c:tx>
      <c:layout>
        <c:manualLayout>
          <c:xMode val="edge"/>
          <c:yMode val="edge"/>
          <c:x val="0.29250918635170603"/>
          <c:y val="2.777872278160352E-2"/>
        </c:manualLayout>
      </c:layout>
      <c:overlay val="0"/>
      <c:spPr>
        <a:noFill/>
        <a:ln w="25400">
          <a:noFill/>
        </a:ln>
      </c:spPr>
    </c:title>
    <c:autoTitleDeleted val="0"/>
    <c:view3D>
      <c:rotX val="16"/>
      <c:hPercent val="36"/>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0001247190578605E-2"/>
          <c:y val="0.4895999694813849"/>
          <c:w val="0.91752860743389675"/>
          <c:h val="0.35070636111787146"/>
        </c:manualLayout>
      </c:layout>
      <c:bar3DChart>
        <c:barDir val="col"/>
        <c:grouping val="clustered"/>
        <c:varyColors val="0"/>
        <c:ser>
          <c:idx val="0"/>
          <c:order val="0"/>
          <c:tx>
            <c:strRef>
              <c:f>Comunidad!$B$5</c:f>
              <c:strCache>
                <c:ptCount val="1"/>
                <c:pt idx="0">
                  <c:v>Proyección a la comunidad</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86B4-4F38-B27C-3F70CDF1CD25}"/>
              </c:ext>
            </c:extLst>
          </c:dPt>
          <c:dPt>
            <c:idx val="1"/>
            <c:invertIfNegative val="0"/>
            <c:bubble3D val="0"/>
            <c:spPr>
              <a:solidFill>
                <a:srgbClr val="C00000"/>
              </a:solidFill>
              <a:ln w="25400">
                <a:noFill/>
              </a:ln>
            </c:spPr>
            <c:extLst>
              <c:ext xmlns:c16="http://schemas.microsoft.com/office/drawing/2014/chart" uri="{C3380CC4-5D6E-409C-BE32-E72D297353CC}">
                <c16:uniqueId val="{00000001-86B4-4F38-B27C-3F70CDF1CD25}"/>
              </c:ext>
            </c:extLst>
          </c:dPt>
          <c:dPt>
            <c:idx val="2"/>
            <c:invertIfNegative val="0"/>
            <c:bubble3D val="0"/>
            <c:spPr>
              <a:solidFill>
                <a:srgbClr val="E46C0A"/>
              </a:solidFill>
              <a:ln w="25400">
                <a:noFill/>
              </a:ln>
            </c:spPr>
            <c:extLst>
              <c:ext xmlns:c16="http://schemas.microsoft.com/office/drawing/2014/chart" uri="{C3380CC4-5D6E-409C-BE32-E72D297353CC}">
                <c16:uniqueId val="{00000002-86B4-4F38-B27C-3F70CDF1CD25}"/>
              </c:ext>
            </c:extLst>
          </c:dPt>
          <c:dPt>
            <c:idx val="3"/>
            <c:invertIfNegative val="0"/>
            <c:bubble3D val="0"/>
            <c:spPr>
              <a:solidFill>
                <a:srgbClr val="4F6228"/>
              </a:solidFill>
              <a:ln w="25400">
                <a:noFill/>
              </a:ln>
            </c:spPr>
            <c:extLst>
              <c:ext xmlns:c16="http://schemas.microsoft.com/office/drawing/2014/chart" uri="{C3380CC4-5D6E-409C-BE32-E72D297353CC}">
                <c16:uniqueId val="{00000003-86B4-4F38-B27C-3F70CDF1CD25}"/>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86B4-4F38-B27C-3F70CDF1CD2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86B4-4F38-B27C-3F70CDF1CD25}"/>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86B4-4F38-B27C-3F70CDF1CD25}"/>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86B4-4F38-B27C-3F70CDF1CD2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86B4-4F38-B27C-3F70CDF1CD25}"/>
            </c:ext>
          </c:extLst>
        </c:ser>
        <c:dLbls>
          <c:showLegendKey val="0"/>
          <c:showVal val="0"/>
          <c:showCatName val="0"/>
          <c:showSerName val="0"/>
          <c:showPercent val="0"/>
          <c:showBubbleSize val="0"/>
        </c:dLbls>
        <c:gapWidth val="150"/>
        <c:shape val="box"/>
        <c:axId val="1493195855"/>
        <c:axId val="1"/>
        <c:axId val="0"/>
      </c:bar3DChart>
      <c:catAx>
        <c:axId val="1493195855"/>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3195855"/>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Gobierno Escolar</a:t>
            </a:r>
          </a:p>
        </c:rich>
      </c:tx>
      <c:layout>
        <c:manualLayout>
          <c:xMode val="edge"/>
          <c:yMode val="edge"/>
          <c:x val="0.12060697186721006"/>
          <c:y val="2.4823605234399082E-2"/>
        </c:manualLayout>
      </c:layout>
      <c:overlay val="0"/>
      <c:spPr>
        <a:noFill/>
        <a:ln w="25400">
          <a:noFill/>
        </a:ln>
      </c:spPr>
    </c:title>
    <c:autoTitleDeleted val="0"/>
    <c:view3D>
      <c:rotX val="16"/>
      <c:hPercent val="47"/>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689713787601532E-2"/>
          <c:y val="0.32979858354604386"/>
          <c:w val="0.91962901641747741"/>
          <c:h val="0.50001720731174393"/>
        </c:manualLayout>
      </c:layout>
      <c:bar3DChart>
        <c:barDir val="col"/>
        <c:grouping val="clustered"/>
        <c:varyColors val="0"/>
        <c:ser>
          <c:idx val="0"/>
          <c:order val="0"/>
          <c:tx>
            <c:strRef>
              <c:f>Directiva!$B$6</c:f>
              <c:strCache>
                <c:ptCount val="1"/>
                <c:pt idx="0">
                  <c:v>Gobierno Escolar</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0826-4E4F-AF85-09C99D9E3C34}"/>
              </c:ext>
            </c:extLst>
          </c:dPt>
          <c:dPt>
            <c:idx val="1"/>
            <c:invertIfNegative val="0"/>
            <c:bubble3D val="0"/>
            <c:spPr>
              <a:solidFill>
                <a:srgbClr val="C00000"/>
              </a:solidFill>
              <a:ln w="25400">
                <a:noFill/>
              </a:ln>
            </c:spPr>
            <c:extLst>
              <c:ext xmlns:c16="http://schemas.microsoft.com/office/drawing/2014/chart" uri="{C3380CC4-5D6E-409C-BE32-E72D297353CC}">
                <c16:uniqueId val="{00000001-0826-4E4F-AF85-09C99D9E3C34}"/>
              </c:ext>
            </c:extLst>
          </c:dPt>
          <c:dPt>
            <c:idx val="2"/>
            <c:invertIfNegative val="0"/>
            <c:bubble3D val="0"/>
            <c:spPr>
              <a:solidFill>
                <a:srgbClr val="E46C0A"/>
              </a:solidFill>
              <a:ln w="25400">
                <a:noFill/>
              </a:ln>
            </c:spPr>
            <c:extLst>
              <c:ext xmlns:c16="http://schemas.microsoft.com/office/drawing/2014/chart" uri="{C3380CC4-5D6E-409C-BE32-E72D297353CC}">
                <c16:uniqueId val="{00000002-0826-4E4F-AF85-09C99D9E3C34}"/>
              </c:ext>
            </c:extLst>
          </c:dPt>
          <c:dPt>
            <c:idx val="3"/>
            <c:invertIfNegative val="0"/>
            <c:bubble3D val="0"/>
            <c:spPr>
              <a:solidFill>
                <a:srgbClr val="4F6228"/>
              </a:solidFill>
              <a:ln w="25400">
                <a:noFill/>
              </a:ln>
            </c:spPr>
            <c:extLst>
              <c:ext xmlns:c16="http://schemas.microsoft.com/office/drawing/2014/chart" uri="{C3380CC4-5D6E-409C-BE32-E72D297353CC}">
                <c16:uniqueId val="{00000003-0826-4E4F-AF85-09C99D9E3C34}"/>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0826-4E4F-AF85-09C99D9E3C34}"/>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0826-4E4F-AF85-09C99D9E3C34}"/>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0826-4E4F-AF85-09C99D9E3C34}"/>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0826-4E4F-AF85-09C99D9E3C3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0.125</c:v>
                </c:pt>
              </c:numCache>
            </c:numRef>
          </c:val>
          <c:extLst>
            <c:ext xmlns:c16="http://schemas.microsoft.com/office/drawing/2014/chart" uri="{C3380CC4-5D6E-409C-BE32-E72D297353CC}">
              <c16:uniqueId val="{00000004-0826-4E4F-AF85-09C99D9E3C34}"/>
            </c:ext>
          </c:extLst>
        </c:ser>
        <c:dLbls>
          <c:showLegendKey val="0"/>
          <c:showVal val="0"/>
          <c:showCatName val="0"/>
          <c:showSerName val="0"/>
          <c:showPercent val="0"/>
          <c:showBubbleSize val="0"/>
        </c:dLbls>
        <c:gapWidth val="150"/>
        <c:shape val="box"/>
        <c:axId val="1487568975"/>
        <c:axId val="1"/>
        <c:axId val="0"/>
      </c:bar3DChart>
      <c:catAx>
        <c:axId val="1487568975"/>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87568975"/>
        <c:crosses val="autoZero"/>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Proyección a la comunidad</a:t>
            </a:r>
          </a:p>
        </c:rich>
      </c:tx>
      <c:layout>
        <c:manualLayout>
          <c:xMode val="edge"/>
          <c:yMode val="edge"/>
          <c:x val="0.29250914707980707"/>
          <c:y val="2.7587209038316577E-2"/>
        </c:manualLayout>
      </c:layout>
      <c:overlay val="0"/>
      <c:spPr>
        <a:noFill/>
        <a:ln w="25400">
          <a:noFill/>
        </a:ln>
      </c:spPr>
    </c:title>
    <c:autoTitleDeleted val="0"/>
    <c:view3D>
      <c:rotX val="16"/>
      <c:hPercent val="36"/>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501169241167441E-2"/>
          <c:y val="0.48622419094496516"/>
          <c:w val="0.92002868538330795"/>
          <c:h val="0.3517366487686982"/>
        </c:manualLayout>
      </c:layout>
      <c:bar3DChart>
        <c:barDir val="col"/>
        <c:grouping val="clustered"/>
        <c:varyColors val="0"/>
        <c:ser>
          <c:idx val="0"/>
          <c:order val="0"/>
          <c:tx>
            <c:strRef>
              <c:f>Comunidad!$B$5</c:f>
              <c:strCache>
                <c:ptCount val="1"/>
                <c:pt idx="0">
                  <c:v>Proyección a la comunidad</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8072-462F-863B-D1B124A3A8A9}"/>
              </c:ext>
            </c:extLst>
          </c:dPt>
          <c:dPt>
            <c:idx val="1"/>
            <c:invertIfNegative val="0"/>
            <c:bubble3D val="0"/>
            <c:spPr>
              <a:solidFill>
                <a:srgbClr val="C00000"/>
              </a:solidFill>
              <a:ln w="25400">
                <a:noFill/>
              </a:ln>
            </c:spPr>
            <c:extLst>
              <c:ext xmlns:c16="http://schemas.microsoft.com/office/drawing/2014/chart" uri="{C3380CC4-5D6E-409C-BE32-E72D297353CC}">
                <c16:uniqueId val="{00000001-8072-462F-863B-D1B124A3A8A9}"/>
              </c:ext>
            </c:extLst>
          </c:dPt>
          <c:dPt>
            <c:idx val="2"/>
            <c:invertIfNegative val="0"/>
            <c:bubble3D val="0"/>
            <c:spPr>
              <a:solidFill>
                <a:srgbClr val="E46C0A"/>
              </a:solidFill>
              <a:ln w="25400">
                <a:noFill/>
              </a:ln>
            </c:spPr>
            <c:extLst>
              <c:ext xmlns:c16="http://schemas.microsoft.com/office/drawing/2014/chart" uri="{C3380CC4-5D6E-409C-BE32-E72D297353CC}">
                <c16:uniqueId val="{00000002-8072-462F-863B-D1B124A3A8A9}"/>
              </c:ext>
            </c:extLst>
          </c:dPt>
          <c:dPt>
            <c:idx val="3"/>
            <c:invertIfNegative val="0"/>
            <c:bubble3D val="0"/>
            <c:spPr>
              <a:solidFill>
                <a:srgbClr val="4F6228"/>
              </a:solidFill>
              <a:ln w="25400">
                <a:noFill/>
              </a:ln>
            </c:spPr>
            <c:extLst>
              <c:ext xmlns:c16="http://schemas.microsoft.com/office/drawing/2014/chart" uri="{C3380CC4-5D6E-409C-BE32-E72D297353CC}">
                <c16:uniqueId val="{00000003-8072-462F-863B-D1B124A3A8A9}"/>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8072-462F-863B-D1B124A3A8A9}"/>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8072-462F-863B-D1B124A3A8A9}"/>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8072-462F-863B-D1B124A3A8A9}"/>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8072-462F-863B-D1B124A3A8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8072-462F-863B-D1B124A3A8A9}"/>
            </c:ext>
          </c:extLst>
        </c:ser>
        <c:dLbls>
          <c:showLegendKey val="0"/>
          <c:showVal val="0"/>
          <c:showCatName val="0"/>
          <c:showSerName val="0"/>
          <c:showPercent val="0"/>
          <c:showBubbleSize val="0"/>
        </c:dLbls>
        <c:gapWidth val="150"/>
        <c:shape val="box"/>
        <c:axId val="1496230383"/>
        <c:axId val="1"/>
        <c:axId val="0"/>
      </c:bar3DChart>
      <c:catAx>
        <c:axId val="1496230383"/>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6230383"/>
        <c:crosses val="autoZero"/>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Proyección a la comunidad</a:t>
            </a:r>
          </a:p>
        </c:rich>
      </c:tx>
      <c:layout>
        <c:manualLayout>
          <c:xMode val="edge"/>
          <c:yMode val="edge"/>
          <c:x val="0.29250918635170603"/>
          <c:y val="2.7587209038316577E-2"/>
        </c:manualLayout>
      </c:layout>
      <c:overlay val="0"/>
      <c:spPr>
        <a:noFill/>
        <a:ln w="25400">
          <a:noFill/>
        </a:ln>
      </c:spPr>
    </c:title>
    <c:autoTitleDeleted val="0"/>
    <c:view3D>
      <c:rotX val="16"/>
      <c:hPercent val="36"/>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501169241167441E-2"/>
          <c:y val="0.48622419094496516"/>
          <c:w val="0.92002868538330795"/>
          <c:h val="0.3517366487686982"/>
        </c:manualLayout>
      </c:layout>
      <c:bar3DChart>
        <c:barDir val="col"/>
        <c:grouping val="clustered"/>
        <c:varyColors val="0"/>
        <c:ser>
          <c:idx val="0"/>
          <c:order val="0"/>
          <c:tx>
            <c:strRef>
              <c:f>Comunidad!$B$5</c:f>
              <c:strCache>
                <c:ptCount val="1"/>
                <c:pt idx="0">
                  <c:v>Proyección a la comunidad</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A1E0-4062-88C5-05AA3DF939B1}"/>
              </c:ext>
            </c:extLst>
          </c:dPt>
          <c:dPt>
            <c:idx val="1"/>
            <c:invertIfNegative val="0"/>
            <c:bubble3D val="0"/>
            <c:spPr>
              <a:solidFill>
                <a:srgbClr val="C00000"/>
              </a:solidFill>
              <a:ln w="25400">
                <a:noFill/>
              </a:ln>
            </c:spPr>
            <c:extLst>
              <c:ext xmlns:c16="http://schemas.microsoft.com/office/drawing/2014/chart" uri="{C3380CC4-5D6E-409C-BE32-E72D297353CC}">
                <c16:uniqueId val="{00000001-A1E0-4062-88C5-05AA3DF939B1}"/>
              </c:ext>
            </c:extLst>
          </c:dPt>
          <c:dPt>
            <c:idx val="2"/>
            <c:invertIfNegative val="0"/>
            <c:bubble3D val="0"/>
            <c:spPr>
              <a:solidFill>
                <a:srgbClr val="E46C0A"/>
              </a:solidFill>
              <a:ln w="25400">
                <a:noFill/>
              </a:ln>
            </c:spPr>
            <c:extLst>
              <c:ext xmlns:c16="http://schemas.microsoft.com/office/drawing/2014/chart" uri="{C3380CC4-5D6E-409C-BE32-E72D297353CC}">
                <c16:uniqueId val="{00000002-A1E0-4062-88C5-05AA3DF939B1}"/>
              </c:ext>
            </c:extLst>
          </c:dPt>
          <c:dPt>
            <c:idx val="3"/>
            <c:invertIfNegative val="0"/>
            <c:bubble3D val="0"/>
            <c:spPr>
              <a:solidFill>
                <a:srgbClr val="4F6228"/>
              </a:solidFill>
              <a:ln w="25400">
                <a:noFill/>
              </a:ln>
            </c:spPr>
            <c:extLst>
              <c:ext xmlns:c16="http://schemas.microsoft.com/office/drawing/2014/chart" uri="{C3380CC4-5D6E-409C-BE32-E72D297353CC}">
                <c16:uniqueId val="{00000003-A1E0-4062-88C5-05AA3DF939B1}"/>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A1E0-4062-88C5-05AA3DF939B1}"/>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A1E0-4062-88C5-05AA3DF939B1}"/>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A1E0-4062-88C5-05AA3DF939B1}"/>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A1E0-4062-88C5-05AA3DF939B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A1E0-4062-88C5-05AA3DF939B1}"/>
            </c:ext>
          </c:extLst>
        </c:ser>
        <c:dLbls>
          <c:showLegendKey val="0"/>
          <c:showVal val="0"/>
          <c:showCatName val="0"/>
          <c:showSerName val="0"/>
          <c:showPercent val="0"/>
          <c:showBubbleSize val="0"/>
        </c:dLbls>
        <c:gapWidth val="150"/>
        <c:shape val="box"/>
        <c:axId val="1496228943"/>
        <c:axId val="1"/>
        <c:axId val="0"/>
      </c:bar3DChart>
      <c:catAx>
        <c:axId val="1496228943"/>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6228943"/>
        <c:crosses val="autoZero"/>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Participación y convivencia</a:t>
            </a:r>
          </a:p>
        </c:rich>
      </c:tx>
      <c:layout>
        <c:manualLayout>
          <c:xMode val="edge"/>
          <c:yMode val="edge"/>
          <c:x val="0.30000944881889763"/>
          <c:y val="2.4823439623238585E-2"/>
        </c:manualLayout>
      </c:layout>
      <c:overlay val="0"/>
      <c:spPr>
        <a:noFill/>
        <a:ln w="25400">
          <a:noFill/>
        </a:ln>
      </c:spPr>
    </c:title>
    <c:autoTitleDeleted val="0"/>
    <c:view3D>
      <c:rotX val="16"/>
      <c:hPercent val="34"/>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501169241167441E-2"/>
          <c:y val="0.49647098598329181"/>
          <c:w val="0.92002868538330795"/>
          <c:h val="0.33689102620294803"/>
        </c:manualLayout>
      </c:layout>
      <c:bar3DChart>
        <c:barDir val="col"/>
        <c:grouping val="clustered"/>
        <c:varyColors val="0"/>
        <c:ser>
          <c:idx val="0"/>
          <c:order val="0"/>
          <c:tx>
            <c:strRef>
              <c:f>Comunidad!$B$6</c:f>
              <c:strCache>
                <c:ptCount val="1"/>
                <c:pt idx="0">
                  <c:v>Participación y convivencia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6F9D-43DE-8A4D-C8D787117E64}"/>
              </c:ext>
            </c:extLst>
          </c:dPt>
          <c:dPt>
            <c:idx val="1"/>
            <c:invertIfNegative val="0"/>
            <c:bubble3D val="0"/>
            <c:spPr>
              <a:solidFill>
                <a:srgbClr val="C00000"/>
              </a:solidFill>
              <a:ln w="25400">
                <a:noFill/>
              </a:ln>
            </c:spPr>
            <c:extLst>
              <c:ext xmlns:c16="http://schemas.microsoft.com/office/drawing/2014/chart" uri="{C3380CC4-5D6E-409C-BE32-E72D297353CC}">
                <c16:uniqueId val="{00000001-6F9D-43DE-8A4D-C8D787117E64}"/>
              </c:ext>
            </c:extLst>
          </c:dPt>
          <c:dPt>
            <c:idx val="2"/>
            <c:invertIfNegative val="0"/>
            <c:bubble3D val="0"/>
            <c:spPr>
              <a:solidFill>
                <a:srgbClr val="E46C0A"/>
              </a:solidFill>
              <a:ln w="25400">
                <a:noFill/>
              </a:ln>
            </c:spPr>
            <c:extLst>
              <c:ext xmlns:c16="http://schemas.microsoft.com/office/drawing/2014/chart" uri="{C3380CC4-5D6E-409C-BE32-E72D297353CC}">
                <c16:uniqueId val="{00000002-6F9D-43DE-8A4D-C8D787117E64}"/>
              </c:ext>
            </c:extLst>
          </c:dPt>
          <c:dPt>
            <c:idx val="3"/>
            <c:invertIfNegative val="0"/>
            <c:bubble3D val="0"/>
            <c:spPr>
              <a:solidFill>
                <a:srgbClr val="4F6228"/>
              </a:solidFill>
              <a:ln w="25400">
                <a:noFill/>
              </a:ln>
            </c:spPr>
            <c:extLst>
              <c:ext xmlns:c16="http://schemas.microsoft.com/office/drawing/2014/chart" uri="{C3380CC4-5D6E-409C-BE32-E72D297353CC}">
                <c16:uniqueId val="{00000003-6F9D-43DE-8A4D-C8D787117E64}"/>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6F9D-43DE-8A4D-C8D787117E64}"/>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6F9D-43DE-8A4D-C8D787117E64}"/>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6F9D-43DE-8A4D-C8D787117E64}"/>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6F9D-43DE-8A4D-C8D787117E6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6F9D-43DE-8A4D-C8D787117E64}"/>
            </c:ext>
          </c:extLst>
        </c:ser>
        <c:dLbls>
          <c:showLegendKey val="0"/>
          <c:showVal val="0"/>
          <c:showCatName val="0"/>
          <c:showSerName val="0"/>
          <c:showPercent val="0"/>
          <c:showBubbleSize val="0"/>
        </c:dLbls>
        <c:gapWidth val="150"/>
        <c:shape val="box"/>
        <c:axId val="1496244783"/>
        <c:axId val="1"/>
        <c:axId val="0"/>
      </c:bar3DChart>
      <c:catAx>
        <c:axId val="1496244783"/>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6244783"/>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Participación y convivencia</a:t>
            </a:r>
          </a:p>
        </c:rich>
      </c:tx>
      <c:layout>
        <c:manualLayout>
          <c:xMode val="edge"/>
          <c:yMode val="edge"/>
          <c:x val="0.29900499279695297"/>
          <c:y val="2.4823439623238585E-2"/>
        </c:manualLayout>
      </c:layout>
      <c:overlay val="0"/>
      <c:spPr>
        <a:noFill/>
        <a:ln w="25400">
          <a:noFill/>
        </a:ln>
      </c:spPr>
    </c:title>
    <c:autoTitleDeleted val="0"/>
    <c:view3D>
      <c:rotX val="16"/>
      <c:hPercent val="35"/>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689713787601532E-2"/>
          <c:y val="0.49647098598329181"/>
          <c:w val="0.91962901641747741"/>
          <c:h val="0.33689102620294803"/>
        </c:manualLayout>
      </c:layout>
      <c:bar3DChart>
        <c:barDir val="col"/>
        <c:grouping val="clustered"/>
        <c:varyColors val="0"/>
        <c:ser>
          <c:idx val="0"/>
          <c:order val="0"/>
          <c:tx>
            <c:strRef>
              <c:f>Comunidad!$B$6</c:f>
              <c:strCache>
                <c:ptCount val="1"/>
                <c:pt idx="0">
                  <c:v>Participación y convivencia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C52D-494D-B8BA-8404605E6247}"/>
              </c:ext>
            </c:extLst>
          </c:dPt>
          <c:dPt>
            <c:idx val="1"/>
            <c:invertIfNegative val="0"/>
            <c:bubble3D val="0"/>
            <c:spPr>
              <a:solidFill>
                <a:srgbClr val="C00000"/>
              </a:solidFill>
              <a:ln w="25400">
                <a:noFill/>
              </a:ln>
            </c:spPr>
            <c:extLst>
              <c:ext xmlns:c16="http://schemas.microsoft.com/office/drawing/2014/chart" uri="{C3380CC4-5D6E-409C-BE32-E72D297353CC}">
                <c16:uniqueId val="{00000001-C52D-494D-B8BA-8404605E6247}"/>
              </c:ext>
            </c:extLst>
          </c:dPt>
          <c:dPt>
            <c:idx val="2"/>
            <c:invertIfNegative val="0"/>
            <c:bubble3D val="0"/>
            <c:spPr>
              <a:solidFill>
                <a:srgbClr val="E46C0A"/>
              </a:solidFill>
              <a:ln w="25400">
                <a:noFill/>
              </a:ln>
            </c:spPr>
            <c:extLst>
              <c:ext xmlns:c16="http://schemas.microsoft.com/office/drawing/2014/chart" uri="{C3380CC4-5D6E-409C-BE32-E72D297353CC}">
                <c16:uniqueId val="{00000002-C52D-494D-B8BA-8404605E6247}"/>
              </c:ext>
            </c:extLst>
          </c:dPt>
          <c:dPt>
            <c:idx val="3"/>
            <c:invertIfNegative val="0"/>
            <c:bubble3D val="0"/>
            <c:spPr>
              <a:solidFill>
                <a:srgbClr val="4F6228"/>
              </a:solidFill>
              <a:ln w="25400">
                <a:noFill/>
              </a:ln>
            </c:spPr>
            <c:extLst>
              <c:ext xmlns:c16="http://schemas.microsoft.com/office/drawing/2014/chart" uri="{C3380CC4-5D6E-409C-BE32-E72D297353CC}">
                <c16:uniqueId val="{00000003-C52D-494D-B8BA-8404605E6247}"/>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C52D-494D-B8BA-8404605E6247}"/>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C52D-494D-B8BA-8404605E6247}"/>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C52D-494D-B8BA-8404605E6247}"/>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C52D-494D-B8BA-8404605E624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C52D-494D-B8BA-8404605E6247}"/>
            </c:ext>
          </c:extLst>
        </c:ser>
        <c:dLbls>
          <c:showLegendKey val="0"/>
          <c:showVal val="0"/>
          <c:showCatName val="0"/>
          <c:showSerName val="0"/>
          <c:showPercent val="0"/>
          <c:showBubbleSize val="0"/>
        </c:dLbls>
        <c:gapWidth val="150"/>
        <c:shape val="box"/>
        <c:axId val="1496222223"/>
        <c:axId val="1"/>
        <c:axId val="0"/>
      </c:bar3DChart>
      <c:catAx>
        <c:axId val="1496222223"/>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6222223"/>
        <c:crosses val="autoZero"/>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Participación y convivencia</a:t>
            </a:r>
          </a:p>
        </c:rich>
      </c:tx>
      <c:layout>
        <c:manualLayout>
          <c:xMode val="edge"/>
          <c:yMode val="edge"/>
          <c:x val="0.2997573666012151"/>
          <c:y val="2.4735724288880854E-2"/>
        </c:manualLayout>
      </c:layout>
      <c:overlay val="0"/>
      <c:spPr>
        <a:noFill/>
        <a:ln w="25400">
          <a:noFill/>
        </a:ln>
      </c:spPr>
    </c:title>
    <c:autoTitleDeleted val="0"/>
    <c:view3D>
      <c:rotX val="16"/>
      <c:hPercent val="34"/>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784558421416418E-2"/>
          <c:y val="0.49824944176894703"/>
          <c:w val="0.91942425492113278"/>
          <c:h val="0.33216629451263135"/>
        </c:manualLayout>
      </c:layout>
      <c:bar3DChart>
        <c:barDir val="col"/>
        <c:grouping val="clustered"/>
        <c:varyColors val="0"/>
        <c:ser>
          <c:idx val="0"/>
          <c:order val="0"/>
          <c:tx>
            <c:strRef>
              <c:f>Comunidad!$B$6</c:f>
              <c:strCache>
                <c:ptCount val="1"/>
                <c:pt idx="0">
                  <c:v>Participación y convivencia</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89BE-4DEE-8796-2E04A654B80C}"/>
              </c:ext>
            </c:extLst>
          </c:dPt>
          <c:dPt>
            <c:idx val="1"/>
            <c:invertIfNegative val="0"/>
            <c:bubble3D val="0"/>
            <c:spPr>
              <a:solidFill>
                <a:srgbClr val="C00000"/>
              </a:solidFill>
              <a:ln w="25400">
                <a:noFill/>
              </a:ln>
            </c:spPr>
            <c:extLst>
              <c:ext xmlns:c16="http://schemas.microsoft.com/office/drawing/2014/chart" uri="{C3380CC4-5D6E-409C-BE32-E72D297353CC}">
                <c16:uniqueId val="{00000001-89BE-4DEE-8796-2E04A654B80C}"/>
              </c:ext>
            </c:extLst>
          </c:dPt>
          <c:dPt>
            <c:idx val="2"/>
            <c:invertIfNegative val="0"/>
            <c:bubble3D val="0"/>
            <c:spPr>
              <a:solidFill>
                <a:srgbClr val="E46C0A"/>
              </a:solidFill>
              <a:ln w="25400">
                <a:noFill/>
              </a:ln>
            </c:spPr>
            <c:extLst>
              <c:ext xmlns:c16="http://schemas.microsoft.com/office/drawing/2014/chart" uri="{C3380CC4-5D6E-409C-BE32-E72D297353CC}">
                <c16:uniqueId val="{00000002-89BE-4DEE-8796-2E04A654B80C}"/>
              </c:ext>
            </c:extLst>
          </c:dPt>
          <c:dPt>
            <c:idx val="3"/>
            <c:invertIfNegative val="0"/>
            <c:bubble3D val="0"/>
            <c:spPr>
              <a:solidFill>
                <a:srgbClr val="4F6228"/>
              </a:solidFill>
              <a:ln w="25400">
                <a:noFill/>
              </a:ln>
            </c:spPr>
            <c:extLst>
              <c:ext xmlns:c16="http://schemas.microsoft.com/office/drawing/2014/chart" uri="{C3380CC4-5D6E-409C-BE32-E72D297353CC}">
                <c16:uniqueId val="{00000003-89BE-4DEE-8796-2E04A654B80C}"/>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89BE-4DEE-8796-2E04A654B80C}"/>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89BE-4DEE-8796-2E04A654B80C}"/>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89BE-4DEE-8796-2E04A654B80C}"/>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89BE-4DEE-8796-2E04A654B8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89BE-4DEE-8796-2E04A654B80C}"/>
            </c:ext>
          </c:extLst>
        </c:ser>
        <c:dLbls>
          <c:showLegendKey val="0"/>
          <c:showVal val="0"/>
          <c:showCatName val="0"/>
          <c:showSerName val="0"/>
          <c:showPercent val="0"/>
          <c:showBubbleSize val="0"/>
        </c:dLbls>
        <c:gapWidth val="150"/>
        <c:shape val="box"/>
        <c:axId val="1496234223"/>
        <c:axId val="1"/>
        <c:axId val="0"/>
      </c:bar3DChart>
      <c:catAx>
        <c:axId val="1496234223"/>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6234223"/>
        <c:crosses val="autoZero"/>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layout>
        <c:manualLayout>
          <c:xMode val="edge"/>
          <c:yMode val="edge"/>
          <c:x val="0.36379665429260166"/>
          <c:y val="2.4735724288880854E-2"/>
        </c:manualLayout>
      </c:layout>
      <c:overlay val="0"/>
      <c:spPr>
        <a:noFill/>
        <a:ln w="25400">
          <a:noFill/>
        </a:ln>
      </c:spPr>
    </c:title>
    <c:autoTitleDeleted val="0"/>
    <c:plotArea>
      <c:layout>
        <c:manualLayout>
          <c:layoutTarget val="inner"/>
          <c:xMode val="edge"/>
          <c:yMode val="edge"/>
          <c:x val="3.5890248216787261E-2"/>
          <c:y val="0.32863261052845444"/>
          <c:w val="0.9249895790417445"/>
          <c:h val="0.38163787029110835"/>
        </c:manualLayout>
      </c:layout>
      <c:lineChart>
        <c:grouping val="standard"/>
        <c:varyColors val="0"/>
        <c:ser>
          <c:idx val="0"/>
          <c:order val="0"/>
          <c:tx>
            <c:strRef>
              <c:f>Comunidad!$C$2</c:f>
              <c:strCache>
                <c:ptCount val="1"/>
                <c:pt idx="0">
                  <c:v>AÑO 201_</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0-DBFC-4100-9228-865291CDBBB3}"/>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1-DBFC-4100-9228-865291CDBB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2-DBFC-4100-9228-865291CDBBB3}"/>
            </c:ext>
          </c:extLst>
        </c:ser>
        <c:ser>
          <c:idx val="1"/>
          <c:order val="1"/>
          <c:tx>
            <c:strRef>
              <c:f>Comunidad!$H$2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3-DBFC-4100-9228-865291CDBBB3}"/>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4-DBFC-4100-9228-865291CDBBB3}"/>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5-DBFC-4100-9228-865291CDBBB3}"/>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6-DBFC-4100-9228-865291CDBB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DBFC-4100-9228-865291CDBBB3}"/>
            </c:ext>
          </c:extLst>
        </c:ser>
        <c:ser>
          <c:idx val="2"/>
          <c:order val="2"/>
          <c:tx>
            <c:strRef>
              <c:f>Comunidad!$M$2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8-DBFC-4100-9228-865291CDBBB3}"/>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9-DBFC-4100-9228-865291CDBBB3}"/>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A-DBFC-4100-9228-865291CDBBB3}"/>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B-DBFC-4100-9228-865291CDBB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DBFC-4100-9228-865291CDBBB3}"/>
            </c:ext>
          </c:extLst>
        </c:ser>
        <c:ser>
          <c:idx val="3"/>
          <c:order val="3"/>
          <c:spPr>
            <a:ln w="254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BFC-4100-9228-865291CDBBB3}"/>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BFC-4100-9228-865291CDBBB3}"/>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BFC-4100-9228-865291CDBBB3}"/>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BFC-4100-9228-865291CDBB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BFC-4100-9228-865291CDBBB3}"/>
            </c:ext>
          </c:extLst>
        </c:ser>
        <c:dLbls>
          <c:showLegendKey val="0"/>
          <c:showVal val="0"/>
          <c:showCatName val="0"/>
          <c:showSerName val="0"/>
          <c:showPercent val="0"/>
          <c:showBubbleSize val="0"/>
        </c:dLbls>
        <c:smooth val="0"/>
        <c:axId val="1496225583"/>
        <c:axId val="1"/>
      </c:lineChart>
      <c:catAx>
        <c:axId val="1496225583"/>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6225583"/>
        <c:crosses val="autoZero"/>
        <c:crossBetween val="midCat"/>
      </c:valAx>
      <c:spPr>
        <a:solidFill>
          <a:srgbClr val="FFFFFF"/>
        </a:solidFill>
        <a:ln w="25400">
          <a:noFill/>
        </a:ln>
      </c:spPr>
    </c:plotArea>
    <c:legend>
      <c:legendPos val="r"/>
      <c:layout>
        <c:manualLayout>
          <c:xMode val="edge"/>
          <c:yMode val="edge"/>
          <c:x val="9.4619722290015543E-2"/>
          <c:y val="0.84101685169212503"/>
          <c:w val="0.76348340633603506"/>
          <c:h val="9.1875759346336183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EC"/>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layout>
        <c:manualLayout>
          <c:xMode val="edge"/>
          <c:yMode val="edge"/>
          <c:x val="0.22186707085757834"/>
          <c:y val="2.7587209038316577E-2"/>
        </c:manualLayout>
      </c:layout>
      <c:overlay val="0"/>
      <c:spPr>
        <a:noFill/>
        <a:ln w="25400">
          <a:noFill/>
        </a:ln>
      </c:spPr>
    </c:title>
    <c:autoTitleDeleted val="0"/>
    <c:plotArea>
      <c:layout>
        <c:manualLayout>
          <c:layoutTarget val="inner"/>
          <c:xMode val="edge"/>
          <c:yMode val="edge"/>
          <c:x val="3.5890248216787261E-2"/>
          <c:y val="0.3207010621126366"/>
          <c:w val="0.9249895790417445"/>
          <c:h val="0.3965658294941205"/>
        </c:manualLayout>
      </c:layout>
      <c:lineChart>
        <c:grouping val="standard"/>
        <c:varyColors val="0"/>
        <c:ser>
          <c:idx val="0"/>
          <c:order val="0"/>
          <c:tx>
            <c:strRef>
              <c:f>Comunidad!$C$2</c:f>
              <c:strCache>
                <c:ptCount val="1"/>
                <c:pt idx="0">
                  <c:v>AÑO 201_</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0-F9E7-49D8-90D4-B2F81D58298D}"/>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1-F9E7-49D8-90D4-B2F81D5829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F9E7-49D8-90D4-B2F81D58298D}"/>
            </c:ext>
          </c:extLst>
        </c:ser>
        <c:ser>
          <c:idx val="1"/>
          <c:order val="1"/>
          <c:tx>
            <c:strRef>
              <c:f>Comunidad!$H$2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3-F9E7-49D8-90D4-B2F81D58298D}"/>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4-F9E7-49D8-90D4-B2F81D58298D}"/>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5-F9E7-49D8-90D4-B2F81D58298D}"/>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6-F9E7-49D8-90D4-B2F81D5829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7-F9E7-49D8-90D4-B2F81D58298D}"/>
            </c:ext>
          </c:extLst>
        </c:ser>
        <c:ser>
          <c:idx val="2"/>
          <c:order val="2"/>
          <c:tx>
            <c:strRef>
              <c:f>Comunidad!$M$2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8-F9E7-49D8-90D4-B2F81D58298D}"/>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9-F9E7-49D8-90D4-B2F81D58298D}"/>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A-F9E7-49D8-90D4-B2F81D58298D}"/>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B-F9E7-49D8-90D4-B2F81D5829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9E7-49D8-90D4-B2F81D58298D}"/>
            </c:ext>
          </c:extLst>
        </c:ser>
        <c:ser>
          <c:idx val="3"/>
          <c:order val="3"/>
          <c:spPr>
            <a:ln w="254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9E7-49D8-90D4-B2F81D58298D}"/>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9E7-49D8-90D4-B2F81D58298D}"/>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9E7-49D8-90D4-B2F81D58298D}"/>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9E7-49D8-90D4-B2F81D5829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9E7-49D8-90D4-B2F81D58298D}"/>
            </c:ext>
          </c:extLst>
        </c:ser>
        <c:dLbls>
          <c:showLegendKey val="0"/>
          <c:showVal val="0"/>
          <c:showCatName val="0"/>
          <c:showSerName val="0"/>
          <c:showPercent val="0"/>
          <c:showBubbleSize val="0"/>
        </c:dLbls>
        <c:smooth val="0"/>
        <c:axId val="1496231343"/>
        <c:axId val="1"/>
      </c:lineChart>
      <c:catAx>
        <c:axId val="1496231343"/>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6231343"/>
        <c:crosses val="autoZero"/>
        <c:crossBetween val="midCat"/>
      </c:valAx>
      <c:spPr>
        <a:solidFill>
          <a:srgbClr val="FFFFFF"/>
        </a:solidFill>
        <a:ln w="25400">
          <a:noFill/>
        </a:ln>
      </c:spPr>
    </c:plotArea>
    <c:legend>
      <c:legendPos val="r"/>
      <c:layout>
        <c:manualLayout>
          <c:xMode val="edge"/>
          <c:yMode val="edge"/>
          <c:x val="9.4619722290015543E-2"/>
          <c:y val="0.84485773188386049"/>
          <c:w val="0.76348340633603506"/>
          <c:h val="8.9658429374528836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EC"/>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layout>
        <c:manualLayout>
          <c:xMode val="edge"/>
          <c:yMode val="edge"/>
          <c:x val="0.22023557821993295"/>
          <c:y val="2.4735724288880854E-2"/>
        </c:manualLayout>
      </c:layout>
      <c:overlay val="0"/>
      <c:spPr>
        <a:noFill/>
        <a:ln w="25400">
          <a:noFill/>
        </a:ln>
      </c:spPr>
    </c:title>
    <c:autoTitleDeleted val="0"/>
    <c:plotArea>
      <c:layout>
        <c:manualLayout>
          <c:layoutTarget val="inner"/>
          <c:xMode val="edge"/>
          <c:yMode val="edge"/>
          <c:x val="3.5890248216787261E-2"/>
          <c:y val="0.32863261052845444"/>
          <c:w val="0.9249895790417445"/>
          <c:h val="0.38163787029110835"/>
        </c:manualLayout>
      </c:layout>
      <c:lineChart>
        <c:grouping val="standard"/>
        <c:varyColors val="0"/>
        <c:ser>
          <c:idx val="0"/>
          <c:order val="0"/>
          <c:tx>
            <c:strRef>
              <c:f>Comunidad!$C$2</c:f>
              <c:strCache>
                <c:ptCount val="1"/>
                <c:pt idx="0">
                  <c:v>AÑO 201_</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0-77D9-40DB-9028-5AAC9C344DE8}"/>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1-77D9-40DB-9028-5AAC9C344D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77D9-40DB-9028-5AAC9C344DE8}"/>
            </c:ext>
          </c:extLst>
        </c:ser>
        <c:ser>
          <c:idx val="1"/>
          <c:order val="1"/>
          <c:tx>
            <c:strRef>
              <c:f>Comunidad!$H$2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3-77D9-40DB-9028-5AAC9C344DE8}"/>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4-77D9-40DB-9028-5AAC9C344DE8}"/>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5-77D9-40DB-9028-5AAC9C344DE8}"/>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6-77D9-40DB-9028-5AAC9C344D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77D9-40DB-9028-5AAC9C344DE8}"/>
            </c:ext>
          </c:extLst>
        </c:ser>
        <c:ser>
          <c:idx val="2"/>
          <c:order val="2"/>
          <c:tx>
            <c:strRef>
              <c:f>Comunidad!$M$2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8-77D9-40DB-9028-5AAC9C344DE8}"/>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9-77D9-40DB-9028-5AAC9C344DE8}"/>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A-77D9-40DB-9028-5AAC9C344DE8}"/>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B-77D9-40DB-9028-5AAC9C344D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7D9-40DB-9028-5AAC9C344DE8}"/>
            </c:ext>
          </c:extLst>
        </c:ser>
        <c:ser>
          <c:idx val="3"/>
          <c:order val="3"/>
          <c:spPr>
            <a:ln w="254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7D9-40DB-9028-5AAC9C344DE8}"/>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7D9-40DB-9028-5AAC9C344DE8}"/>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7D9-40DB-9028-5AAC9C344DE8}"/>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7D9-40DB-9028-5AAC9C344D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7D9-40DB-9028-5AAC9C344DE8}"/>
            </c:ext>
          </c:extLst>
        </c:ser>
        <c:dLbls>
          <c:showLegendKey val="0"/>
          <c:showVal val="0"/>
          <c:showCatName val="0"/>
          <c:showSerName val="0"/>
          <c:showPercent val="0"/>
          <c:showBubbleSize val="0"/>
        </c:dLbls>
        <c:smooth val="0"/>
        <c:axId val="1496226063"/>
        <c:axId val="1"/>
      </c:lineChart>
      <c:catAx>
        <c:axId val="1496226063"/>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6226063"/>
        <c:crosses val="autoZero"/>
        <c:crossBetween val="midCat"/>
      </c:valAx>
      <c:spPr>
        <a:solidFill>
          <a:srgbClr val="FFFFFF"/>
        </a:solidFill>
        <a:ln w="25400">
          <a:noFill/>
        </a:ln>
      </c:spPr>
    </c:plotArea>
    <c:legend>
      <c:legendPos val="r"/>
      <c:layout>
        <c:manualLayout>
          <c:xMode val="edge"/>
          <c:yMode val="edge"/>
          <c:x val="9.4619722290015543E-2"/>
          <c:y val="0.84101685169212503"/>
          <c:w val="0.76348340633603506"/>
          <c:h val="9.1875759346336183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EC"/>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Prevención de riesgos</a:t>
            </a:r>
          </a:p>
        </c:rich>
      </c:tx>
      <c:layout>
        <c:manualLayout>
          <c:xMode val="edge"/>
          <c:yMode val="edge"/>
          <c:x val="0.25250787401574804"/>
          <c:y val="2.4823439623238585E-2"/>
        </c:manualLayout>
      </c:layout>
      <c:overlay val="0"/>
      <c:spPr>
        <a:noFill/>
        <a:ln w="25400">
          <a:noFill/>
        </a:ln>
      </c:spPr>
    </c:title>
    <c:autoTitleDeleted val="0"/>
    <c:view3D>
      <c:rotX val="16"/>
      <c:hPercent val="34"/>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501169241167441E-2"/>
          <c:y val="0.49647098598329181"/>
          <c:w val="0.92002868538330795"/>
          <c:h val="0.33689102620294803"/>
        </c:manualLayout>
      </c:layout>
      <c:bar3DChart>
        <c:barDir val="col"/>
        <c:grouping val="clustered"/>
        <c:varyColors val="0"/>
        <c:ser>
          <c:idx val="0"/>
          <c:order val="0"/>
          <c:tx>
            <c:strRef>
              <c:f>Comunidad!$B$7</c:f>
              <c:strCache>
                <c:ptCount val="1"/>
                <c:pt idx="0">
                  <c:v>Prevención de riesgos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8515-4FB3-A46E-4859A2E22A90}"/>
              </c:ext>
            </c:extLst>
          </c:dPt>
          <c:dPt>
            <c:idx val="1"/>
            <c:invertIfNegative val="0"/>
            <c:bubble3D val="0"/>
            <c:spPr>
              <a:solidFill>
                <a:srgbClr val="C00000"/>
              </a:solidFill>
              <a:ln w="25400">
                <a:noFill/>
              </a:ln>
            </c:spPr>
            <c:extLst>
              <c:ext xmlns:c16="http://schemas.microsoft.com/office/drawing/2014/chart" uri="{C3380CC4-5D6E-409C-BE32-E72D297353CC}">
                <c16:uniqueId val="{00000001-8515-4FB3-A46E-4859A2E22A90}"/>
              </c:ext>
            </c:extLst>
          </c:dPt>
          <c:dPt>
            <c:idx val="2"/>
            <c:invertIfNegative val="0"/>
            <c:bubble3D val="0"/>
            <c:spPr>
              <a:solidFill>
                <a:srgbClr val="E46C0A"/>
              </a:solidFill>
              <a:ln w="25400">
                <a:noFill/>
              </a:ln>
            </c:spPr>
            <c:extLst>
              <c:ext xmlns:c16="http://schemas.microsoft.com/office/drawing/2014/chart" uri="{C3380CC4-5D6E-409C-BE32-E72D297353CC}">
                <c16:uniqueId val="{00000002-8515-4FB3-A46E-4859A2E22A90}"/>
              </c:ext>
            </c:extLst>
          </c:dPt>
          <c:dPt>
            <c:idx val="3"/>
            <c:invertIfNegative val="0"/>
            <c:bubble3D val="0"/>
            <c:spPr>
              <a:solidFill>
                <a:srgbClr val="4F6228"/>
              </a:solidFill>
              <a:ln w="25400">
                <a:noFill/>
              </a:ln>
            </c:spPr>
            <c:extLst>
              <c:ext xmlns:c16="http://schemas.microsoft.com/office/drawing/2014/chart" uri="{C3380CC4-5D6E-409C-BE32-E72D297353CC}">
                <c16:uniqueId val="{00000003-8515-4FB3-A46E-4859A2E22A90}"/>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8515-4FB3-A46E-4859A2E22A90}"/>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8515-4FB3-A46E-4859A2E22A90}"/>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8515-4FB3-A46E-4859A2E22A90}"/>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8515-4FB3-A46E-4859A2E22A9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8515-4FB3-A46E-4859A2E22A90}"/>
            </c:ext>
          </c:extLst>
        </c:ser>
        <c:dLbls>
          <c:showLegendKey val="0"/>
          <c:showVal val="0"/>
          <c:showCatName val="0"/>
          <c:showSerName val="0"/>
          <c:showPercent val="0"/>
          <c:showBubbleSize val="0"/>
        </c:dLbls>
        <c:gapWidth val="150"/>
        <c:shape val="box"/>
        <c:axId val="1496247183"/>
        <c:axId val="1"/>
        <c:axId val="0"/>
      </c:bar3DChart>
      <c:catAx>
        <c:axId val="1496247183"/>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6247183"/>
        <c:crosses val="autoZero"/>
        <c:crossBetween val="between"/>
      </c:valAx>
      <c:spPr>
        <a:noFill/>
        <a:ln w="25400">
          <a:noFill/>
        </a:ln>
      </c:spPr>
    </c:plotArea>
    <c:plotVisOnly val="1"/>
    <c:dispBlanksAs val="gap"/>
    <c:showDLblsOverMax val="0"/>
  </c:chart>
  <c:spPr>
    <a:solidFill>
      <a:srgbClr val="FDEADA"/>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Prevención de riesgos</a:t>
            </a:r>
          </a:p>
        </c:rich>
      </c:tx>
      <c:layout>
        <c:manualLayout>
          <c:xMode val="edge"/>
          <c:yMode val="edge"/>
          <c:x val="0.25126464455101005"/>
          <c:y val="2.4823439623238585E-2"/>
        </c:manualLayout>
      </c:layout>
      <c:overlay val="0"/>
      <c:spPr>
        <a:noFill/>
        <a:ln w="25400">
          <a:noFill/>
        </a:ln>
      </c:spPr>
    </c:title>
    <c:autoTitleDeleted val="0"/>
    <c:view3D>
      <c:rotX val="16"/>
      <c:hPercent val="34"/>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689713787601532E-2"/>
          <c:y val="0.50001720731174393"/>
          <c:w val="0.91962901641747741"/>
          <c:h val="0.33334480487449591"/>
        </c:manualLayout>
      </c:layout>
      <c:bar3DChart>
        <c:barDir val="col"/>
        <c:grouping val="clustered"/>
        <c:varyColors val="0"/>
        <c:ser>
          <c:idx val="0"/>
          <c:order val="0"/>
          <c:tx>
            <c:strRef>
              <c:f>Comunidad!$B$7</c:f>
              <c:strCache>
                <c:ptCount val="1"/>
                <c:pt idx="0">
                  <c:v>Prevención de riesgos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91B6-4B59-B04E-34BD3760A592}"/>
              </c:ext>
            </c:extLst>
          </c:dPt>
          <c:dPt>
            <c:idx val="1"/>
            <c:invertIfNegative val="0"/>
            <c:bubble3D val="0"/>
            <c:spPr>
              <a:solidFill>
                <a:srgbClr val="C00000"/>
              </a:solidFill>
              <a:ln w="25400">
                <a:noFill/>
              </a:ln>
            </c:spPr>
            <c:extLst>
              <c:ext xmlns:c16="http://schemas.microsoft.com/office/drawing/2014/chart" uri="{C3380CC4-5D6E-409C-BE32-E72D297353CC}">
                <c16:uniqueId val="{00000001-91B6-4B59-B04E-34BD3760A592}"/>
              </c:ext>
            </c:extLst>
          </c:dPt>
          <c:dPt>
            <c:idx val="2"/>
            <c:invertIfNegative val="0"/>
            <c:bubble3D val="0"/>
            <c:spPr>
              <a:solidFill>
                <a:srgbClr val="E46C0A"/>
              </a:solidFill>
              <a:ln w="25400">
                <a:noFill/>
              </a:ln>
            </c:spPr>
            <c:extLst>
              <c:ext xmlns:c16="http://schemas.microsoft.com/office/drawing/2014/chart" uri="{C3380CC4-5D6E-409C-BE32-E72D297353CC}">
                <c16:uniqueId val="{00000002-91B6-4B59-B04E-34BD3760A592}"/>
              </c:ext>
            </c:extLst>
          </c:dPt>
          <c:dPt>
            <c:idx val="3"/>
            <c:invertIfNegative val="0"/>
            <c:bubble3D val="0"/>
            <c:spPr>
              <a:solidFill>
                <a:srgbClr val="4F6228"/>
              </a:solidFill>
              <a:ln w="25400">
                <a:noFill/>
              </a:ln>
            </c:spPr>
            <c:extLst>
              <c:ext xmlns:c16="http://schemas.microsoft.com/office/drawing/2014/chart" uri="{C3380CC4-5D6E-409C-BE32-E72D297353CC}">
                <c16:uniqueId val="{00000003-91B6-4B59-B04E-34BD3760A592}"/>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91B6-4B59-B04E-34BD3760A592}"/>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91B6-4B59-B04E-34BD3760A592}"/>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91B6-4B59-B04E-34BD3760A592}"/>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91B6-4B59-B04E-34BD3760A59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91B6-4B59-B04E-34BD3760A592}"/>
            </c:ext>
          </c:extLst>
        </c:ser>
        <c:dLbls>
          <c:showLegendKey val="0"/>
          <c:showVal val="0"/>
          <c:showCatName val="0"/>
          <c:showSerName val="0"/>
          <c:showPercent val="0"/>
          <c:showBubbleSize val="0"/>
        </c:dLbls>
        <c:gapWidth val="150"/>
        <c:shape val="box"/>
        <c:axId val="1496236623"/>
        <c:axId val="1"/>
        <c:axId val="0"/>
      </c:bar3DChart>
      <c:catAx>
        <c:axId val="1496236623"/>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6236623"/>
        <c:crosses val="autoZero"/>
        <c:crossBetween val="between"/>
      </c:valAx>
      <c:spPr>
        <a:noFill/>
        <a:ln w="25400">
          <a:noFill/>
        </a:ln>
      </c:spPr>
    </c:plotArea>
    <c:plotVisOnly val="1"/>
    <c:dispBlanksAs val="gap"/>
    <c:showDLblsOverMax val="0"/>
  </c:chart>
  <c:spPr>
    <a:solidFill>
      <a:srgbClr val="C6D9F1"/>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Gobierno Escolar</a:t>
            </a:r>
          </a:p>
        </c:rich>
      </c:tx>
      <c:layout>
        <c:manualLayout>
          <c:xMode val="edge"/>
          <c:yMode val="edge"/>
          <c:x val="0.11839152681672366"/>
          <c:y val="2.473595055937157E-2"/>
        </c:manualLayout>
      </c:layout>
      <c:overlay val="0"/>
      <c:spPr>
        <a:noFill/>
        <a:ln w="25400">
          <a:noFill/>
        </a:ln>
      </c:spPr>
    </c:title>
    <c:autoTitleDeleted val="0"/>
    <c:view3D>
      <c:rotX val="16"/>
      <c:hPercent val="47"/>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784558421416418E-2"/>
          <c:y val="0.33216629451263135"/>
          <c:w val="0.91942425492113278"/>
          <c:h val="0.49824944176894703"/>
        </c:manualLayout>
      </c:layout>
      <c:bar3DChart>
        <c:barDir val="col"/>
        <c:grouping val="clustered"/>
        <c:varyColors val="0"/>
        <c:ser>
          <c:idx val="0"/>
          <c:order val="0"/>
          <c:tx>
            <c:strRef>
              <c:f>Directiva!$B$6</c:f>
              <c:strCache>
                <c:ptCount val="1"/>
                <c:pt idx="0">
                  <c:v>Gobierno Escolar</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0D18-400C-A8FA-8F0DA58AC8B5}"/>
              </c:ext>
            </c:extLst>
          </c:dPt>
          <c:dPt>
            <c:idx val="1"/>
            <c:invertIfNegative val="0"/>
            <c:bubble3D val="0"/>
            <c:spPr>
              <a:solidFill>
                <a:srgbClr val="C00000"/>
              </a:solidFill>
              <a:ln w="25400">
                <a:noFill/>
              </a:ln>
            </c:spPr>
            <c:extLst>
              <c:ext xmlns:c16="http://schemas.microsoft.com/office/drawing/2014/chart" uri="{C3380CC4-5D6E-409C-BE32-E72D297353CC}">
                <c16:uniqueId val="{00000001-0D18-400C-A8FA-8F0DA58AC8B5}"/>
              </c:ext>
            </c:extLst>
          </c:dPt>
          <c:dPt>
            <c:idx val="2"/>
            <c:invertIfNegative val="0"/>
            <c:bubble3D val="0"/>
            <c:spPr>
              <a:solidFill>
                <a:srgbClr val="E46C0A"/>
              </a:solidFill>
              <a:ln w="25400">
                <a:noFill/>
              </a:ln>
            </c:spPr>
            <c:extLst>
              <c:ext xmlns:c16="http://schemas.microsoft.com/office/drawing/2014/chart" uri="{C3380CC4-5D6E-409C-BE32-E72D297353CC}">
                <c16:uniqueId val="{00000002-0D18-400C-A8FA-8F0DA58AC8B5}"/>
              </c:ext>
            </c:extLst>
          </c:dPt>
          <c:dPt>
            <c:idx val="3"/>
            <c:invertIfNegative val="0"/>
            <c:bubble3D val="0"/>
            <c:spPr>
              <a:solidFill>
                <a:srgbClr val="4F6228"/>
              </a:solidFill>
              <a:ln w="25400">
                <a:noFill/>
              </a:ln>
            </c:spPr>
            <c:extLst>
              <c:ext xmlns:c16="http://schemas.microsoft.com/office/drawing/2014/chart" uri="{C3380CC4-5D6E-409C-BE32-E72D297353CC}">
                <c16:uniqueId val="{00000003-0D18-400C-A8FA-8F0DA58AC8B5}"/>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0D18-400C-A8FA-8F0DA58AC8B5}"/>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0D18-400C-A8FA-8F0DA58AC8B5}"/>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0D18-400C-A8FA-8F0DA58AC8B5}"/>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0D18-400C-A8FA-8F0DA58AC8B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0D18-400C-A8FA-8F0DA58AC8B5}"/>
            </c:ext>
          </c:extLst>
        </c:ser>
        <c:dLbls>
          <c:showLegendKey val="0"/>
          <c:showVal val="0"/>
          <c:showCatName val="0"/>
          <c:showSerName val="0"/>
          <c:showPercent val="0"/>
          <c:showBubbleSize val="0"/>
        </c:dLbls>
        <c:gapWidth val="150"/>
        <c:shape val="box"/>
        <c:axId val="1487573775"/>
        <c:axId val="1"/>
        <c:axId val="0"/>
      </c:bar3DChart>
      <c:catAx>
        <c:axId val="1487573775"/>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87573775"/>
        <c:crosses val="autoZero"/>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Prevención de riesgos</a:t>
            </a:r>
          </a:p>
        </c:rich>
      </c:tx>
      <c:layout>
        <c:manualLayout>
          <c:xMode val="edge"/>
          <c:yMode val="edge"/>
          <c:x val="0.25189710228286954"/>
          <c:y val="2.8169753428708737E-2"/>
        </c:manualLayout>
      </c:layout>
      <c:overlay val="0"/>
      <c:spPr>
        <a:noFill/>
        <a:ln w="25400">
          <a:noFill/>
        </a:ln>
      </c:spPr>
    </c:title>
    <c:autoTitleDeleted val="0"/>
    <c:view3D>
      <c:rotX val="16"/>
      <c:hPercent val="36"/>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5341470105699701E-2"/>
          <c:y val="0.49297293208024967"/>
          <c:w val="0.90431043155256619"/>
          <c:h val="0.34508105245617476"/>
        </c:manualLayout>
      </c:layout>
      <c:bar3DChart>
        <c:barDir val="col"/>
        <c:grouping val="clustered"/>
        <c:varyColors val="0"/>
        <c:ser>
          <c:idx val="0"/>
          <c:order val="0"/>
          <c:tx>
            <c:strRef>
              <c:f>Comunidad!$B$7</c:f>
              <c:strCache>
                <c:ptCount val="1"/>
                <c:pt idx="0">
                  <c:v>Prevención de riesgos</c:v>
                </c:pt>
              </c:strCache>
            </c:strRef>
          </c:tx>
          <c:spPr>
            <a:solidFill>
              <a:srgbClr val="9BBB59"/>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593D-4C60-9476-75D59F70090A}"/>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593D-4C60-9476-75D59F70090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593D-4C60-9476-75D59F70090A}"/>
            </c:ext>
          </c:extLst>
        </c:ser>
        <c:dLbls>
          <c:showLegendKey val="0"/>
          <c:showVal val="0"/>
          <c:showCatName val="0"/>
          <c:showSerName val="0"/>
          <c:showPercent val="0"/>
          <c:showBubbleSize val="0"/>
        </c:dLbls>
        <c:gapWidth val="150"/>
        <c:shape val="box"/>
        <c:axId val="1496227503"/>
        <c:axId val="1"/>
        <c:axId val="0"/>
      </c:bar3DChart>
      <c:catAx>
        <c:axId val="1496227503"/>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2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6227503"/>
        <c:crosses val="autoZero"/>
        <c:crossBetween val="between"/>
      </c:valAx>
      <c:spPr>
        <a:noFill/>
        <a:ln w="25400">
          <a:noFill/>
        </a:ln>
      </c:spPr>
    </c:plotArea>
    <c:plotVisOnly val="1"/>
    <c:dispBlanksAs val="gap"/>
    <c:showDLblsOverMax val="0"/>
  </c:chart>
  <c:spPr>
    <a:solidFill>
      <a:srgbClr val="EBF1DE"/>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layout>
        <c:manualLayout>
          <c:xMode val="edge"/>
          <c:yMode val="edge"/>
          <c:x val="0.27570238875116143"/>
          <c:y val="2.8169753428708737E-2"/>
        </c:manualLayout>
      </c:layout>
      <c:overlay val="0"/>
      <c:spPr>
        <a:noFill/>
        <a:ln w="25400">
          <a:noFill/>
        </a:ln>
      </c:spPr>
    </c:title>
    <c:autoTitleDeleted val="0"/>
    <c:plotArea>
      <c:layout>
        <c:manualLayout>
          <c:layoutTarget val="inner"/>
          <c:xMode val="edge"/>
          <c:yMode val="edge"/>
          <c:x val="3.5890248216787261E-2"/>
          <c:y val="0.32747487631045158"/>
          <c:w val="0.9249895790417445"/>
          <c:h val="0.38381463997676579"/>
        </c:manualLayout>
      </c:layout>
      <c:lineChart>
        <c:grouping val="standard"/>
        <c:varyColors val="0"/>
        <c:ser>
          <c:idx val="0"/>
          <c:order val="0"/>
          <c:tx>
            <c:strRef>
              <c:f>Comunidad!$C$2</c:f>
              <c:strCache>
                <c:ptCount val="1"/>
                <c:pt idx="0">
                  <c:v>AÑO 201_</c:v>
                </c:pt>
              </c:strCache>
            </c:strRef>
          </c:tx>
          <c:spPr>
            <a:ln w="38100">
              <a:solidFill>
                <a:srgbClr val="99CC00"/>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0-754E-494D-ABD7-509D39F5492C}"/>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1-754E-494D-ABD7-509D39F5492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754E-494D-ABD7-509D39F5492C}"/>
            </c:ext>
          </c:extLst>
        </c:ser>
        <c:ser>
          <c:idx val="1"/>
          <c:order val="1"/>
          <c:tx>
            <c:strRef>
              <c:f>Comunidad!$H$2</c:f>
              <c:strCache>
                <c:ptCount val="1"/>
                <c:pt idx="0">
                  <c:v>AÑO 202_</c:v>
                </c:pt>
              </c:strCache>
            </c:strRef>
          </c:tx>
          <c:spPr>
            <a:ln w="381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3-754E-494D-ABD7-509D39F5492C}"/>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4-754E-494D-ABD7-509D39F5492C}"/>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5-754E-494D-ABD7-509D39F5492C}"/>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6-754E-494D-ABD7-509D39F5492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754E-494D-ABD7-509D39F5492C}"/>
            </c:ext>
          </c:extLst>
        </c:ser>
        <c:ser>
          <c:idx val="2"/>
          <c:order val="2"/>
          <c:tx>
            <c:strRef>
              <c:f>Comunidad!$M$2</c:f>
              <c:strCache>
                <c:ptCount val="1"/>
                <c:pt idx="0">
                  <c:v>AÑO 202_</c:v>
                </c:pt>
              </c:strCache>
            </c:strRef>
          </c:tx>
          <c:spPr>
            <a:ln w="38100">
              <a:solidFill>
                <a:srgbClr val="993366"/>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8-754E-494D-ABD7-509D39F5492C}"/>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9-754E-494D-ABD7-509D39F5492C}"/>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A-754E-494D-ABD7-509D39F5492C}"/>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extLst>
                <c:ext xmlns:c16="http://schemas.microsoft.com/office/drawing/2014/chart" uri="{C3380CC4-5D6E-409C-BE32-E72D297353CC}">
                  <c16:uniqueId val="{0000000B-754E-494D-ABD7-509D39F5492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54E-494D-ABD7-509D39F5492C}"/>
            </c:ext>
          </c:extLst>
        </c:ser>
        <c:ser>
          <c:idx val="3"/>
          <c:order val="3"/>
          <c:spPr>
            <a:ln w="25400">
              <a:solidFill>
                <a:srgbClr val="666699"/>
              </a:solidFill>
              <a:prstDash val="solid"/>
            </a:ln>
          </c:spPr>
          <c:marker>
            <c:symbol val="none"/>
          </c:marker>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54E-494D-ABD7-509D39F5492C}"/>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54E-494D-ABD7-509D39F5492C}"/>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54E-494D-ABD7-509D39F5492C}"/>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54E-494D-ABD7-509D39F5492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54E-494D-ABD7-509D39F5492C}"/>
            </c:ext>
          </c:extLst>
        </c:ser>
        <c:dLbls>
          <c:showLegendKey val="0"/>
          <c:showVal val="0"/>
          <c:showCatName val="0"/>
          <c:showSerName val="0"/>
          <c:showPercent val="0"/>
          <c:showBubbleSize val="0"/>
        </c:dLbls>
        <c:smooth val="0"/>
        <c:axId val="1496238063"/>
        <c:axId val="1"/>
      </c:lineChart>
      <c:catAx>
        <c:axId val="1496238063"/>
        <c:scaling>
          <c:orientation val="minMax"/>
        </c:scaling>
        <c:delete val="0"/>
        <c:axPos val="b"/>
        <c:numFmt formatCode="General" sourceLinked="1"/>
        <c:majorTickMark val="none"/>
        <c:minorTickMark val="none"/>
        <c:tickLblPos val="nextTo"/>
        <c:spPr>
          <a:ln w="6350">
            <a:noFill/>
          </a:ln>
        </c:spPr>
        <c:txPr>
          <a:bodyPr rot="0" vert="horz"/>
          <a:lstStyle/>
          <a:p>
            <a:pPr>
              <a:defRPr sz="1600" b="1"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6238063"/>
        <c:crosses val="autoZero"/>
        <c:crossBetween val="midCat"/>
      </c:valAx>
      <c:spPr>
        <a:solidFill>
          <a:srgbClr val="FFFFFF"/>
        </a:solidFill>
        <a:ln w="25400">
          <a:noFill/>
        </a:ln>
      </c:spPr>
    </c:plotArea>
    <c:legend>
      <c:legendPos val="r"/>
      <c:layout>
        <c:manualLayout>
          <c:xMode val="edge"/>
          <c:yMode val="edge"/>
          <c:x val="9.4619722290015543E-2"/>
          <c:y val="0.84157517282170713"/>
          <c:w val="0.76348340633603506"/>
          <c:h val="9.1552253151454654E-2"/>
        </c:manualLayout>
      </c:layout>
      <c:overlay val="0"/>
      <c:spPr>
        <a:noFill/>
        <a:ln w="25400">
          <a:noFill/>
        </a:ln>
      </c:spPr>
      <c:txPr>
        <a:bodyPr/>
        <a:lstStyle/>
        <a:p>
          <a:pPr>
            <a:defRPr sz="1080" b="1" i="0" u="none" strike="noStrike" baseline="0">
              <a:solidFill>
                <a:srgbClr val="000000"/>
              </a:solidFill>
              <a:latin typeface="Calibri"/>
              <a:ea typeface="Calibri"/>
              <a:cs typeface="Calibri"/>
            </a:defRPr>
          </a:pPr>
          <a:endParaRPr lang="es-EC"/>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Accesibilidad</a:t>
            </a:r>
          </a:p>
        </c:rich>
      </c:tx>
      <c:layout>
        <c:manualLayout>
          <c:xMode val="edge"/>
          <c:yMode val="edge"/>
          <c:x val="0.17172273920305417"/>
          <c:y val="2.4823439623238585E-2"/>
        </c:manualLayout>
      </c:layout>
      <c:overlay val="0"/>
      <c:spPr>
        <a:noFill/>
        <a:ln w="25400">
          <a:noFill/>
        </a:ln>
      </c:spPr>
    </c:title>
    <c:autoTitleDeleted val="0"/>
    <c:view3D>
      <c:rotX val="16"/>
      <c:hPercent val="47"/>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7880021730867498E-2"/>
          <c:y val="0.32979858354604386"/>
          <c:w val="0.92174719545110917"/>
          <c:h val="0.52129453528245639"/>
        </c:manualLayout>
      </c:layout>
      <c:bar3DChart>
        <c:barDir val="col"/>
        <c:grouping val="clustered"/>
        <c:varyColors val="0"/>
        <c:ser>
          <c:idx val="0"/>
          <c:order val="0"/>
          <c:spPr>
            <a:solidFill>
              <a:srgbClr val="4F81BD"/>
            </a:solidFill>
            <a:ln w="25400">
              <a:noFill/>
            </a:ln>
          </c:spPr>
          <c:invertIfNegative val="0"/>
          <c:dPt>
            <c:idx val="0"/>
            <c:invertIfNegative val="0"/>
            <c:bubble3D val="0"/>
            <c:spPr>
              <a:solidFill>
                <a:srgbClr val="C00000"/>
              </a:solidFill>
              <a:ln w="25400">
                <a:noFill/>
              </a:ln>
            </c:spPr>
            <c:extLst>
              <c:ext xmlns:c16="http://schemas.microsoft.com/office/drawing/2014/chart" uri="{C3380CC4-5D6E-409C-BE32-E72D297353CC}">
                <c16:uniqueId val="{00000000-7401-4E7F-A404-7EA82CF73FE0}"/>
              </c:ext>
            </c:extLst>
          </c:dPt>
          <c:dPt>
            <c:idx val="1"/>
            <c:invertIfNegative val="0"/>
            <c:bubble3D val="0"/>
            <c:spPr>
              <a:solidFill>
                <a:srgbClr val="C00000"/>
              </a:solidFill>
              <a:ln w="25400">
                <a:noFill/>
              </a:ln>
            </c:spPr>
            <c:extLst>
              <c:ext xmlns:c16="http://schemas.microsoft.com/office/drawing/2014/chart" uri="{C3380CC4-5D6E-409C-BE32-E72D297353CC}">
                <c16:uniqueId val="{00000001-7401-4E7F-A404-7EA82CF73FE0}"/>
              </c:ext>
            </c:extLst>
          </c:dPt>
          <c:dPt>
            <c:idx val="2"/>
            <c:invertIfNegative val="0"/>
            <c:bubble3D val="0"/>
            <c:spPr>
              <a:solidFill>
                <a:srgbClr val="E46C0A"/>
              </a:solidFill>
              <a:ln w="25400">
                <a:noFill/>
              </a:ln>
            </c:spPr>
            <c:extLst>
              <c:ext xmlns:c16="http://schemas.microsoft.com/office/drawing/2014/chart" uri="{C3380CC4-5D6E-409C-BE32-E72D297353CC}">
                <c16:uniqueId val="{00000002-7401-4E7F-A404-7EA82CF73FE0}"/>
              </c:ext>
            </c:extLst>
          </c:dPt>
          <c:dPt>
            <c:idx val="3"/>
            <c:invertIfNegative val="0"/>
            <c:bubble3D val="0"/>
            <c:spPr>
              <a:solidFill>
                <a:srgbClr val="4F6228"/>
              </a:solidFill>
              <a:ln w="25400">
                <a:noFill/>
              </a:ln>
            </c:spPr>
            <c:extLst>
              <c:ext xmlns:c16="http://schemas.microsoft.com/office/drawing/2014/chart" uri="{C3380CC4-5D6E-409C-BE32-E72D297353CC}">
                <c16:uniqueId val="{00000003-7401-4E7F-A404-7EA82CF73FE0}"/>
              </c:ext>
            </c:extLst>
          </c:dPt>
          <c:dLbls>
            <c:dLbl>
              <c:idx val="0"/>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7401-4E7F-A404-7EA82CF73FE0}"/>
                </c:ext>
              </c:extLst>
            </c:dLbl>
            <c:dLbl>
              <c:idx val="1"/>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7401-4E7F-A404-7EA82CF73FE0}"/>
                </c:ext>
              </c:extLst>
            </c:dLbl>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2-7401-4E7F-A404-7EA82CF73FE0}"/>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3-7401-4E7F-A404-7EA82CF73FE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401-4E7F-A404-7EA82CF73FE0}"/>
            </c:ext>
          </c:extLst>
        </c:ser>
        <c:dLbls>
          <c:showLegendKey val="0"/>
          <c:showVal val="0"/>
          <c:showCatName val="0"/>
          <c:showSerName val="0"/>
          <c:showPercent val="0"/>
          <c:showBubbleSize val="0"/>
        </c:dLbls>
        <c:gapWidth val="150"/>
        <c:shape val="box"/>
        <c:axId val="1496239023"/>
        <c:axId val="1"/>
        <c:axId val="0"/>
      </c:bar3DChart>
      <c:catAx>
        <c:axId val="1496239023"/>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6239023"/>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Proyección a la comunidad</a:t>
            </a:r>
          </a:p>
        </c:rich>
      </c:tx>
      <c:layout>
        <c:manualLayout>
          <c:xMode val="edge"/>
          <c:yMode val="edge"/>
          <c:x val="0.29354174011830614"/>
          <c:y val="2.7587209038316577E-2"/>
        </c:manualLayout>
      </c:layout>
      <c:overlay val="0"/>
      <c:spPr>
        <a:noFill/>
        <a:ln w="25400">
          <a:noFill/>
        </a:ln>
      </c:spPr>
    </c:title>
    <c:autoTitleDeleted val="0"/>
    <c:view3D>
      <c:rotX val="16"/>
      <c:hPercent val="35"/>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4826996935237629E-2"/>
          <c:y val="0.48967258946230535"/>
          <c:w val="0.92789070406025975"/>
          <c:h val="0.36553024283805891"/>
        </c:manualLayout>
      </c:layout>
      <c:bar3DChart>
        <c:barDir val="col"/>
        <c:grouping val="clustered"/>
        <c:varyColors val="0"/>
        <c:ser>
          <c:idx val="0"/>
          <c:order val="0"/>
          <c:spPr>
            <a:solidFill>
              <a:srgbClr val="C00000"/>
            </a:solidFill>
            <a:ln w="25400">
              <a:noFill/>
            </a:ln>
          </c:spPr>
          <c:invertIfNegative val="0"/>
          <c:dPt>
            <c:idx val="2"/>
            <c:invertIfNegative val="0"/>
            <c:bubble3D val="0"/>
            <c:spPr>
              <a:solidFill>
                <a:srgbClr val="E46C0A"/>
              </a:solidFill>
              <a:ln w="25400">
                <a:noFill/>
              </a:ln>
            </c:spPr>
            <c:extLst>
              <c:ext xmlns:c16="http://schemas.microsoft.com/office/drawing/2014/chart" uri="{C3380CC4-5D6E-409C-BE32-E72D297353CC}">
                <c16:uniqueId val="{00000000-B250-44E1-BE67-F24D01DB11AB}"/>
              </c:ext>
            </c:extLst>
          </c:dPt>
          <c:dPt>
            <c:idx val="3"/>
            <c:invertIfNegative val="0"/>
            <c:bubble3D val="0"/>
            <c:spPr>
              <a:solidFill>
                <a:srgbClr val="4F6228"/>
              </a:solidFill>
              <a:ln w="25400">
                <a:noFill/>
              </a:ln>
            </c:spPr>
            <c:extLst>
              <c:ext xmlns:c16="http://schemas.microsoft.com/office/drawing/2014/chart" uri="{C3380CC4-5D6E-409C-BE32-E72D297353CC}">
                <c16:uniqueId val="{00000001-B250-44E1-BE67-F24D01DB11AB}"/>
              </c:ext>
            </c:extLst>
          </c:dPt>
          <c:dLbls>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B250-44E1-BE67-F24D01DB11AB}"/>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B250-44E1-BE67-F24D01DB11A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B250-44E1-BE67-F24D01DB11AB}"/>
            </c:ext>
          </c:extLst>
        </c:ser>
        <c:dLbls>
          <c:showLegendKey val="0"/>
          <c:showVal val="0"/>
          <c:showCatName val="0"/>
          <c:showSerName val="0"/>
          <c:showPercent val="0"/>
          <c:showBubbleSize val="0"/>
        </c:dLbls>
        <c:gapWidth val="150"/>
        <c:shape val="box"/>
        <c:axId val="1496250543"/>
        <c:axId val="1"/>
        <c:axId val="0"/>
      </c:bar3DChart>
      <c:catAx>
        <c:axId val="1496250543"/>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6250543"/>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Participación y convivencia</a:t>
            </a:r>
          </a:p>
        </c:rich>
      </c:tx>
      <c:layout>
        <c:manualLayout>
          <c:xMode val="edge"/>
          <c:yMode val="edge"/>
          <c:x val="0.30371355432422797"/>
          <c:y val="2.7778871391076116E-2"/>
        </c:manualLayout>
      </c:layout>
      <c:overlay val="0"/>
      <c:spPr>
        <a:noFill/>
        <a:ln w="25400">
          <a:noFill/>
        </a:ln>
      </c:spPr>
    </c:title>
    <c:autoTitleDeleted val="0"/>
    <c:view3D>
      <c:rotX val="16"/>
      <c:hPercent val="36"/>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4.1976660308926203E-2"/>
          <c:y val="0.4895999694813849"/>
          <c:w val="0.91114045023492762"/>
          <c:h val="0.36806806216331062"/>
        </c:manualLayout>
      </c:layout>
      <c:bar3DChart>
        <c:barDir val="col"/>
        <c:grouping val="clustered"/>
        <c:varyColors val="0"/>
        <c:ser>
          <c:idx val="0"/>
          <c:order val="0"/>
          <c:spPr>
            <a:solidFill>
              <a:srgbClr val="C00000"/>
            </a:solidFill>
            <a:ln w="25400">
              <a:noFill/>
            </a:ln>
          </c:spPr>
          <c:invertIfNegative val="0"/>
          <c:dPt>
            <c:idx val="2"/>
            <c:invertIfNegative val="0"/>
            <c:bubble3D val="0"/>
            <c:spPr>
              <a:solidFill>
                <a:srgbClr val="E46C0A"/>
              </a:solidFill>
              <a:ln w="25400">
                <a:noFill/>
              </a:ln>
            </c:spPr>
            <c:extLst>
              <c:ext xmlns:c16="http://schemas.microsoft.com/office/drawing/2014/chart" uri="{C3380CC4-5D6E-409C-BE32-E72D297353CC}">
                <c16:uniqueId val="{00000000-6327-44E3-AA37-47F3766CD372}"/>
              </c:ext>
            </c:extLst>
          </c:dPt>
          <c:dPt>
            <c:idx val="3"/>
            <c:invertIfNegative val="0"/>
            <c:bubble3D val="0"/>
            <c:spPr>
              <a:solidFill>
                <a:srgbClr val="4F6228"/>
              </a:solidFill>
              <a:ln w="25400">
                <a:noFill/>
              </a:ln>
            </c:spPr>
            <c:extLst>
              <c:ext xmlns:c16="http://schemas.microsoft.com/office/drawing/2014/chart" uri="{C3380CC4-5D6E-409C-BE32-E72D297353CC}">
                <c16:uniqueId val="{00000001-6327-44E3-AA37-47F3766CD372}"/>
              </c:ext>
            </c:extLst>
          </c:dPt>
          <c:dLbls>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6327-44E3-AA37-47F3766CD372}"/>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6327-44E3-AA37-47F3766CD37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6327-44E3-AA37-47F3766CD372}"/>
            </c:ext>
          </c:extLst>
        </c:ser>
        <c:dLbls>
          <c:showLegendKey val="0"/>
          <c:showVal val="0"/>
          <c:showCatName val="0"/>
          <c:showSerName val="0"/>
          <c:showPercent val="0"/>
          <c:showBubbleSize val="0"/>
        </c:dLbls>
        <c:gapWidth val="150"/>
        <c:shape val="box"/>
        <c:axId val="1495710383"/>
        <c:axId val="1"/>
        <c:axId val="0"/>
      </c:bar3DChart>
      <c:catAx>
        <c:axId val="1495710383"/>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5710383"/>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Prevención de riesgos</a:t>
            </a:r>
          </a:p>
        </c:rich>
      </c:tx>
      <c:layout>
        <c:manualLayout>
          <c:xMode val="edge"/>
          <c:yMode val="edge"/>
          <c:x val="0.26434805375013909"/>
          <c:y val="2.473595055937157E-2"/>
        </c:manualLayout>
      </c:layout>
      <c:overlay val="0"/>
      <c:spPr>
        <a:noFill/>
        <a:ln w="25400">
          <a:noFill/>
        </a:ln>
      </c:spPr>
    </c:title>
    <c:autoTitleDeleted val="0"/>
    <c:view3D>
      <c:rotX val="16"/>
      <c:hPercent val="33"/>
      <c:rotY val="19"/>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3.4913890860604313E-2"/>
          <c:y val="0.50178312575312389"/>
          <c:w val="0.92771195715320032"/>
          <c:h val="0.34983471443351599"/>
        </c:manualLayout>
      </c:layout>
      <c:bar3DChart>
        <c:barDir val="col"/>
        <c:grouping val="clustered"/>
        <c:varyColors val="0"/>
        <c:ser>
          <c:idx val="0"/>
          <c:order val="0"/>
          <c:spPr>
            <a:solidFill>
              <a:srgbClr val="C00000"/>
            </a:solidFill>
            <a:ln w="25400">
              <a:noFill/>
            </a:ln>
          </c:spPr>
          <c:invertIfNegative val="0"/>
          <c:dPt>
            <c:idx val="2"/>
            <c:invertIfNegative val="0"/>
            <c:bubble3D val="0"/>
            <c:spPr>
              <a:solidFill>
                <a:srgbClr val="E46C0A"/>
              </a:solidFill>
              <a:ln w="25400">
                <a:noFill/>
              </a:ln>
            </c:spPr>
            <c:extLst>
              <c:ext xmlns:c16="http://schemas.microsoft.com/office/drawing/2014/chart" uri="{C3380CC4-5D6E-409C-BE32-E72D297353CC}">
                <c16:uniqueId val="{00000000-FC29-4B6F-B801-A522A756C84C}"/>
              </c:ext>
            </c:extLst>
          </c:dPt>
          <c:dPt>
            <c:idx val="3"/>
            <c:invertIfNegative val="0"/>
            <c:bubble3D val="0"/>
            <c:spPr>
              <a:solidFill>
                <a:srgbClr val="4F6228"/>
              </a:solidFill>
              <a:ln w="25400">
                <a:noFill/>
              </a:ln>
            </c:spPr>
            <c:extLst>
              <c:ext xmlns:c16="http://schemas.microsoft.com/office/drawing/2014/chart" uri="{C3380CC4-5D6E-409C-BE32-E72D297353CC}">
                <c16:uniqueId val="{00000001-FC29-4B6F-B801-A522A756C84C}"/>
              </c:ext>
            </c:extLst>
          </c:dPt>
          <c:dLbls>
            <c:dLbl>
              <c:idx val="2"/>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0-FC29-4B6F-B801-A522A756C84C}"/>
                </c:ext>
              </c:extLst>
            </c:dLbl>
            <c:dLbl>
              <c:idx val="3"/>
              <c:spPr>
                <a:noFill/>
                <a:ln w="25400">
                  <a:noFill/>
                </a:ln>
              </c:spPr>
              <c:txPr>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extLst>
                <c:ext xmlns:c16="http://schemas.microsoft.com/office/drawing/2014/chart" uri="{C3380CC4-5D6E-409C-BE32-E72D297353CC}">
                  <c16:uniqueId val="{00000001-FC29-4B6F-B801-A522A756C8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FC29-4B6F-B801-A522A756C84C}"/>
            </c:ext>
          </c:extLst>
        </c:ser>
        <c:dLbls>
          <c:showLegendKey val="0"/>
          <c:showVal val="0"/>
          <c:showCatName val="0"/>
          <c:showSerName val="0"/>
          <c:showPercent val="0"/>
          <c:showBubbleSize val="0"/>
        </c:dLbls>
        <c:gapWidth val="150"/>
        <c:shape val="box"/>
        <c:axId val="1495714703"/>
        <c:axId val="1"/>
        <c:axId val="0"/>
      </c:bar3DChart>
      <c:catAx>
        <c:axId val="1495714703"/>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C"/>
          </a:p>
        </c:txPr>
        <c:crossAx val="1"/>
        <c:crossesAt val="0"/>
        <c:auto val="0"/>
        <c:lblAlgn val="ctr"/>
        <c:lblOffset val="100"/>
        <c:tickLblSkip val="1"/>
        <c:tickMarkSkip val="1"/>
        <c:noMultiLvlLbl val="0"/>
      </c:catAx>
      <c:valAx>
        <c:axId val="1"/>
        <c:scaling>
          <c:orientation val="minMax"/>
        </c:scaling>
        <c:delete val="1"/>
        <c:axPos val="l"/>
        <c:numFmt formatCode="0%" sourceLinked="1"/>
        <c:majorTickMark val="out"/>
        <c:minorTickMark val="none"/>
        <c:tickLblPos val="nextTo"/>
        <c:crossAx val="1495714703"/>
        <c:crosses val="autoZero"/>
        <c:crossBetween val="between"/>
      </c:valAx>
      <c:spPr>
        <a:no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EC"/>
    </a:p>
  </c:txPr>
  <c:printSettings>
    <c:headerFooter alignWithMargins="0"/>
    <c:pageMargins b="1" l="0.75" r="0.75" t="1" header="0.51180555555555551" footer="0.51180555555555551"/>
    <c:pageSetup firstPageNumber="0"/>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image" Target="../media/image10.png"/><Relationship Id="rId13" Type="http://schemas.openxmlformats.org/officeDocument/2006/relationships/image" Target="../media/image15.png"/><Relationship Id="rId3" Type="http://schemas.openxmlformats.org/officeDocument/2006/relationships/image" Target="../media/image5.png"/><Relationship Id="rId7" Type="http://schemas.openxmlformats.org/officeDocument/2006/relationships/image" Target="../media/image9.png"/><Relationship Id="rId12" Type="http://schemas.openxmlformats.org/officeDocument/2006/relationships/image" Target="../media/image14.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11" Type="http://schemas.openxmlformats.org/officeDocument/2006/relationships/image" Target="../media/image13.png"/><Relationship Id="rId5" Type="http://schemas.openxmlformats.org/officeDocument/2006/relationships/image" Target="../media/image7.png"/><Relationship Id="rId10" Type="http://schemas.openxmlformats.org/officeDocument/2006/relationships/image" Target="../media/image12.png"/><Relationship Id="rId4" Type="http://schemas.openxmlformats.org/officeDocument/2006/relationships/image" Target="../media/image6.png"/><Relationship Id="rId9" Type="http://schemas.openxmlformats.org/officeDocument/2006/relationships/image" Target="../media/image11.pn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16.pn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image" Target="../media/image2.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7.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0.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6.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5.xml"/><Relationship Id="rId30" Type="http://schemas.openxmlformats.org/officeDocument/2006/relationships/chart" Target="../charts/chart2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17.png"/><Relationship Id="rId3" Type="http://schemas.openxmlformats.org/officeDocument/2006/relationships/chart" Target="../charts/chart33.xml"/><Relationship Id="rId21" Type="http://schemas.openxmlformats.org/officeDocument/2006/relationships/chart" Target="../charts/chart49.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image" Target="../media/image2.png"/><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8.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10" Type="http://schemas.openxmlformats.org/officeDocument/2006/relationships/chart" Target="../charts/chart40.xml"/><Relationship Id="rId19" Type="http://schemas.openxmlformats.org/officeDocument/2006/relationships/chart" Target="../charts/chart47.xml"/><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50.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4.xml"/><Relationship Id="rId3" Type="http://schemas.openxmlformats.org/officeDocument/2006/relationships/chart" Target="../charts/chart53.xml"/><Relationship Id="rId21" Type="http://schemas.openxmlformats.org/officeDocument/2006/relationships/image" Target="../media/image2.png"/><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3.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chart" Target="../charts/chart72.xml"/><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chart" Target="../charts/chart71.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18.png"/><Relationship Id="rId27" Type="http://schemas.openxmlformats.org/officeDocument/2006/relationships/chart" Target="../charts/chart75.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chart" Target="../charts/chart92.xml"/><Relationship Id="rId3" Type="http://schemas.openxmlformats.org/officeDocument/2006/relationships/chart" Target="../charts/chart78.xml"/><Relationship Id="rId21" Type="http://schemas.openxmlformats.org/officeDocument/2006/relationships/chart" Target="../charts/chart95.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image" Target="../media/image19.png"/><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4.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3.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s>
</file>

<file path=xl/drawings/drawing1.xml><?xml version="1.0" encoding="utf-8"?>
<xdr:wsDr xmlns:xdr="http://schemas.openxmlformats.org/drawingml/2006/spreadsheetDrawing" xmlns:a="http://schemas.openxmlformats.org/drawingml/2006/main">
  <xdr:twoCellAnchor>
    <xdr:from>
      <xdr:col>0</xdr:col>
      <xdr:colOff>38100</xdr:colOff>
      <xdr:row>0</xdr:row>
      <xdr:rowOff>171450</xdr:rowOff>
    </xdr:from>
    <xdr:to>
      <xdr:col>1</xdr:col>
      <xdr:colOff>714375</xdr:colOff>
      <xdr:row>2</xdr:row>
      <xdr:rowOff>95250</xdr:rowOff>
    </xdr:to>
    <xdr:pic>
      <xdr:nvPicPr>
        <xdr:cNvPr id="1051" name="1 Imagen">
          <a:extLst>
            <a:ext uri="{FF2B5EF4-FFF2-40B4-BE49-F238E27FC236}">
              <a16:creationId xmlns:a16="http://schemas.microsoft.com/office/drawing/2014/main" id="{F53A6759-DD91-DF68-0422-B8E1E9B62E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1052" name="Picture 3995">
          <a:extLst>
            <a:ext uri="{FF2B5EF4-FFF2-40B4-BE49-F238E27FC236}">
              <a16:creationId xmlns:a16="http://schemas.microsoft.com/office/drawing/2014/main" id="{6693F7A8-EE91-5A83-4345-058F9F49F15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2771775</xdr:colOff>
      <xdr:row>5</xdr:row>
      <xdr:rowOff>9525</xdr:rowOff>
    </xdr:from>
    <xdr:to>
      <xdr:col>3</xdr:col>
      <xdr:colOff>38100</xdr:colOff>
      <xdr:row>6</xdr:row>
      <xdr:rowOff>28575</xdr:rowOff>
    </xdr:to>
    <xdr:pic>
      <xdr:nvPicPr>
        <xdr:cNvPr id="2354" name="2 Imagen">
          <a:extLst>
            <a:ext uri="{FF2B5EF4-FFF2-40B4-BE49-F238E27FC236}">
              <a16:creationId xmlns:a16="http://schemas.microsoft.com/office/drawing/2014/main" id="{20CDFB07-FD38-2AD1-2B89-74CAB9DA772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2762250</xdr:colOff>
      <xdr:row>11</xdr:row>
      <xdr:rowOff>9525</xdr:rowOff>
    </xdr:from>
    <xdr:to>
      <xdr:col>3</xdr:col>
      <xdr:colOff>28575</xdr:colOff>
      <xdr:row>12</xdr:row>
      <xdr:rowOff>19050</xdr:rowOff>
    </xdr:to>
    <xdr:pic>
      <xdr:nvPicPr>
        <xdr:cNvPr id="2355" name="3 Imagen">
          <a:extLst>
            <a:ext uri="{FF2B5EF4-FFF2-40B4-BE49-F238E27FC236}">
              <a16:creationId xmlns:a16="http://schemas.microsoft.com/office/drawing/2014/main" id="{E3B3C50C-3140-222B-2BDB-ABCC1ADF1A0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2752725</xdr:colOff>
      <xdr:row>18</xdr:row>
      <xdr:rowOff>9525</xdr:rowOff>
    </xdr:from>
    <xdr:to>
      <xdr:col>3</xdr:col>
      <xdr:colOff>28575</xdr:colOff>
      <xdr:row>19</xdr:row>
      <xdr:rowOff>19050</xdr:rowOff>
    </xdr:to>
    <xdr:pic>
      <xdr:nvPicPr>
        <xdr:cNvPr id="2356" name="4 Imagen">
          <a:extLst>
            <a:ext uri="{FF2B5EF4-FFF2-40B4-BE49-F238E27FC236}">
              <a16:creationId xmlns:a16="http://schemas.microsoft.com/office/drawing/2014/main" id="{476A58C8-4C50-A2CA-046D-F62B10C86C3F}"/>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2781300</xdr:colOff>
      <xdr:row>28</xdr:row>
      <xdr:rowOff>9525</xdr:rowOff>
    </xdr:from>
    <xdr:to>
      <xdr:col>3</xdr:col>
      <xdr:colOff>47625</xdr:colOff>
      <xdr:row>29</xdr:row>
      <xdr:rowOff>19050</xdr:rowOff>
    </xdr:to>
    <xdr:pic>
      <xdr:nvPicPr>
        <xdr:cNvPr id="2357" name="5 Imagen">
          <a:extLst>
            <a:ext uri="{FF2B5EF4-FFF2-40B4-BE49-F238E27FC236}">
              <a16:creationId xmlns:a16="http://schemas.microsoft.com/office/drawing/2014/main" id="{8721A99A-D020-B29E-F3F5-565EED70A3E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2743200</xdr:colOff>
      <xdr:row>34</xdr:row>
      <xdr:rowOff>19050</xdr:rowOff>
    </xdr:from>
    <xdr:to>
      <xdr:col>3</xdr:col>
      <xdr:colOff>9525</xdr:colOff>
      <xdr:row>35</xdr:row>
      <xdr:rowOff>28575</xdr:rowOff>
    </xdr:to>
    <xdr:pic>
      <xdr:nvPicPr>
        <xdr:cNvPr id="2358" name="7 Imagen">
          <a:extLst>
            <a:ext uri="{FF2B5EF4-FFF2-40B4-BE49-F238E27FC236}">
              <a16:creationId xmlns:a16="http://schemas.microsoft.com/office/drawing/2014/main" id="{C057A8A9-205E-A7C7-76EC-875387FEA28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2752725</xdr:colOff>
      <xdr:row>45</xdr:row>
      <xdr:rowOff>9525</xdr:rowOff>
    </xdr:from>
    <xdr:to>
      <xdr:col>3</xdr:col>
      <xdr:colOff>19050</xdr:colOff>
      <xdr:row>46</xdr:row>
      <xdr:rowOff>28575</xdr:rowOff>
    </xdr:to>
    <xdr:pic>
      <xdr:nvPicPr>
        <xdr:cNvPr id="2359" name="8 Imagen">
          <a:extLst>
            <a:ext uri="{FF2B5EF4-FFF2-40B4-BE49-F238E27FC236}">
              <a16:creationId xmlns:a16="http://schemas.microsoft.com/office/drawing/2014/main" id="{3B517BDF-AB00-8FB5-61F7-AF9B3033D32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2771775</xdr:colOff>
      <xdr:row>53</xdr:row>
      <xdr:rowOff>9525</xdr:rowOff>
    </xdr:from>
    <xdr:to>
      <xdr:col>3</xdr:col>
      <xdr:colOff>38100</xdr:colOff>
      <xdr:row>54</xdr:row>
      <xdr:rowOff>19050</xdr:rowOff>
    </xdr:to>
    <xdr:pic>
      <xdr:nvPicPr>
        <xdr:cNvPr id="2360" name="9 Imagen">
          <a:extLst>
            <a:ext uri="{FF2B5EF4-FFF2-40B4-BE49-F238E27FC236}">
              <a16:creationId xmlns:a16="http://schemas.microsoft.com/office/drawing/2014/main" id="{87980CA6-DBC7-B759-8CB6-C4AF6937E22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2743200</xdr:colOff>
      <xdr:row>59</xdr:row>
      <xdr:rowOff>76200</xdr:rowOff>
    </xdr:from>
    <xdr:to>
      <xdr:col>3</xdr:col>
      <xdr:colOff>9525</xdr:colOff>
      <xdr:row>61</xdr:row>
      <xdr:rowOff>9525</xdr:rowOff>
    </xdr:to>
    <xdr:pic>
      <xdr:nvPicPr>
        <xdr:cNvPr id="2361" name="10 Imagen">
          <a:extLst>
            <a:ext uri="{FF2B5EF4-FFF2-40B4-BE49-F238E27FC236}">
              <a16:creationId xmlns:a16="http://schemas.microsoft.com/office/drawing/2014/main" id="{708B8DDF-9D19-E7F3-707D-5F134BC1E72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23469600"/>
          <a:ext cx="247650" cy="2571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2752725</xdr:colOff>
      <xdr:row>66</xdr:row>
      <xdr:rowOff>19050</xdr:rowOff>
    </xdr:from>
    <xdr:to>
      <xdr:col>3</xdr:col>
      <xdr:colOff>19050</xdr:colOff>
      <xdr:row>67</xdr:row>
      <xdr:rowOff>28575</xdr:rowOff>
    </xdr:to>
    <xdr:pic>
      <xdr:nvPicPr>
        <xdr:cNvPr id="2362" name="11 Imagen">
          <a:extLst>
            <a:ext uri="{FF2B5EF4-FFF2-40B4-BE49-F238E27FC236}">
              <a16:creationId xmlns:a16="http://schemas.microsoft.com/office/drawing/2014/main" id="{567F1C9E-4CB1-70A5-4C17-A231CEBF72B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25374600"/>
          <a:ext cx="247650" cy="2476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2771775</xdr:colOff>
      <xdr:row>71</xdr:row>
      <xdr:rowOff>104775</xdr:rowOff>
    </xdr:from>
    <xdr:to>
      <xdr:col>3</xdr:col>
      <xdr:colOff>47625</xdr:colOff>
      <xdr:row>73</xdr:row>
      <xdr:rowOff>19050</xdr:rowOff>
    </xdr:to>
    <xdr:pic>
      <xdr:nvPicPr>
        <xdr:cNvPr id="2363" name="12 Imagen">
          <a:extLst>
            <a:ext uri="{FF2B5EF4-FFF2-40B4-BE49-F238E27FC236}">
              <a16:creationId xmlns:a16="http://schemas.microsoft.com/office/drawing/2014/main" id="{D2BBAFCF-1D3A-66EA-5997-7BEF4EF5B88D}"/>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2895600" y="27222450"/>
          <a:ext cx="257175" cy="2571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2762250</xdr:colOff>
      <xdr:row>82</xdr:row>
      <xdr:rowOff>9525</xdr:rowOff>
    </xdr:from>
    <xdr:to>
      <xdr:col>3</xdr:col>
      <xdr:colOff>28575</xdr:colOff>
      <xdr:row>83</xdr:row>
      <xdr:rowOff>28575</xdr:rowOff>
    </xdr:to>
    <xdr:pic>
      <xdr:nvPicPr>
        <xdr:cNvPr id="2364" name="13 Imagen">
          <a:extLst>
            <a:ext uri="{FF2B5EF4-FFF2-40B4-BE49-F238E27FC236}">
              <a16:creationId xmlns:a16="http://schemas.microsoft.com/office/drawing/2014/main" id="{9E7F646F-2DEC-4D11-9849-D21A1479A4A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86075" y="30546675"/>
          <a:ext cx="247650" cy="2571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4</xdr:col>
      <xdr:colOff>666750</xdr:colOff>
      <xdr:row>86</xdr:row>
      <xdr:rowOff>66675</xdr:rowOff>
    </xdr:from>
    <xdr:to>
      <xdr:col>4</xdr:col>
      <xdr:colOff>904875</xdr:colOff>
      <xdr:row>87</xdr:row>
      <xdr:rowOff>57150</xdr:rowOff>
    </xdr:to>
    <xdr:pic>
      <xdr:nvPicPr>
        <xdr:cNvPr id="2365" name="14 Imagen">
          <a:extLst>
            <a:ext uri="{FF2B5EF4-FFF2-40B4-BE49-F238E27FC236}">
              <a16:creationId xmlns:a16="http://schemas.microsoft.com/office/drawing/2014/main" id="{B728CC60-3FC2-EAEC-810C-7F872ED15938}"/>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4552950" y="31984950"/>
          <a:ext cx="238125" cy="2571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4</xdr:col>
      <xdr:colOff>638175</xdr:colOff>
      <xdr:row>96</xdr:row>
      <xdr:rowOff>9525</xdr:rowOff>
    </xdr:from>
    <xdr:to>
      <xdr:col>4</xdr:col>
      <xdr:colOff>885825</xdr:colOff>
      <xdr:row>97</xdr:row>
      <xdr:rowOff>19050</xdr:rowOff>
    </xdr:to>
    <xdr:pic>
      <xdr:nvPicPr>
        <xdr:cNvPr id="2366" name="15 Imagen">
          <a:extLst>
            <a:ext uri="{FF2B5EF4-FFF2-40B4-BE49-F238E27FC236}">
              <a16:creationId xmlns:a16="http://schemas.microsoft.com/office/drawing/2014/main" id="{D76AD326-E3C6-4C73-A611-C5ACBC95E968}"/>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4524375" y="35166300"/>
          <a:ext cx="247650" cy="2476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2705100</xdr:colOff>
      <xdr:row>100</xdr:row>
      <xdr:rowOff>19050</xdr:rowOff>
    </xdr:from>
    <xdr:to>
      <xdr:col>2</xdr:col>
      <xdr:colOff>2952750</xdr:colOff>
      <xdr:row>101</xdr:row>
      <xdr:rowOff>28575</xdr:rowOff>
    </xdr:to>
    <xdr:pic>
      <xdr:nvPicPr>
        <xdr:cNvPr id="2367" name="16 Imagen">
          <a:extLst>
            <a:ext uri="{FF2B5EF4-FFF2-40B4-BE49-F238E27FC236}">
              <a16:creationId xmlns:a16="http://schemas.microsoft.com/office/drawing/2014/main" id="{A8B3FCF1-420B-6E25-6670-F6477FE65CF6}"/>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2828925" y="37957125"/>
          <a:ext cx="247650" cy="2476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2762250</xdr:colOff>
      <xdr:row>112</xdr:row>
      <xdr:rowOff>19050</xdr:rowOff>
    </xdr:from>
    <xdr:to>
      <xdr:col>3</xdr:col>
      <xdr:colOff>28575</xdr:colOff>
      <xdr:row>113</xdr:row>
      <xdr:rowOff>28575</xdr:rowOff>
    </xdr:to>
    <xdr:pic>
      <xdr:nvPicPr>
        <xdr:cNvPr id="2368" name="17 Imagen">
          <a:extLst>
            <a:ext uri="{FF2B5EF4-FFF2-40B4-BE49-F238E27FC236}">
              <a16:creationId xmlns:a16="http://schemas.microsoft.com/office/drawing/2014/main" id="{47E6EB37-1F65-A859-4924-0021F26BA99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42071925"/>
          <a:ext cx="247650" cy="2476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2762250</xdr:colOff>
      <xdr:row>120</xdr:row>
      <xdr:rowOff>9525</xdr:rowOff>
    </xdr:from>
    <xdr:to>
      <xdr:col>3</xdr:col>
      <xdr:colOff>28575</xdr:colOff>
      <xdr:row>121</xdr:row>
      <xdr:rowOff>19050</xdr:rowOff>
    </xdr:to>
    <xdr:pic>
      <xdr:nvPicPr>
        <xdr:cNvPr id="2369" name="18 Imagen">
          <a:extLst>
            <a:ext uri="{FF2B5EF4-FFF2-40B4-BE49-F238E27FC236}">
              <a16:creationId xmlns:a16="http://schemas.microsoft.com/office/drawing/2014/main" id="{4A00FE8C-1C4F-BF55-AED4-5759F1B46F3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44319825"/>
          <a:ext cx="247650" cy="2476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2771775</xdr:colOff>
      <xdr:row>126</xdr:row>
      <xdr:rowOff>0</xdr:rowOff>
    </xdr:from>
    <xdr:to>
      <xdr:col>3</xdr:col>
      <xdr:colOff>38100</xdr:colOff>
      <xdr:row>127</xdr:row>
      <xdr:rowOff>9525</xdr:rowOff>
    </xdr:to>
    <xdr:pic>
      <xdr:nvPicPr>
        <xdr:cNvPr id="2370" name="19 Imagen">
          <a:extLst>
            <a:ext uri="{FF2B5EF4-FFF2-40B4-BE49-F238E27FC236}">
              <a16:creationId xmlns:a16="http://schemas.microsoft.com/office/drawing/2014/main" id="{C36E3B54-B17C-C233-A42C-FEBCB7CC373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46291500"/>
          <a:ext cx="247650" cy="2476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2771775</xdr:colOff>
      <xdr:row>132</xdr:row>
      <xdr:rowOff>9525</xdr:rowOff>
    </xdr:from>
    <xdr:to>
      <xdr:col>3</xdr:col>
      <xdr:colOff>38100</xdr:colOff>
      <xdr:row>133</xdr:row>
      <xdr:rowOff>19050</xdr:rowOff>
    </xdr:to>
    <xdr:pic>
      <xdr:nvPicPr>
        <xdr:cNvPr id="2371" name="20 Imagen">
          <a:extLst>
            <a:ext uri="{FF2B5EF4-FFF2-40B4-BE49-F238E27FC236}">
              <a16:creationId xmlns:a16="http://schemas.microsoft.com/office/drawing/2014/main" id="{59E6885D-C58D-12C0-C369-AECFEB88B0D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48177450"/>
          <a:ext cx="247650" cy="2476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2781300</xdr:colOff>
      <xdr:row>137</xdr:row>
      <xdr:rowOff>19050</xdr:rowOff>
    </xdr:from>
    <xdr:to>
      <xdr:col>3</xdr:col>
      <xdr:colOff>47625</xdr:colOff>
      <xdr:row>138</xdr:row>
      <xdr:rowOff>28575</xdr:rowOff>
    </xdr:to>
    <xdr:pic>
      <xdr:nvPicPr>
        <xdr:cNvPr id="2372" name="21 Imagen">
          <a:extLst>
            <a:ext uri="{FF2B5EF4-FFF2-40B4-BE49-F238E27FC236}">
              <a16:creationId xmlns:a16="http://schemas.microsoft.com/office/drawing/2014/main" id="{16E73E8B-3308-685F-D63C-929FF893B9A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05125" y="49682400"/>
          <a:ext cx="247650" cy="2476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2373" name="Picture 3995">
          <a:extLst>
            <a:ext uri="{FF2B5EF4-FFF2-40B4-BE49-F238E27FC236}">
              <a16:creationId xmlns:a16="http://schemas.microsoft.com/office/drawing/2014/main" id="{38853EEE-60F2-E112-0760-90CB9DED6093}"/>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2374" name="Picture 3995">
          <a:extLst>
            <a:ext uri="{FF2B5EF4-FFF2-40B4-BE49-F238E27FC236}">
              <a16:creationId xmlns:a16="http://schemas.microsoft.com/office/drawing/2014/main" id="{0FDA1DC2-DB23-22CD-2F57-76DF12BC937C}"/>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4</xdr:col>
      <xdr:colOff>361950</xdr:colOff>
      <xdr:row>85</xdr:row>
      <xdr:rowOff>333375</xdr:rowOff>
    </xdr:from>
    <xdr:to>
      <xdr:col>4</xdr:col>
      <xdr:colOff>552450</xdr:colOff>
      <xdr:row>86</xdr:row>
      <xdr:rowOff>104775</xdr:rowOff>
    </xdr:to>
    <xdr:pic>
      <xdr:nvPicPr>
        <xdr:cNvPr id="2375" name="14 Imagen">
          <a:extLst>
            <a:ext uri="{FF2B5EF4-FFF2-40B4-BE49-F238E27FC236}">
              <a16:creationId xmlns:a16="http://schemas.microsoft.com/office/drawing/2014/main" id="{2139E18A-4D86-15A4-4954-E2D8116F65FA}"/>
            </a:ext>
          </a:extLst>
        </xdr:cNvPr>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4248150" y="31870650"/>
          <a:ext cx="190500" cy="1524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4</xdr:col>
      <xdr:colOff>342900</xdr:colOff>
      <xdr:row>97</xdr:row>
      <xdr:rowOff>561975</xdr:rowOff>
    </xdr:from>
    <xdr:to>
      <xdr:col>4</xdr:col>
      <xdr:colOff>542925</xdr:colOff>
      <xdr:row>97</xdr:row>
      <xdr:rowOff>704850</xdr:rowOff>
    </xdr:to>
    <xdr:pic>
      <xdr:nvPicPr>
        <xdr:cNvPr id="2376" name="15 Imagen">
          <a:extLst>
            <a:ext uri="{FF2B5EF4-FFF2-40B4-BE49-F238E27FC236}">
              <a16:creationId xmlns:a16="http://schemas.microsoft.com/office/drawing/2014/main" id="{95CA9F4A-7456-A157-60BE-16D704EA05A0}"/>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4229100" y="35956875"/>
          <a:ext cx="200025" cy="1428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5</xdr:col>
      <xdr:colOff>2762250</xdr:colOff>
      <xdr:row>82</xdr:row>
      <xdr:rowOff>9525</xdr:rowOff>
    </xdr:from>
    <xdr:to>
      <xdr:col>6</xdr:col>
      <xdr:colOff>28575</xdr:colOff>
      <xdr:row>83</xdr:row>
      <xdr:rowOff>28575</xdr:rowOff>
    </xdr:to>
    <xdr:pic>
      <xdr:nvPicPr>
        <xdr:cNvPr id="2" name="13 Imagen">
          <a:extLst>
            <a:ext uri="{FF2B5EF4-FFF2-40B4-BE49-F238E27FC236}">
              <a16:creationId xmlns:a16="http://schemas.microsoft.com/office/drawing/2014/main" id="{F6961DC0-BBBF-47A5-A2C7-C4126C180110}"/>
            </a:ext>
          </a:extLst>
        </xdr:cNvPr>
        <xdr:cNvPicPr>
          <a:picLocks noChangeAspect="1" noChangeArrowheads="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81313" y="30406181"/>
          <a:ext cx="242887" cy="2571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7</xdr:col>
      <xdr:colOff>361950</xdr:colOff>
      <xdr:row>85</xdr:row>
      <xdr:rowOff>333375</xdr:rowOff>
    </xdr:from>
    <xdr:to>
      <xdr:col>7</xdr:col>
      <xdr:colOff>552450</xdr:colOff>
      <xdr:row>86</xdr:row>
      <xdr:rowOff>104775</xdr:rowOff>
    </xdr:to>
    <xdr:pic>
      <xdr:nvPicPr>
        <xdr:cNvPr id="3" name="14 Imagen">
          <a:extLst>
            <a:ext uri="{FF2B5EF4-FFF2-40B4-BE49-F238E27FC236}">
              <a16:creationId xmlns:a16="http://schemas.microsoft.com/office/drawing/2014/main" id="{3641EEFD-00E1-42CD-B291-DCB177AD78E9}"/>
            </a:ext>
          </a:extLst>
        </xdr:cNvPr>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4243388" y="31730156"/>
          <a:ext cx="190500" cy="1524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7</xdr:col>
      <xdr:colOff>638175</xdr:colOff>
      <xdr:row>96</xdr:row>
      <xdr:rowOff>9525</xdr:rowOff>
    </xdr:from>
    <xdr:to>
      <xdr:col>7</xdr:col>
      <xdr:colOff>885825</xdr:colOff>
      <xdr:row>97</xdr:row>
      <xdr:rowOff>19050</xdr:rowOff>
    </xdr:to>
    <xdr:pic>
      <xdr:nvPicPr>
        <xdr:cNvPr id="4" name="15 Imagen">
          <a:extLst>
            <a:ext uri="{FF2B5EF4-FFF2-40B4-BE49-F238E27FC236}">
              <a16:creationId xmlns:a16="http://schemas.microsoft.com/office/drawing/2014/main" id="{A9EDB52C-9E65-49F6-B5B7-71DA359C51FF}"/>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4519613" y="35025806"/>
          <a:ext cx="247650" cy="2476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7</xdr:col>
      <xdr:colOff>342900</xdr:colOff>
      <xdr:row>97</xdr:row>
      <xdr:rowOff>561975</xdr:rowOff>
    </xdr:from>
    <xdr:to>
      <xdr:col>7</xdr:col>
      <xdr:colOff>542925</xdr:colOff>
      <xdr:row>97</xdr:row>
      <xdr:rowOff>704850</xdr:rowOff>
    </xdr:to>
    <xdr:pic>
      <xdr:nvPicPr>
        <xdr:cNvPr id="5" name="15 Imagen">
          <a:extLst>
            <a:ext uri="{FF2B5EF4-FFF2-40B4-BE49-F238E27FC236}">
              <a16:creationId xmlns:a16="http://schemas.microsoft.com/office/drawing/2014/main" id="{964F26D2-B402-49C4-BF2C-0F4536FEFE87}"/>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4224338" y="35816381"/>
          <a:ext cx="200025" cy="1428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5</xdr:col>
      <xdr:colOff>2762250</xdr:colOff>
      <xdr:row>112</xdr:row>
      <xdr:rowOff>19050</xdr:rowOff>
    </xdr:from>
    <xdr:to>
      <xdr:col>6</xdr:col>
      <xdr:colOff>28575</xdr:colOff>
      <xdr:row>113</xdr:row>
      <xdr:rowOff>28575</xdr:rowOff>
    </xdr:to>
    <xdr:pic>
      <xdr:nvPicPr>
        <xdr:cNvPr id="6" name="17 Imagen">
          <a:extLst>
            <a:ext uri="{FF2B5EF4-FFF2-40B4-BE49-F238E27FC236}">
              <a16:creationId xmlns:a16="http://schemas.microsoft.com/office/drawing/2014/main" id="{BA4AFA34-B4BA-473E-9878-9B96BC2740D6}"/>
            </a:ext>
          </a:extLst>
        </xdr:cNvPr>
        <xdr:cNvPicPr>
          <a:picLocks noChangeAspect="1" noChangeArrowheads="1"/>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2881313" y="41940956"/>
          <a:ext cx="242887" cy="2476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3489" name="Gráfico 1">
          <a:extLst>
            <a:ext uri="{FF2B5EF4-FFF2-40B4-BE49-F238E27FC236}">
              <a16:creationId xmlns:a16="http://schemas.microsoft.com/office/drawing/2014/main" id="{59D62570-88C3-4555-585E-1BE3EE54F9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133350</xdr:colOff>
      <xdr:row>2</xdr:row>
      <xdr:rowOff>0</xdr:rowOff>
    </xdr:from>
    <xdr:to>
      <xdr:col>32</xdr:col>
      <xdr:colOff>733425</xdr:colOff>
      <xdr:row>7</xdr:row>
      <xdr:rowOff>466725</xdr:rowOff>
    </xdr:to>
    <xdr:graphicFrame macro="">
      <xdr:nvGraphicFramePr>
        <xdr:cNvPr id="3490" name="Gráfico 2">
          <a:extLst>
            <a:ext uri="{FF2B5EF4-FFF2-40B4-BE49-F238E27FC236}">
              <a16:creationId xmlns:a16="http://schemas.microsoft.com/office/drawing/2014/main" id="{DFBC3052-6585-111C-D18F-408AD3940C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3491" name="Gráfico 3">
          <a:extLst>
            <a:ext uri="{FF2B5EF4-FFF2-40B4-BE49-F238E27FC236}">
              <a16:creationId xmlns:a16="http://schemas.microsoft.com/office/drawing/2014/main" id="{31C729FD-130B-7A62-0FAA-3F2E34A864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3492" name="Gráfico 4">
          <a:extLst>
            <a:ext uri="{FF2B5EF4-FFF2-40B4-BE49-F238E27FC236}">
              <a16:creationId xmlns:a16="http://schemas.microsoft.com/office/drawing/2014/main" id="{63B88E37-DFA9-F352-7574-6813074722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27</xdr:col>
      <xdr:colOff>133350</xdr:colOff>
      <xdr:row>8</xdr:row>
      <xdr:rowOff>352425</xdr:rowOff>
    </xdr:from>
    <xdr:to>
      <xdr:col>33</xdr:col>
      <xdr:colOff>0</xdr:colOff>
      <xdr:row>14</xdr:row>
      <xdr:rowOff>561975</xdr:rowOff>
    </xdr:to>
    <xdr:graphicFrame macro="">
      <xdr:nvGraphicFramePr>
        <xdr:cNvPr id="3493" name="Gráfico 5">
          <a:extLst>
            <a:ext uri="{FF2B5EF4-FFF2-40B4-BE49-F238E27FC236}">
              <a16:creationId xmlns:a16="http://schemas.microsoft.com/office/drawing/2014/main" id="{9B1C743C-2BDB-EEE9-5E72-828769D75D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33</xdr:col>
      <xdr:colOff>123825</xdr:colOff>
      <xdr:row>8</xdr:row>
      <xdr:rowOff>352425</xdr:rowOff>
    </xdr:from>
    <xdr:to>
      <xdr:col>39</xdr:col>
      <xdr:colOff>0</xdr:colOff>
      <xdr:row>14</xdr:row>
      <xdr:rowOff>561975</xdr:rowOff>
    </xdr:to>
    <xdr:graphicFrame macro="">
      <xdr:nvGraphicFramePr>
        <xdr:cNvPr id="3494" name="Gráfico 6">
          <a:extLst>
            <a:ext uri="{FF2B5EF4-FFF2-40B4-BE49-F238E27FC236}">
              <a16:creationId xmlns:a16="http://schemas.microsoft.com/office/drawing/2014/main" id="{F6B29BA4-5AE4-B680-19ED-C2A6DDCD5D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3495" name="Gráfico 7">
          <a:extLst>
            <a:ext uri="{FF2B5EF4-FFF2-40B4-BE49-F238E27FC236}">
              <a16:creationId xmlns:a16="http://schemas.microsoft.com/office/drawing/2014/main" id="{20B0EF36-B7E8-CE11-8C3F-06129CEBD4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27</xdr:col>
      <xdr:colOff>133350</xdr:colOff>
      <xdr:row>15</xdr:row>
      <xdr:rowOff>0</xdr:rowOff>
    </xdr:from>
    <xdr:to>
      <xdr:col>32</xdr:col>
      <xdr:colOff>742950</xdr:colOff>
      <xdr:row>19</xdr:row>
      <xdr:rowOff>85725</xdr:rowOff>
    </xdr:to>
    <xdr:graphicFrame macro="">
      <xdr:nvGraphicFramePr>
        <xdr:cNvPr id="3496" name="Gráfico 8">
          <a:extLst>
            <a:ext uri="{FF2B5EF4-FFF2-40B4-BE49-F238E27FC236}">
              <a16:creationId xmlns:a16="http://schemas.microsoft.com/office/drawing/2014/main" id="{79339048-A625-9CF5-D6C9-8D263C06C9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33</xdr:col>
      <xdr:colOff>123825</xdr:colOff>
      <xdr:row>15</xdr:row>
      <xdr:rowOff>0</xdr:rowOff>
    </xdr:from>
    <xdr:to>
      <xdr:col>38</xdr:col>
      <xdr:colOff>733425</xdr:colOff>
      <xdr:row>19</xdr:row>
      <xdr:rowOff>95250</xdr:rowOff>
    </xdr:to>
    <xdr:graphicFrame macro="">
      <xdr:nvGraphicFramePr>
        <xdr:cNvPr id="3497" name="Gráfico 9">
          <a:extLst>
            <a:ext uri="{FF2B5EF4-FFF2-40B4-BE49-F238E27FC236}">
              <a16:creationId xmlns:a16="http://schemas.microsoft.com/office/drawing/2014/main" id="{41129342-9CF0-ACA7-6823-89B329855A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3498" name="Gráfico 10">
          <a:extLst>
            <a:ext uri="{FF2B5EF4-FFF2-40B4-BE49-F238E27FC236}">
              <a16:creationId xmlns:a16="http://schemas.microsoft.com/office/drawing/2014/main" id="{B8F2487B-34D7-9325-6262-3BED5D3B32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3499" name="Gráfico 11">
          <a:extLst>
            <a:ext uri="{FF2B5EF4-FFF2-40B4-BE49-F238E27FC236}">
              <a16:creationId xmlns:a16="http://schemas.microsoft.com/office/drawing/2014/main" id="{642235F1-B38E-AFAF-DCD1-F02319ACCD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3500" name="Gráfico 12">
          <a:extLst>
            <a:ext uri="{FF2B5EF4-FFF2-40B4-BE49-F238E27FC236}">
              <a16:creationId xmlns:a16="http://schemas.microsoft.com/office/drawing/2014/main" id="{AFF21B54-303F-51FE-2375-A3403C9503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3501" name="Gráfico 13">
          <a:extLst>
            <a:ext uri="{FF2B5EF4-FFF2-40B4-BE49-F238E27FC236}">
              <a16:creationId xmlns:a16="http://schemas.microsoft.com/office/drawing/2014/main" id="{9D95FD43-4BC7-CE22-037C-99AC36A1E8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27</xdr:col>
      <xdr:colOff>133350</xdr:colOff>
      <xdr:row>20</xdr:row>
      <xdr:rowOff>0</xdr:rowOff>
    </xdr:from>
    <xdr:to>
      <xdr:col>32</xdr:col>
      <xdr:colOff>742950</xdr:colOff>
      <xdr:row>25</xdr:row>
      <xdr:rowOff>257175</xdr:rowOff>
    </xdr:to>
    <xdr:graphicFrame macro="">
      <xdr:nvGraphicFramePr>
        <xdr:cNvPr id="3502" name="Gráfico 14">
          <a:extLst>
            <a:ext uri="{FF2B5EF4-FFF2-40B4-BE49-F238E27FC236}">
              <a16:creationId xmlns:a16="http://schemas.microsoft.com/office/drawing/2014/main" id="{6CEF2D63-4EAE-F705-DF74-E6EAB62824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33</xdr:col>
      <xdr:colOff>123825</xdr:colOff>
      <xdr:row>20</xdr:row>
      <xdr:rowOff>0</xdr:rowOff>
    </xdr:from>
    <xdr:to>
      <xdr:col>38</xdr:col>
      <xdr:colOff>733425</xdr:colOff>
      <xdr:row>25</xdr:row>
      <xdr:rowOff>276225</xdr:rowOff>
    </xdr:to>
    <xdr:graphicFrame macro="">
      <xdr:nvGraphicFramePr>
        <xdr:cNvPr id="3503" name="Gráfico 15">
          <a:extLst>
            <a:ext uri="{FF2B5EF4-FFF2-40B4-BE49-F238E27FC236}">
              <a16:creationId xmlns:a16="http://schemas.microsoft.com/office/drawing/2014/main" id="{52AA2991-6222-E54C-0EA4-2DC9E8CE19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3504" name="Gráfico 16">
          <a:extLst>
            <a:ext uri="{FF2B5EF4-FFF2-40B4-BE49-F238E27FC236}">
              <a16:creationId xmlns:a16="http://schemas.microsoft.com/office/drawing/2014/main" id="{09720DC7-BBB1-FB49-BDE8-5B22686095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3505" name="Gráfico 17">
          <a:extLst>
            <a:ext uri="{FF2B5EF4-FFF2-40B4-BE49-F238E27FC236}">
              <a16:creationId xmlns:a16="http://schemas.microsoft.com/office/drawing/2014/main" id="{3FF53E12-C4FA-C1D7-3123-EF34D6FF66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27</xdr:col>
      <xdr:colOff>133350</xdr:colOff>
      <xdr:row>25</xdr:row>
      <xdr:rowOff>371475</xdr:rowOff>
    </xdr:from>
    <xdr:to>
      <xdr:col>32</xdr:col>
      <xdr:colOff>742950</xdr:colOff>
      <xdr:row>30</xdr:row>
      <xdr:rowOff>285750</xdr:rowOff>
    </xdr:to>
    <xdr:graphicFrame macro="">
      <xdr:nvGraphicFramePr>
        <xdr:cNvPr id="3506" name="Gráfico 18">
          <a:extLst>
            <a:ext uri="{FF2B5EF4-FFF2-40B4-BE49-F238E27FC236}">
              <a16:creationId xmlns:a16="http://schemas.microsoft.com/office/drawing/2014/main" id="{EF3AD34C-A94E-A089-2199-50E9886846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33</xdr:col>
      <xdr:colOff>123825</xdr:colOff>
      <xdr:row>25</xdr:row>
      <xdr:rowOff>371475</xdr:rowOff>
    </xdr:from>
    <xdr:to>
      <xdr:col>38</xdr:col>
      <xdr:colOff>733425</xdr:colOff>
      <xdr:row>30</xdr:row>
      <xdr:rowOff>295275</xdr:rowOff>
    </xdr:to>
    <xdr:graphicFrame macro="">
      <xdr:nvGraphicFramePr>
        <xdr:cNvPr id="3507" name="Gráfico 19">
          <a:extLst>
            <a:ext uri="{FF2B5EF4-FFF2-40B4-BE49-F238E27FC236}">
              <a16:creationId xmlns:a16="http://schemas.microsoft.com/office/drawing/2014/main" id="{EFF843AA-572E-F515-1765-58E9BB3DB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3508" name="Gráfico 20">
          <a:extLst>
            <a:ext uri="{FF2B5EF4-FFF2-40B4-BE49-F238E27FC236}">
              <a16:creationId xmlns:a16="http://schemas.microsoft.com/office/drawing/2014/main" id="{3B5AAA29-7151-395A-DC76-3F192D8E80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3509" name="Gráfico 21">
          <a:extLst>
            <a:ext uri="{FF2B5EF4-FFF2-40B4-BE49-F238E27FC236}">
              <a16:creationId xmlns:a16="http://schemas.microsoft.com/office/drawing/2014/main" id="{E1765904-A056-060C-8206-FE7858DAD5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3510" name="Gráfico 22">
          <a:extLst>
            <a:ext uri="{FF2B5EF4-FFF2-40B4-BE49-F238E27FC236}">
              <a16:creationId xmlns:a16="http://schemas.microsoft.com/office/drawing/2014/main" id="{49DFC1A7-DE6A-8003-2414-91CD4F8FD8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3511" name="Gráfico 23">
          <a:extLst>
            <a:ext uri="{FF2B5EF4-FFF2-40B4-BE49-F238E27FC236}">
              <a16:creationId xmlns:a16="http://schemas.microsoft.com/office/drawing/2014/main" id="{E4433528-A445-6214-0EC9-2FA1B2C092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3512" name="Gráfico 24">
          <a:extLst>
            <a:ext uri="{FF2B5EF4-FFF2-40B4-BE49-F238E27FC236}">
              <a16:creationId xmlns:a16="http://schemas.microsoft.com/office/drawing/2014/main" id="{1E79DB29-E0A7-2DF8-497C-DBCB411259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3513" name="Picture 3995">
          <a:extLst>
            <a:ext uri="{FF2B5EF4-FFF2-40B4-BE49-F238E27FC236}">
              <a16:creationId xmlns:a16="http://schemas.microsoft.com/office/drawing/2014/main" id="{030A8A17-1625-24EA-5DC4-0C5E57183FA7}"/>
            </a:ext>
          </a:extLst>
        </xdr:cNvPr>
        <xdr:cNvPicPr>
          <a:picLocks noChangeAspect="1" noChangeArrowheads="1"/>
        </xdr:cNvPicPr>
      </xdr:nvPicPr>
      <xdr:blipFill>
        <a:blip xmlns:r="http://schemas.openxmlformats.org/officeDocument/2006/relationships" r:embed="rId25" cstate="print">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21</xdr:col>
      <xdr:colOff>190500</xdr:colOff>
      <xdr:row>3</xdr:row>
      <xdr:rowOff>95250</xdr:rowOff>
    </xdr:from>
    <xdr:to>
      <xdr:col>21</xdr:col>
      <xdr:colOff>571500</xdr:colOff>
      <xdr:row>4</xdr:row>
      <xdr:rowOff>28575</xdr:rowOff>
    </xdr:to>
    <xdr:pic>
      <xdr:nvPicPr>
        <xdr:cNvPr id="3514" name="2 Imagen">
          <a:extLst>
            <a:ext uri="{FF2B5EF4-FFF2-40B4-BE49-F238E27FC236}">
              <a16:creationId xmlns:a16="http://schemas.microsoft.com/office/drawing/2014/main" id="{C39277E3-15FB-9AD5-F4F4-D16AEA209B5F}"/>
            </a:ext>
          </a:extLst>
        </xdr:cNvPr>
        <xdr:cNvPicPr>
          <a:picLocks noChangeAspect="1" noChangeArrowheads="1"/>
        </xdr:cNvPicPr>
      </xdr:nvPicPr>
      <xdr:blipFill>
        <a:blip xmlns:r="http://schemas.openxmlformats.org/officeDocument/2006/relationships" r:embed="rId26"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3515" name="Gráfico 27">
          <a:extLst>
            <a:ext uri="{FF2B5EF4-FFF2-40B4-BE49-F238E27FC236}">
              <a16:creationId xmlns:a16="http://schemas.microsoft.com/office/drawing/2014/main" id="{A2E9C993-21A0-94C2-F5CB-0E49869F87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3516" name="Gráfico 28">
          <a:extLst>
            <a:ext uri="{FF2B5EF4-FFF2-40B4-BE49-F238E27FC236}">
              <a16:creationId xmlns:a16="http://schemas.microsoft.com/office/drawing/2014/main" id="{83720525-681E-E02E-36C7-7D8F4C49CF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3517" name="Gráfico 29">
          <a:extLst>
            <a:ext uri="{FF2B5EF4-FFF2-40B4-BE49-F238E27FC236}">
              <a16:creationId xmlns:a16="http://schemas.microsoft.com/office/drawing/2014/main" id="{3BB1D328-4796-A491-0F0D-000C5B28D5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3518" name="Gráfico 30">
          <a:extLst>
            <a:ext uri="{FF2B5EF4-FFF2-40B4-BE49-F238E27FC236}">
              <a16:creationId xmlns:a16="http://schemas.microsoft.com/office/drawing/2014/main" id="{084A339F-8711-EEF4-FB4E-0DC13B3106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3519" name="Gráfico 31">
          <a:extLst>
            <a:ext uri="{FF2B5EF4-FFF2-40B4-BE49-F238E27FC236}">
              <a16:creationId xmlns:a16="http://schemas.microsoft.com/office/drawing/2014/main" id="{89253B00-49B1-A633-2249-928A5833CD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3520" name="Gráfico 32">
          <a:extLst>
            <a:ext uri="{FF2B5EF4-FFF2-40B4-BE49-F238E27FC236}">
              <a16:creationId xmlns:a16="http://schemas.microsoft.com/office/drawing/2014/main" id="{BC18D6B4-B551-C8CE-784E-380F24C42F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4383" name="Gráfico 1">
          <a:extLst>
            <a:ext uri="{FF2B5EF4-FFF2-40B4-BE49-F238E27FC236}">
              <a16:creationId xmlns:a16="http://schemas.microsoft.com/office/drawing/2014/main" id="{AF7FC01D-1872-036E-EEAD-D2FCA5D946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133350</xdr:colOff>
      <xdr:row>2</xdr:row>
      <xdr:rowOff>0</xdr:rowOff>
    </xdr:from>
    <xdr:to>
      <xdr:col>32</xdr:col>
      <xdr:colOff>733425</xdr:colOff>
      <xdr:row>7</xdr:row>
      <xdr:rowOff>466725</xdr:rowOff>
    </xdr:to>
    <xdr:graphicFrame macro="">
      <xdr:nvGraphicFramePr>
        <xdr:cNvPr id="4384" name="Gráfico 2">
          <a:extLst>
            <a:ext uri="{FF2B5EF4-FFF2-40B4-BE49-F238E27FC236}">
              <a16:creationId xmlns:a16="http://schemas.microsoft.com/office/drawing/2014/main" id="{4536BD13-929A-1F2F-4F70-9A531A28A3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4385" name="Gráfico 3">
          <a:extLst>
            <a:ext uri="{FF2B5EF4-FFF2-40B4-BE49-F238E27FC236}">
              <a16:creationId xmlns:a16="http://schemas.microsoft.com/office/drawing/2014/main" id="{76C4F730-B829-9767-BE99-80D563F156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4386" name="Gráfico 4">
          <a:extLst>
            <a:ext uri="{FF2B5EF4-FFF2-40B4-BE49-F238E27FC236}">
              <a16:creationId xmlns:a16="http://schemas.microsoft.com/office/drawing/2014/main" id="{C1557EE6-7174-B977-AD77-F32E0098DC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27</xdr:col>
      <xdr:colOff>133350</xdr:colOff>
      <xdr:row>8</xdr:row>
      <xdr:rowOff>352425</xdr:rowOff>
    </xdr:from>
    <xdr:to>
      <xdr:col>33</xdr:col>
      <xdr:colOff>0</xdr:colOff>
      <xdr:row>14</xdr:row>
      <xdr:rowOff>561975</xdr:rowOff>
    </xdr:to>
    <xdr:graphicFrame macro="">
      <xdr:nvGraphicFramePr>
        <xdr:cNvPr id="4387" name="Gráfico 5">
          <a:extLst>
            <a:ext uri="{FF2B5EF4-FFF2-40B4-BE49-F238E27FC236}">
              <a16:creationId xmlns:a16="http://schemas.microsoft.com/office/drawing/2014/main" id="{8D24AA16-266E-B6FA-91E9-7A2C75A915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33</xdr:col>
      <xdr:colOff>123825</xdr:colOff>
      <xdr:row>8</xdr:row>
      <xdr:rowOff>352425</xdr:rowOff>
    </xdr:from>
    <xdr:to>
      <xdr:col>39</xdr:col>
      <xdr:colOff>0</xdr:colOff>
      <xdr:row>14</xdr:row>
      <xdr:rowOff>561975</xdr:rowOff>
    </xdr:to>
    <xdr:graphicFrame macro="">
      <xdr:nvGraphicFramePr>
        <xdr:cNvPr id="4388" name="Gráfico 6">
          <a:extLst>
            <a:ext uri="{FF2B5EF4-FFF2-40B4-BE49-F238E27FC236}">
              <a16:creationId xmlns:a16="http://schemas.microsoft.com/office/drawing/2014/main" id="{E97344B3-15C1-4328-3819-9AA35076F7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4389" name="Gráfico 7">
          <a:extLst>
            <a:ext uri="{FF2B5EF4-FFF2-40B4-BE49-F238E27FC236}">
              <a16:creationId xmlns:a16="http://schemas.microsoft.com/office/drawing/2014/main" id="{7B2FC4EB-F07A-9B14-8565-67C11F75E0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27</xdr:col>
      <xdr:colOff>133350</xdr:colOff>
      <xdr:row>15</xdr:row>
      <xdr:rowOff>0</xdr:rowOff>
    </xdr:from>
    <xdr:to>
      <xdr:col>32</xdr:col>
      <xdr:colOff>742950</xdr:colOff>
      <xdr:row>19</xdr:row>
      <xdr:rowOff>85725</xdr:rowOff>
    </xdr:to>
    <xdr:graphicFrame macro="">
      <xdr:nvGraphicFramePr>
        <xdr:cNvPr id="4390" name="Gráfico 8">
          <a:extLst>
            <a:ext uri="{FF2B5EF4-FFF2-40B4-BE49-F238E27FC236}">
              <a16:creationId xmlns:a16="http://schemas.microsoft.com/office/drawing/2014/main" id="{EA1805FF-DDE8-908C-5DCB-F56028A776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33</xdr:col>
      <xdr:colOff>123825</xdr:colOff>
      <xdr:row>15</xdr:row>
      <xdr:rowOff>0</xdr:rowOff>
    </xdr:from>
    <xdr:to>
      <xdr:col>38</xdr:col>
      <xdr:colOff>733425</xdr:colOff>
      <xdr:row>19</xdr:row>
      <xdr:rowOff>95250</xdr:rowOff>
    </xdr:to>
    <xdr:graphicFrame macro="">
      <xdr:nvGraphicFramePr>
        <xdr:cNvPr id="4391" name="Gráfico 9">
          <a:extLst>
            <a:ext uri="{FF2B5EF4-FFF2-40B4-BE49-F238E27FC236}">
              <a16:creationId xmlns:a16="http://schemas.microsoft.com/office/drawing/2014/main" id="{EDF0C4A3-4A77-1054-F5AD-0CEFDCC327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4392" name="Gráfico 10">
          <a:extLst>
            <a:ext uri="{FF2B5EF4-FFF2-40B4-BE49-F238E27FC236}">
              <a16:creationId xmlns:a16="http://schemas.microsoft.com/office/drawing/2014/main" id="{8DB52688-89D8-7B47-34D8-C4035F94DB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4393" name="Gráfico 11">
          <a:extLst>
            <a:ext uri="{FF2B5EF4-FFF2-40B4-BE49-F238E27FC236}">
              <a16:creationId xmlns:a16="http://schemas.microsoft.com/office/drawing/2014/main" id="{C44E8DA8-E833-CE9B-00F6-A5F8A043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4394" name="Gráfico 12">
          <a:extLst>
            <a:ext uri="{FF2B5EF4-FFF2-40B4-BE49-F238E27FC236}">
              <a16:creationId xmlns:a16="http://schemas.microsoft.com/office/drawing/2014/main" id="{4238F18B-2D35-65BD-7887-D84111E0F3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26</xdr:row>
      <xdr:rowOff>257175</xdr:rowOff>
    </xdr:to>
    <xdr:graphicFrame macro="">
      <xdr:nvGraphicFramePr>
        <xdr:cNvPr id="4395" name="Gráfico 13">
          <a:extLst>
            <a:ext uri="{FF2B5EF4-FFF2-40B4-BE49-F238E27FC236}">
              <a16:creationId xmlns:a16="http://schemas.microsoft.com/office/drawing/2014/main" id="{9E6F57A6-F8A1-52E2-840F-50F7680EEB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27</xdr:col>
      <xdr:colOff>133350</xdr:colOff>
      <xdr:row>20</xdr:row>
      <xdr:rowOff>0</xdr:rowOff>
    </xdr:from>
    <xdr:to>
      <xdr:col>32</xdr:col>
      <xdr:colOff>742950</xdr:colOff>
      <xdr:row>26</xdr:row>
      <xdr:rowOff>257175</xdr:rowOff>
    </xdr:to>
    <xdr:graphicFrame macro="">
      <xdr:nvGraphicFramePr>
        <xdr:cNvPr id="4396" name="Gráfico 14">
          <a:extLst>
            <a:ext uri="{FF2B5EF4-FFF2-40B4-BE49-F238E27FC236}">
              <a16:creationId xmlns:a16="http://schemas.microsoft.com/office/drawing/2014/main" id="{FAA316D5-1F5F-4018-0BF7-49F3DC3A30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33</xdr:col>
      <xdr:colOff>123825</xdr:colOff>
      <xdr:row>20</xdr:row>
      <xdr:rowOff>0</xdr:rowOff>
    </xdr:from>
    <xdr:to>
      <xdr:col>38</xdr:col>
      <xdr:colOff>733425</xdr:colOff>
      <xdr:row>26</xdr:row>
      <xdr:rowOff>276225</xdr:rowOff>
    </xdr:to>
    <xdr:graphicFrame macro="">
      <xdr:nvGraphicFramePr>
        <xdr:cNvPr id="4397" name="Gráfico 15">
          <a:extLst>
            <a:ext uri="{FF2B5EF4-FFF2-40B4-BE49-F238E27FC236}">
              <a16:creationId xmlns:a16="http://schemas.microsoft.com/office/drawing/2014/main" id="{053D089F-7F73-8DEC-8966-8C4361DF2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26</xdr:row>
      <xdr:rowOff>285750</xdr:rowOff>
    </xdr:to>
    <xdr:graphicFrame macro="">
      <xdr:nvGraphicFramePr>
        <xdr:cNvPr id="4398" name="Gráfico 16">
          <a:extLst>
            <a:ext uri="{FF2B5EF4-FFF2-40B4-BE49-F238E27FC236}">
              <a16:creationId xmlns:a16="http://schemas.microsoft.com/office/drawing/2014/main" id="{2A3E50A8-473F-B60F-7C92-BDD0F1AEF3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4399" name="Picture 3995">
          <a:extLst>
            <a:ext uri="{FF2B5EF4-FFF2-40B4-BE49-F238E27FC236}">
              <a16:creationId xmlns:a16="http://schemas.microsoft.com/office/drawing/2014/main" id="{AB9632A7-7816-28A9-C32F-D5E25CAD9CE3}"/>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21</xdr:col>
      <xdr:colOff>228600</xdr:colOff>
      <xdr:row>3</xdr:row>
      <xdr:rowOff>85725</xdr:rowOff>
    </xdr:from>
    <xdr:to>
      <xdr:col>21</xdr:col>
      <xdr:colOff>600075</xdr:colOff>
      <xdr:row>4</xdr:row>
      <xdr:rowOff>0</xdr:rowOff>
    </xdr:to>
    <xdr:pic>
      <xdr:nvPicPr>
        <xdr:cNvPr id="4400" name="2 Imagen">
          <a:extLst>
            <a:ext uri="{FF2B5EF4-FFF2-40B4-BE49-F238E27FC236}">
              <a16:creationId xmlns:a16="http://schemas.microsoft.com/office/drawing/2014/main" id="{C6C732C8-5E6F-E6D2-6532-6727854CE0B8}"/>
            </a:ext>
          </a:extLst>
        </xdr:cNvPr>
        <xdr:cNvPicPr>
          <a:picLocks noChangeAspect="1" noChangeArrowheads="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4401" name="Gráfico 19">
          <a:extLst>
            <a:ext uri="{FF2B5EF4-FFF2-40B4-BE49-F238E27FC236}">
              <a16:creationId xmlns:a16="http://schemas.microsoft.com/office/drawing/2014/main" id="{19C5661A-A0F0-D232-3725-D628B88EB0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4402" name="Gráfico 20">
          <a:extLst>
            <a:ext uri="{FF2B5EF4-FFF2-40B4-BE49-F238E27FC236}">
              <a16:creationId xmlns:a16="http://schemas.microsoft.com/office/drawing/2014/main" id="{245C867E-958D-0E42-107E-E85232CB60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4403" name="Gráfico 21">
          <a:extLst>
            <a:ext uri="{FF2B5EF4-FFF2-40B4-BE49-F238E27FC236}">
              <a16:creationId xmlns:a16="http://schemas.microsoft.com/office/drawing/2014/main" id="{7C2D3810-F242-8010-A80C-EB9B33B924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161925</xdr:colOff>
      <xdr:row>20</xdr:row>
      <xdr:rowOff>9525</xdr:rowOff>
    </xdr:from>
    <xdr:to>
      <xdr:col>44</xdr:col>
      <xdr:colOff>190500</xdr:colOff>
      <xdr:row>26</xdr:row>
      <xdr:rowOff>257175</xdr:rowOff>
    </xdr:to>
    <xdr:graphicFrame macro="">
      <xdr:nvGraphicFramePr>
        <xdr:cNvPr id="4404" name="Gráfico 22">
          <a:extLst>
            <a:ext uri="{FF2B5EF4-FFF2-40B4-BE49-F238E27FC236}">
              <a16:creationId xmlns:a16="http://schemas.microsoft.com/office/drawing/2014/main" id="{D722E978-D4FA-BDB7-FA2E-194445BAF5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472" name="Gráfico 1">
          <a:extLst>
            <a:ext uri="{FF2B5EF4-FFF2-40B4-BE49-F238E27FC236}">
              <a16:creationId xmlns:a16="http://schemas.microsoft.com/office/drawing/2014/main" id="{4CA5838C-A53D-80E8-15B7-8F91D47400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28</xdr:col>
      <xdr:colOff>0</xdr:colOff>
      <xdr:row>2</xdr:row>
      <xdr:rowOff>0</xdr:rowOff>
    </xdr:from>
    <xdr:to>
      <xdr:col>32</xdr:col>
      <xdr:colOff>733425</xdr:colOff>
      <xdr:row>7</xdr:row>
      <xdr:rowOff>466725</xdr:rowOff>
    </xdr:to>
    <xdr:graphicFrame macro="">
      <xdr:nvGraphicFramePr>
        <xdr:cNvPr id="5473" name="Gráfico 2">
          <a:extLst>
            <a:ext uri="{FF2B5EF4-FFF2-40B4-BE49-F238E27FC236}">
              <a16:creationId xmlns:a16="http://schemas.microsoft.com/office/drawing/2014/main" id="{9B5B707F-2C4C-00F8-78FD-B5137F75AF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474" name="Gráfico 3">
          <a:extLst>
            <a:ext uri="{FF2B5EF4-FFF2-40B4-BE49-F238E27FC236}">
              <a16:creationId xmlns:a16="http://schemas.microsoft.com/office/drawing/2014/main" id="{6BD6E25F-711F-5BE2-F913-744730B133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21</xdr:col>
      <xdr:colOff>942975</xdr:colOff>
      <xdr:row>8</xdr:row>
      <xdr:rowOff>352425</xdr:rowOff>
    </xdr:from>
    <xdr:to>
      <xdr:col>27</xdr:col>
      <xdr:colOff>0</xdr:colOff>
      <xdr:row>14</xdr:row>
      <xdr:rowOff>542925</xdr:rowOff>
    </xdr:to>
    <xdr:graphicFrame macro="">
      <xdr:nvGraphicFramePr>
        <xdr:cNvPr id="5475" name="Gráfico 4">
          <a:extLst>
            <a:ext uri="{FF2B5EF4-FFF2-40B4-BE49-F238E27FC236}">
              <a16:creationId xmlns:a16="http://schemas.microsoft.com/office/drawing/2014/main" id="{2ACAABEE-010C-7E0E-05F5-7DC0015453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476" name="Gráfico 5">
          <a:extLst>
            <a:ext uri="{FF2B5EF4-FFF2-40B4-BE49-F238E27FC236}">
              <a16:creationId xmlns:a16="http://schemas.microsoft.com/office/drawing/2014/main" id="{990D0F82-4A5A-E842-D7B9-E06E839085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477" name="Gráfico 6">
          <a:extLst>
            <a:ext uri="{FF2B5EF4-FFF2-40B4-BE49-F238E27FC236}">
              <a16:creationId xmlns:a16="http://schemas.microsoft.com/office/drawing/2014/main" id="{B043E5B8-25B5-C306-36C4-7AFBE1B6D6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21</xdr:col>
      <xdr:colOff>942975</xdr:colOff>
      <xdr:row>15</xdr:row>
      <xdr:rowOff>0</xdr:rowOff>
    </xdr:from>
    <xdr:to>
      <xdr:col>27</xdr:col>
      <xdr:colOff>0</xdr:colOff>
      <xdr:row>19</xdr:row>
      <xdr:rowOff>85725</xdr:rowOff>
    </xdr:to>
    <xdr:graphicFrame macro="">
      <xdr:nvGraphicFramePr>
        <xdr:cNvPr id="5478" name="Gráfico 7">
          <a:extLst>
            <a:ext uri="{FF2B5EF4-FFF2-40B4-BE49-F238E27FC236}">
              <a16:creationId xmlns:a16="http://schemas.microsoft.com/office/drawing/2014/main" id="{23FC3D22-8B31-D08B-D20B-5BB372043C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479" name="Gráfico 8">
          <a:extLst>
            <a:ext uri="{FF2B5EF4-FFF2-40B4-BE49-F238E27FC236}">
              <a16:creationId xmlns:a16="http://schemas.microsoft.com/office/drawing/2014/main" id="{504DF63F-85DD-DE9B-3308-5D7329BED4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480" name="Gráfico 9">
          <a:extLst>
            <a:ext uri="{FF2B5EF4-FFF2-40B4-BE49-F238E27FC236}">
              <a16:creationId xmlns:a16="http://schemas.microsoft.com/office/drawing/2014/main" id="{3033641B-CC6E-23BB-AEA7-2A92E3A101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481" name="Gráfico 10">
          <a:extLst>
            <a:ext uri="{FF2B5EF4-FFF2-40B4-BE49-F238E27FC236}">
              <a16:creationId xmlns:a16="http://schemas.microsoft.com/office/drawing/2014/main" id="{E40FC7F6-5A98-D4D8-9C73-CEC3B1B6F7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482" name="Gráfico 11">
          <a:extLst>
            <a:ext uri="{FF2B5EF4-FFF2-40B4-BE49-F238E27FC236}">
              <a16:creationId xmlns:a16="http://schemas.microsoft.com/office/drawing/2014/main" id="{261D5BEB-8E68-1561-6D9D-07D799D89A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483" name="Gráfico 12">
          <a:extLst>
            <a:ext uri="{FF2B5EF4-FFF2-40B4-BE49-F238E27FC236}">
              <a16:creationId xmlns:a16="http://schemas.microsoft.com/office/drawing/2014/main" id="{E94E4048-DDF4-52DB-F7CF-F981E2BDD4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21</xdr:col>
      <xdr:colOff>942975</xdr:colOff>
      <xdr:row>20</xdr:row>
      <xdr:rowOff>0</xdr:rowOff>
    </xdr:from>
    <xdr:to>
      <xdr:col>27</xdr:col>
      <xdr:colOff>0</xdr:colOff>
      <xdr:row>25</xdr:row>
      <xdr:rowOff>257175</xdr:rowOff>
    </xdr:to>
    <xdr:graphicFrame macro="">
      <xdr:nvGraphicFramePr>
        <xdr:cNvPr id="5484" name="Gráfico 13">
          <a:extLst>
            <a:ext uri="{FF2B5EF4-FFF2-40B4-BE49-F238E27FC236}">
              <a16:creationId xmlns:a16="http://schemas.microsoft.com/office/drawing/2014/main" id="{9B9D4159-A88F-35F8-9978-255B167376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485" name="Gráfico 14">
          <a:extLst>
            <a:ext uri="{FF2B5EF4-FFF2-40B4-BE49-F238E27FC236}">
              <a16:creationId xmlns:a16="http://schemas.microsoft.com/office/drawing/2014/main" id="{64274160-19D9-2EC9-2E99-4B77918E32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486" name="Gráfico 15">
          <a:extLst>
            <a:ext uri="{FF2B5EF4-FFF2-40B4-BE49-F238E27FC236}">
              <a16:creationId xmlns:a16="http://schemas.microsoft.com/office/drawing/2014/main" id="{2077BF15-8DFB-FFD4-30E3-48E000996F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487" name="Gráfico 16">
          <a:extLst>
            <a:ext uri="{FF2B5EF4-FFF2-40B4-BE49-F238E27FC236}">
              <a16:creationId xmlns:a16="http://schemas.microsoft.com/office/drawing/2014/main" id="{00A851B3-CB94-FEBD-B714-03ED2440DB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942975</xdr:colOff>
      <xdr:row>25</xdr:row>
      <xdr:rowOff>371475</xdr:rowOff>
    </xdr:from>
    <xdr:to>
      <xdr:col>27</xdr:col>
      <xdr:colOff>0</xdr:colOff>
      <xdr:row>30</xdr:row>
      <xdr:rowOff>285750</xdr:rowOff>
    </xdr:to>
    <xdr:graphicFrame macro="">
      <xdr:nvGraphicFramePr>
        <xdr:cNvPr id="5488" name="Gráfico 17">
          <a:extLst>
            <a:ext uri="{FF2B5EF4-FFF2-40B4-BE49-F238E27FC236}">
              <a16:creationId xmlns:a16="http://schemas.microsoft.com/office/drawing/2014/main" id="{C1945BC6-55F6-189F-0092-88967E69B2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489" name="Gráfico 18">
          <a:extLst>
            <a:ext uri="{FF2B5EF4-FFF2-40B4-BE49-F238E27FC236}">
              <a16:creationId xmlns:a16="http://schemas.microsoft.com/office/drawing/2014/main" id="{3D89A3E4-C723-10E8-ABDE-E05605A4C8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490" name="Gráfico 19">
          <a:extLst>
            <a:ext uri="{FF2B5EF4-FFF2-40B4-BE49-F238E27FC236}">
              <a16:creationId xmlns:a16="http://schemas.microsoft.com/office/drawing/2014/main" id="{D1EC1493-9152-0FC7-E896-00C63CBE12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491" name="Gráfico 20">
          <a:extLst>
            <a:ext uri="{FF2B5EF4-FFF2-40B4-BE49-F238E27FC236}">
              <a16:creationId xmlns:a16="http://schemas.microsoft.com/office/drawing/2014/main" id="{CD520265-9E1F-78D8-8225-65E1215A79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492" name="Picture 3995">
          <a:extLst>
            <a:ext uri="{FF2B5EF4-FFF2-40B4-BE49-F238E27FC236}">
              <a16:creationId xmlns:a16="http://schemas.microsoft.com/office/drawing/2014/main" id="{B2A48AF1-2A88-6C9E-90DF-83BCA97C8BA4}"/>
            </a:ext>
          </a:extLst>
        </xdr:cNvPr>
        <xdr:cNvPicPr>
          <a:picLocks noChangeAspect="1" noChangeArrowheads="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21</xdr:col>
      <xdr:colOff>342900</xdr:colOff>
      <xdr:row>3</xdr:row>
      <xdr:rowOff>123825</xdr:rowOff>
    </xdr:from>
    <xdr:to>
      <xdr:col>21</xdr:col>
      <xdr:colOff>685800</xdr:colOff>
      <xdr:row>4</xdr:row>
      <xdr:rowOff>0</xdr:rowOff>
    </xdr:to>
    <xdr:pic>
      <xdr:nvPicPr>
        <xdr:cNvPr id="5493" name="2 Imagen">
          <a:extLst>
            <a:ext uri="{FF2B5EF4-FFF2-40B4-BE49-F238E27FC236}">
              <a16:creationId xmlns:a16="http://schemas.microsoft.com/office/drawing/2014/main" id="{273A5D85-E0E2-6114-29CE-932C1A1468B1}"/>
            </a:ext>
          </a:extLst>
        </xdr:cNvPr>
        <xdr:cNvPicPr>
          <a:picLocks noChangeAspect="1" noChangeArrowheads="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39</xdr:col>
      <xdr:colOff>190500</xdr:colOff>
      <xdr:row>2</xdr:row>
      <xdr:rowOff>0</xdr:rowOff>
    </xdr:from>
    <xdr:to>
      <xdr:col>44</xdr:col>
      <xdr:colOff>180975</xdr:colOff>
      <xdr:row>8</xdr:row>
      <xdr:rowOff>0</xdr:rowOff>
    </xdr:to>
    <xdr:graphicFrame macro="">
      <xdr:nvGraphicFramePr>
        <xdr:cNvPr id="5494" name="Gráfico 23">
          <a:extLst>
            <a:ext uri="{FF2B5EF4-FFF2-40B4-BE49-F238E27FC236}">
              <a16:creationId xmlns:a16="http://schemas.microsoft.com/office/drawing/2014/main" id="{CC6741A5-0736-778F-43AC-4EA846CF74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495" name="Gráfico 24">
          <a:extLst>
            <a:ext uri="{FF2B5EF4-FFF2-40B4-BE49-F238E27FC236}">
              <a16:creationId xmlns:a16="http://schemas.microsoft.com/office/drawing/2014/main" id="{B7767362-C53D-1BC4-9017-99871BF2E9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39</xdr:col>
      <xdr:colOff>247650</xdr:colOff>
      <xdr:row>15</xdr:row>
      <xdr:rowOff>0</xdr:rowOff>
    </xdr:from>
    <xdr:to>
      <xdr:col>44</xdr:col>
      <xdr:colOff>228600</xdr:colOff>
      <xdr:row>19</xdr:row>
      <xdr:rowOff>85725</xdr:rowOff>
    </xdr:to>
    <xdr:graphicFrame macro="">
      <xdr:nvGraphicFramePr>
        <xdr:cNvPr id="5496" name="Gráfico 25">
          <a:extLst>
            <a:ext uri="{FF2B5EF4-FFF2-40B4-BE49-F238E27FC236}">
              <a16:creationId xmlns:a16="http://schemas.microsoft.com/office/drawing/2014/main" id="{334753DA-33D1-9462-E074-C77E7CD2B7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497" name="Gráfico 26">
          <a:extLst>
            <a:ext uri="{FF2B5EF4-FFF2-40B4-BE49-F238E27FC236}">
              <a16:creationId xmlns:a16="http://schemas.microsoft.com/office/drawing/2014/main" id="{89C05F6C-BEBE-FFD1-0C09-FFE3C8343E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498" name="Gráfico 27">
          <a:extLst>
            <a:ext uri="{FF2B5EF4-FFF2-40B4-BE49-F238E27FC236}">
              <a16:creationId xmlns:a16="http://schemas.microsoft.com/office/drawing/2014/main" id="{2513E3B6-5AC5-AC77-E616-E98AD0C3E9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418" name="Gráfico 1">
          <a:extLst>
            <a:ext uri="{FF2B5EF4-FFF2-40B4-BE49-F238E27FC236}">
              <a16:creationId xmlns:a16="http://schemas.microsoft.com/office/drawing/2014/main" id="{14BDA150-179A-A1CD-5330-5A6A507D79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133350</xdr:colOff>
      <xdr:row>2</xdr:row>
      <xdr:rowOff>0</xdr:rowOff>
    </xdr:from>
    <xdr:to>
      <xdr:col>32</xdr:col>
      <xdr:colOff>733425</xdr:colOff>
      <xdr:row>7</xdr:row>
      <xdr:rowOff>466725</xdr:rowOff>
    </xdr:to>
    <xdr:graphicFrame macro="">
      <xdr:nvGraphicFramePr>
        <xdr:cNvPr id="6419" name="Gráfico 2">
          <a:extLst>
            <a:ext uri="{FF2B5EF4-FFF2-40B4-BE49-F238E27FC236}">
              <a16:creationId xmlns:a16="http://schemas.microsoft.com/office/drawing/2014/main" id="{D810D4A5-534C-0FBB-2462-8CA950ED89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420" name="Gráfico 3">
          <a:extLst>
            <a:ext uri="{FF2B5EF4-FFF2-40B4-BE49-F238E27FC236}">
              <a16:creationId xmlns:a16="http://schemas.microsoft.com/office/drawing/2014/main" id="{583C6AE5-A27F-82A0-2D80-F15C2D0ABC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421" name="Gráfico 4">
          <a:extLst>
            <a:ext uri="{FF2B5EF4-FFF2-40B4-BE49-F238E27FC236}">
              <a16:creationId xmlns:a16="http://schemas.microsoft.com/office/drawing/2014/main" id="{343DA2A8-9FB8-723F-B6B1-9E3F16BE45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27</xdr:col>
      <xdr:colOff>133350</xdr:colOff>
      <xdr:row>8</xdr:row>
      <xdr:rowOff>352425</xdr:rowOff>
    </xdr:from>
    <xdr:to>
      <xdr:col>33</xdr:col>
      <xdr:colOff>0</xdr:colOff>
      <xdr:row>14</xdr:row>
      <xdr:rowOff>561975</xdr:rowOff>
    </xdr:to>
    <xdr:graphicFrame macro="">
      <xdr:nvGraphicFramePr>
        <xdr:cNvPr id="6422" name="Gráfico 5">
          <a:extLst>
            <a:ext uri="{FF2B5EF4-FFF2-40B4-BE49-F238E27FC236}">
              <a16:creationId xmlns:a16="http://schemas.microsoft.com/office/drawing/2014/main" id="{80203446-259B-2B5E-FF71-289D4AA8F4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33</xdr:col>
      <xdr:colOff>123825</xdr:colOff>
      <xdr:row>8</xdr:row>
      <xdr:rowOff>352425</xdr:rowOff>
    </xdr:from>
    <xdr:to>
      <xdr:col>39</xdr:col>
      <xdr:colOff>0</xdr:colOff>
      <xdr:row>14</xdr:row>
      <xdr:rowOff>561975</xdr:rowOff>
    </xdr:to>
    <xdr:graphicFrame macro="">
      <xdr:nvGraphicFramePr>
        <xdr:cNvPr id="6423" name="Gráfico 6">
          <a:extLst>
            <a:ext uri="{FF2B5EF4-FFF2-40B4-BE49-F238E27FC236}">
              <a16:creationId xmlns:a16="http://schemas.microsoft.com/office/drawing/2014/main" id="{440E0EBC-437C-BC60-477A-86EDA588B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424" name="Gráfico 7">
          <a:extLst>
            <a:ext uri="{FF2B5EF4-FFF2-40B4-BE49-F238E27FC236}">
              <a16:creationId xmlns:a16="http://schemas.microsoft.com/office/drawing/2014/main" id="{C4F4E3A7-AD57-3CA9-10C3-F0E952CDFF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27</xdr:col>
      <xdr:colOff>133350</xdr:colOff>
      <xdr:row>15</xdr:row>
      <xdr:rowOff>0</xdr:rowOff>
    </xdr:from>
    <xdr:to>
      <xdr:col>32</xdr:col>
      <xdr:colOff>742950</xdr:colOff>
      <xdr:row>19</xdr:row>
      <xdr:rowOff>85725</xdr:rowOff>
    </xdr:to>
    <xdr:graphicFrame macro="">
      <xdr:nvGraphicFramePr>
        <xdr:cNvPr id="6425" name="Gráfico 8">
          <a:extLst>
            <a:ext uri="{FF2B5EF4-FFF2-40B4-BE49-F238E27FC236}">
              <a16:creationId xmlns:a16="http://schemas.microsoft.com/office/drawing/2014/main" id="{8DB63A54-9144-37D9-E9E1-4786B74E6E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33</xdr:col>
      <xdr:colOff>123825</xdr:colOff>
      <xdr:row>15</xdr:row>
      <xdr:rowOff>0</xdr:rowOff>
    </xdr:from>
    <xdr:to>
      <xdr:col>38</xdr:col>
      <xdr:colOff>733425</xdr:colOff>
      <xdr:row>19</xdr:row>
      <xdr:rowOff>95250</xdr:rowOff>
    </xdr:to>
    <xdr:graphicFrame macro="">
      <xdr:nvGraphicFramePr>
        <xdr:cNvPr id="6426" name="Gráfico 9">
          <a:extLst>
            <a:ext uri="{FF2B5EF4-FFF2-40B4-BE49-F238E27FC236}">
              <a16:creationId xmlns:a16="http://schemas.microsoft.com/office/drawing/2014/main" id="{FB114EDA-5801-8F84-9C4A-374E303C5D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6427" name="Gráfico 10">
          <a:extLst>
            <a:ext uri="{FF2B5EF4-FFF2-40B4-BE49-F238E27FC236}">
              <a16:creationId xmlns:a16="http://schemas.microsoft.com/office/drawing/2014/main" id="{D75118DF-1E98-BBB8-ED4F-A2A99AE84F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6428" name="Gráfico 11">
          <a:extLst>
            <a:ext uri="{FF2B5EF4-FFF2-40B4-BE49-F238E27FC236}">
              <a16:creationId xmlns:a16="http://schemas.microsoft.com/office/drawing/2014/main" id="{A3DCF392-463E-4032-7035-2443D5CB49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6429" name="Gráfico 12">
          <a:extLst>
            <a:ext uri="{FF2B5EF4-FFF2-40B4-BE49-F238E27FC236}">
              <a16:creationId xmlns:a16="http://schemas.microsoft.com/office/drawing/2014/main" id="{B22C5084-2340-025B-2775-93F8A9FB80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430" name="Gráfico 13">
          <a:extLst>
            <a:ext uri="{FF2B5EF4-FFF2-40B4-BE49-F238E27FC236}">
              <a16:creationId xmlns:a16="http://schemas.microsoft.com/office/drawing/2014/main" id="{3743C186-E2A0-38D7-01C7-F5E2552515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27</xdr:col>
      <xdr:colOff>133350</xdr:colOff>
      <xdr:row>20</xdr:row>
      <xdr:rowOff>0</xdr:rowOff>
    </xdr:from>
    <xdr:to>
      <xdr:col>32</xdr:col>
      <xdr:colOff>742950</xdr:colOff>
      <xdr:row>25</xdr:row>
      <xdr:rowOff>257175</xdr:rowOff>
    </xdr:to>
    <xdr:graphicFrame macro="">
      <xdr:nvGraphicFramePr>
        <xdr:cNvPr id="6431" name="Gráfico 14">
          <a:extLst>
            <a:ext uri="{FF2B5EF4-FFF2-40B4-BE49-F238E27FC236}">
              <a16:creationId xmlns:a16="http://schemas.microsoft.com/office/drawing/2014/main" id="{45FE4C46-4ED6-90FD-1F4F-85ED76BC3A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33</xdr:col>
      <xdr:colOff>123825</xdr:colOff>
      <xdr:row>20</xdr:row>
      <xdr:rowOff>0</xdr:rowOff>
    </xdr:from>
    <xdr:to>
      <xdr:col>38</xdr:col>
      <xdr:colOff>733425</xdr:colOff>
      <xdr:row>25</xdr:row>
      <xdr:rowOff>276225</xdr:rowOff>
    </xdr:to>
    <xdr:graphicFrame macro="">
      <xdr:nvGraphicFramePr>
        <xdr:cNvPr id="6432" name="Gráfico 15">
          <a:extLst>
            <a:ext uri="{FF2B5EF4-FFF2-40B4-BE49-F238E27FC236}">
              <a16:creationId xmlns:a16="http://schemas.microsoft.com/office/drawing/2014/main" id="{CE0C53BE-66C8-8F54-40A4-3817FC2889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6433" name="Gráfico 16">
          <a:extLst>
            <a:ext uri="{FF2B5EF4-FFF2-40B4-BE49-F238E27FC236}">
              <a16:creationId xmlns:a16="http://schemas.microsoft.com/office/drawing/2014/main" id="{CC1127EA-B71F-E767-02DE-751A27F77C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2</xdr:row>
      <xdr:rowOff>314325</xdr:rowOff>
    </xdr:to>
    <xdr:pic>
      <xdr:nvPicPr>
        <xdr:cNvPr id="6434" name="Picture 3995">
          <a:extLst>
            <a:ext uri="{FF2B5EF4-FFF2-40B4-BE49-F238E27FC236}">
              <a16:creationId xmlns:a16="http://schemas.microsoft.com/office/drawing/2014/main" id="{018E2460-27F2-DCC2-36C1-E66E7E95CB46}"/>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6435" name="Gráfico 18">
          <a:extLst>
            <a:ext uri="{FF2B5EF4-FFF2-40B4-BE49-F238E27FC236}">
              <a16:creationId xmlns:a16="http://schemas.microsoft.com/office/drawing/2014/main" id="{0131FA7F-C528-5E58-CF75-B42900665A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6436" name="Gráfico 19">
          <a:extLst>
            <a:ext uri="{FF2B5EF4-FFF2-40B4-BE49-F238E27FC236}">
              <a16:creationId xmlns:a16="http://schemas.microsoft.com/office/drawing/2014/main" id="{9C329A26-2548-AE1F-2A3E-0BFEA46F86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6437" name="Gráfico 20">
          <a:extLst>
            <a:ext uri="{FF2B5EF4-FFF2-40B4-BE49-F238E27FC236}">
              <a16:creationId xmlns:a16="http://schemas.microsoft.com/office/drawing/2014/main" id="{B9604023-1FDE-FFB5-29E0-0C7BACCA53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6438" name="Gráfico 21">
          <a:extLst>
            <a:ext uri="{FF2B5EF4-FFF2-40B4-BE49-F238E27FC236}">
              <a16:creationId xmlns:a16="http://schemas.microsoft.com/office/drawing/2014/main" id="{BDFE1CE6-1453-F2E2-B644-B6DB0170E1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wnloads\PTA%20PMI%20ANEXO%205%20ACAD&#201;MICA%20201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wnloads/PTA%20PMI%20ANEXO%205%20ACAD&#201;MICA%20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DEFINICIONES NIVELES x COMP."/>
      <sheetName val="B. AUTOEVALUACIÓN"/>
      <sheetName val="PLAN DE MEJORAMIENTO ACADÉMICA"/>
    </sheetNames>
    <sheetDataSet>
      <sheetData sheetId="0" refreshError="1"/>
      <sheetData sheetId="1" refreshError="1">
        <row r="6">
          <cell r="E6" t="str">
            <v>La institución cuenta con un enfoque metodológico bien definido, que da las directrices para el manejo de las diferentes áreas</v>
          </cell>
        </row>
      </sheetData>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DEFINICIONES NIVELES x COMP."/>
      <sheetName val="B. AUTOEVALUACIÓN"/>
      <sheetName val="PLAN DE MEJORAMIENTO ACADÉMICA"/>
    </sheetNames>
    <sheetDataSet>
      <sheetData sheetId="0" refreshError="1"/>
      <sheetData sheetId="1" refreshError="1">
        <row r="6">
          <cell r="E6" t="str">
            <v>La institución cuenta con un enfoque metodológico bien definido, que da las directrices para el manejo de las diferentes áreas</v>
          </cell>
        </row>
      </sheetData>
      <sheetData sheetId="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4B784-5E6B-418A-A5C5-89271EB51417}">
  <dimension ref="A1:M65529"/>
  <sheetViews>
    <sheetView showGridLines="0" zoomScale="80" zoomScaleNormal="80" workbookViewId="0">
      <selection activeCell="D18" sqref="D18:F18"/>
    </sheetView>
  </sheetViews>
  <sheetFormatPr baseColWidth="10" defaultRowHeight="14.25" x14ac:dyDescent="0.2"/>
  <cols>
    <col min="1" max="2" width="11.42578125" style="1"/>
    <col min="3" max="3" width="15.85546875" style="1" customWidth="1"/>
    <col min="4" max="4" width="21.140625" style="1" customWidth="1"/>
    <col min="5" max="5" width="14.85546875" style="1" customWidth="1"/>
    <col min="6" max="6" width="8.5703125" style="1" customWidth="1"/>
    <col min="7" max="7" width="10.42578125" style="1" customWidth="1"/>
    <col min="8" max="8" width="16.28515625" style="1" customWidth="1"/>
    <col min="9" max="9" width="18.28515625" style="1" customWidth="1"/>
    <col min="10" max="10" width="3.28515625" style="1" customWidth="1"/>
    <col min="11" max="11" width="46.28515625" style="1" customWidth="1"/>
    <col min="12" max="12" width="85.42578125" style="1" customWidth="1"/>
    <col min="13" max="13" width="33.5703125" style="1" customWidth="1"/>
    <col min="14" max="16384" width="11.42578125" style="1"/>
  </cols>
  <sheetData>
    <row r="1" spans="1:13" ht="27" customHeight="1" x14ac:dyDescent="0.2">
      <c r="A1" s="144"/>
      <c r="B1" s="144"/>
      <c r="C1" s="145" t="s">
        <v>0</v>
      </c>
      <c r="D1" s="145"/>
      <c r="E1" s="145"/>
      <c r="F1" s="145"/>
      <c r="G1" s="145"/>
      <c r="H1" s="146" t="s">
        <v>1</v>
      </c>
      <c r="I1" s="146"/>
    </row>
    <row r="2" spans="1:13" ht="18.75" customHeight="1" x14ac:dyDescent="0.2">
      <c r="A2" s="144"/>
      <c r="B2" s="144"/>
      <c r="C2" s="145" t="s">
        <v>2</v>
      </c>
      <c r="D2" s="145"/>
      <c r="E2" s="145"/>
      <c r="F2" s="145"/>
      <c r="G2" s="145"/>
      <c r="H2" s="3">
        <v>41241</v>
      </c>
      <c r="I2" s="2" t="s">
        <v>3</v>
      </c>
    </row>
    <row r="3" spans="1:13" ht="21" customHeight="1" x14ac:dyDescent="0.2">
      <c r="A3" s="144"/>
      <c r="B3" s="144"/>
      <c r="C3" s="145" t="s">
        <v>4</v>
      </c>
      <c r="D3" s="145"/>
      <c r="E3" s="145"/>
      <c r="F3" s="145"/>
      <c r="G3" s="145"/>
      <c r="H3" s="146" t="s">
        <v>5</v>
      </c>
      <c r="I3" s="146"/>
    </row>
    <row r="4" spans="1:13" ht="5.25" customHeight="1" x14ac:dyDescent="0.2"/>
    <row r="5" spans="1:13" ht="34.5" customHeight="1" x14ac:dyDescent="0.2">
      <c r="A5" s="147" t="s">
        <v>6</v>
      </c>
      <c r="B5" s="147"/>
      <c r="C5" s="147"/>
      <c r="D5" s="147"/>
      <c r="E5" s="147"/>
      <c r="F5" s="147"/>
      <c r="G5" s="147"/>
      <c r="H5" s="147"/>
      <c r="I5" s="147"/>
      <c r="K5" s="148" t="s">
        <v>7</v>
      </c>
      <c r="L5" s="148"/>
      <c r="M5" s="148"/>
    </row>
    <row r="6" spans="1:13" ht="23.25" customHeight="1" x14ac:dyDescent="0.2">
      <c r="A6" s="149" t="s">
        <v>8</v>
      </c>
      <c r="B6" s="149"/>
      <c r="C6" s="149"/>
      <c r="D6" s="149"/>
      <c r="E6" s="149"/>
      <c r="F6" s="150" t="s">
        <v>9</v>
      </c>
      <c r="G6" s="150"/>
      <c r="H6" s="150"/>
      <c r="I6" s="150"/>
      <c r="K6" s="4" t="s">
        <v>10</v>
      </c>
      <c r="L6" s="5" t="s">
        <v>11</v>
      </c>
      <c r="M6" s="6" t="s">
        <v>12</v>
      </c>
    </row>
    <row r="7" spans="1:13" ht="20.100000000000001" customHeight="1" x14ac:dyDescent="0.2">
      <c r="A7" s="151"/>
      <c r="B7" s="151"/>
      <c r="C7" s="151"/>
      <c r="D7" s="151"/>
      <c r="E7" s="151"/>
      <c r="F7" s="152"/>
      <c r="G7" s="152"/>
      <c r="H7" s="152"/>
      <c r="I7" s="152"/>
      <c r="K7" s="153" t="s">
        <v>13</v>
      </c>
      <c r="L7" s="7" t="s">
        <v>14</v>
      </c>
      <c r="M7" s="154" t="s">
        <v>15</v>
      </c>
    </row>
    <row r="8" spans="1:13" ht="33.75" customHeight="1" x14ac:dyDescent="0.2">
      <c r="A8" s="151"/>
      <c r="B8" s="151"/>
      <c r="C8" s="151"/>
      <c r="D8" s="151"/>
      <c r="E8" s="151"/>
      <c r="F8" s="155" t="s">
        <v>16</v>
      </c>
      <c r="G8" s="155"/>
      <c r="H8" s="156"/>
      <c r="I8" s="156"/>
      <c r="K8" s="153"/>
      <c r="L8" s="7" t="s">
        <v>17</v>
      </c>
      <c r="M8" s="154"/>
    </row>
    <row r="9" spans="1:13" ht="20.100000000000001" customHeight="1" x14ac:dyDescent="0.2">
      <c r="A9" s="8" t="s">
        <v>18</v>
      </c>
      <c r="B9" s="9"/>
      <c r="C9" s="157"/>
      <c r="D9" s="157"/>
      <c r="E9" s="157"/>
      <c r="F9" s="158" t="s">
        <v>19</v>
      </c>
      <c r="G9" s="158"/>
      <c r="H9" s="159"/>
      <c r="I9" s="159"/>
      <c r="K9" s="153"/>
      <c r="L9" s="7" t="s">
        <v>20</v>
      </c>
      <c r="M9" s="154" t="s">
        <v>21</v>
      </c>
    </row>
    <row r="10" spans="1:13" ht="20.100000000000001" customHeight="1" x14ac:dyDescent="0.2">
      <c r="A10" s="160" t="s">
        <v>22</v>
      </c>
      <c r="B10" s="160"/>
      <c r="C10" s="157"/>
      <c r="D10" s="157"/>
      <c r="E10" s="157"/>
      <c r="F10" s="157"/>
      <c r="G10" s="10" t="s">
        <v>23</v>
      </c>
      <c r="H10" s="161"/>
      <c r="I10" s="161"/>
      <c r="K10" s="153"/>
      <c r="L10" s="7" t="s">
        <v>24</v>
      </c>
      <c r="M10" s="154"/>
    </row>
    <row r="11" spans="1:13" ht="20.100000000000001" customHeight="1" x14ac:dyDescent="0.2">
      <c r="A11" s="160" t="s">
        <v>25</v>
      </c>
      <c r="B11" s="160"/>
      <c r="C11" s="157"/>
      <c r="D11" s="157"/>
      <c r="E11" s="157"/>
      <c r="F11" s="157"/>
      <c r="G11" s="10" t="s">
        <v>26</v>
      </c>
      <c r="H11" s="167"/>
      <c r="I11" s="167"/>
      <c r="K11" s="162"/>
      <c r="L11" s="11"/>
      <c r="M11" s="11"/>
    </row>
    <row r="12" spans="1:13" ht="19.5" customHeight="1" x14ac:dyDescent="0.2">
      <c r="A12" s="163" t="s">
        <v>27</v>
      </c>
      <c r="B12" s="163"/>
      <c r="C12" s="163"/>
      <c r="D12" s="163"/>
      <c r="E12" s="163"/>
      <c r="F12" s="163"/>
      <c r="G12" s="163"/>
      <c r="H12" s="163"/>
      <c r="I12" s="163"/>
      <c r="K12" s="162"/>
      <c r="L12" s="11"/>
      <c r="M12" s="164"/>
    </row>
    <row r="13" spans="1:13" ht="20.100000000000001" customHeight="1" x14ac:dyDescent="0.2">
      <c r="A13" s="165" t="s">
        <v>28</v>
      </c>
      <c r="B13" s="165"/>
      <c r="C13" s="165"/>
      <c r="D13" s="165" t="s">
        <v>29</v>
      </c>
      <c r="E13" s="165"/>
      <c r="F13" s="165"/>
      <c r="G13" s="165" t="s">
        <v>30</v>
      </c>
      <c r="H13" s="165"/>
      <c r="I13" s="165"/>
      <c r="K13" s="162"/>
      <c r="L13" s="11"/>
      <c r="M13" s="164"/>
    </row>
    <row r="14" spans="1:13" ht="20.100000000000001" customHeight="1" x14ac:dyDescent="0.2">
      <c r="A14" s="166"/>
      <c r="B14" s="166"/>
      <c r="C14" s="166"/>
      <c r="D14" s="166"/>
      <c r="E14" s="166"/>
      <c r="F14" s="166"/>
      <c r="G14" s="166"/>
      <c r="H14" s="166"/>
      <c r="I14" s="166"/>
      <c r="K14" s="162"/>
      <c r="L14" s="11"/>
      <c r="M14" s="164"/>
    </row>
    <row r="15" spans="1:13" ht="20.100000000000001" customHeight="1" x14ac:dyDescent="0.2">
      <c r="A15" s="166"/>
      <c r="B15" s="166"/>
      <c r="C15" s="166"/>
      <c r="D15" s="166"/>
      <c r="E15" s="166"/>
      <c r="F15" s="166"/>
      <c r="G15" s="166"/>
      <c r="H15" s="166"/>
      <c r="I15" s="166"/>
      <c r="K15" s="162"/>
      <c r="L15" s="11"/>
      <c r="M15" s="11"/>
    </row>
    <row r="16" spans="1:13" ht="20.100000000000001" customHeight="1" x14ac:dyDescent="0.2">
      <c r="A16" s="166"/>
      <c r="B16" s="166"/>
      <c r="C16" s="166"/>
      <c r="D16" s="166"/>
      <c r="E16" s="166"/>
      <c r="F16" s="166"/>
      <c r="G16" s="166"/>
      <c r="H16" s="166"/>
      <c r="I16" s="166"/>
      <c r="K16" s="162"/>
      <c r="L16" s="11"/>
      <c r="M16" s="11"/>
    </row>
    <row r="17" spans="1:13" ht="20.100000000000001" customHeight="1" x14ac:dyDescent="0.2">
      <c r="A17" s="166"/>
      <c r="B17" s="166"/>
      <c r="C17" s="166"/>
      <c r="D17" s="166"/>
      <c r="E17" s="166"/>
      <c r="F17" s="166"/>
      <c r="G17" s="166"/>
      <c r="H17" s="166"/>
      <c r="I17" s="166"/>
      <c r="K17" s="162"/>
      <c r="L17" s="11"/>
      <c r="M17" s="11"/>
    </row>
    <row r="18" spans="1:13" ht="20.100000000000001" customHeight="1" x14ac:dyDescent="0.2">
      <c r="A18" s="166"/>
      <c r="B18" s="166"/>
      <c r="C18" s="166"/>
      <c r="D18" s="166"/>
      <c r="E18" s="166"/>
      <c r="F18" s="166"/>
      <c r="G18" s="166"/>
      <c r="H18" s="166"/>
      <c r="I18" s="166"/>
      <c r="K18" s="162"/>
      <c r="L18" s="11"/>
      <c r="M18" s="11"/>
    </row>
    <row r="19" spans="1:13" ht="20.100000000000001" customHeight="1" x14ac:dyDescent="0.2">
      <c r="A19" s="166"/>
      <c r="B19" s="166"/>
      <c r="C19" s="166"/>
      <c r="D19" s="166"/>
      <c r="E19" s="166"/>
      <c r="F19" s="166"/>
      <c r="G19" s="166"/>
      <c r="H19" s="166"/>
      <c r="I19" s="166"/>
      <c r="K19" s="162"/>
      <c r="L19" s="11"/>
      <c r="M19" s="11"/>
    </row>
    <row r="20" spans="1:13" ht="20.100000000000001" customHeight="1" x14ac:dyDescent="0.2">
      <c r="A20" s="166"/>
      <c r="B20" s="166"/>
      <c r="C20" s="166"/>
      <c r="D20" s="166"/>
      <c r="E20" s="166"/>
      <c r="F20" s="166"/>
      <c r="G20" s="166"/>
      <c r="H20" s="166"/>
      <c r="I20" s="166"/>
      <c r="K20" s="162"/>
      <c r="L20" s="11"/>
      <c r="M20" s="11"/>
    </row>
    <row r="21" spans="1:13" ht="20.100000000000001" customHeight="1" x14ac:dyDescent="0.2">
      <c r="A21" s="166"/>
      <c r="B21" s="166"/>
      <c r="C21" s="166"/>
      <c r="D21" s="166"/>
      <c r="E21" s="166"/>
      <c r="F21" s="166"/>
      <c r="G21" s="166"/>
      <c r="H21" s="166"/>
      <c r="I21" s="166"/>
      <c r="K21" s="162"/>
      <c r="L21" s="11"/>
      <c r="M21" s="12"/>
    </row>
    <row r="22" spans="1:13" ht="20.100000000000001" customHeight="1" x14ac:dyDescent="0.2">
      <c r="A22" s="166"/>
      <c r="B22" s="166"/>
      <c r="C22" s="166"/>
      <c r="D22" s="166"/>
      <c r="E22" s="166"/>
      <c r="F22" s="166"/>
      <c r="G22" s="166"/>
      <c r="H22" s="166"/>
      <c r="I22" s="166"/>
    </row>
    <row r="23" spans="1:13" s="13" customFormat="1" ht="20.25" x14ac:dyDescent="0.3">
      <c r="A23" s="168"/>
      <c r="B23" s="168"/>
      <c r="C23" s="168"/>
      <c r="D23" s="168"/>
      <c r="E23" s="168"/>
      <c r="F23" s="168"/>
      <c r="G23" s="168"/>
      <c r="H23" s="168"/>
      <c r="I23" s="168"/>
      <c r="K23" s="169"/>
      <c r="L23" s="169"/>
    </row>
    <row r="24" spans="1:13" ht="30" customHeight="1" x14ac:dyDescent="0.2">
      <c r="A24" s="170" t="s">
        <v>31</v>
      </c>
      <c r="B24" s="170"/>
      <c r="C24" s="170"/>
      <c r="D24" s="170"/>
      <c r="E24" s="170"/>
      <c r="F24" s="170"/>
      <c r="G24" s="170"/>
      <c r="H24" s="170"/>
      <c r="I24" s="170"/>
      <c r="K24" s="14"/>
      <c r="L24" s="14"/>
    </row>
    <row r="25" spans="1:13" ht="33.75" customHeight="1" x14ac:dyDescent="0.2">
      <c r="A25" s="165" t="s">
        <v>28</v>
      </c>
      <c r="B25" s="165"/>
      <c r="C25" s="165"/>
      <c r="D25" s="165" t="s">
        <v>29</v>
      </c>
      <c r="E25" s="165"/>
      <c r="F25" s="165"/>
      <c r="G25" s="165" t="s">
        <v>32</v>
      </c>
      <c r="H25" s="165"/>
      <c r="I25" s="165"/>
      <c r="K25" s="15"/>
      <c r="L25" s="16"/>
      <c r="M25" s="1" t="s">
        <v>33</v>
      </c>
    </row>
    <row r="26" spans="1:13" ht="20.100000000000001" customHeight="1" x14ac:dyDescent="0.2">
      <c r="A26" s="166"/>
      <c r="B26" s="166"/>
      <c r="C26" s="166"/>
      <c r="D26" s="166"/>
      <c r="E26" s="166"/>
      <c r="F26" s="166"/>
      <c r="G26" s="166"/>
      <c r="H26" s="166"/>
      <c r="I26" s="166"/>
      <c r="K26" s="15"/>
      <c r="L26" s="16"/>
    </row>
    <row r="27" spans="1:13" ht="20.100000000000001" customHeight="1" x14ac:dyDescent="0.2">
      <c r="A27" s="166"/>
      <c r="B27" s="166"/>
      <c r="C27" s="166"/>
      <c r="D27" s="166"/>
      <c r="E27" s="166"/>
      <c r="F27" s="166"/>
      <c r="G27" s="166"/>
      <c r="H27" s="166"/>
      <c r="I27" s="166"/>
      <c r="K27" s="15"/>
      <c r="L27" s="17"/>
    </row>
    <row r="28" spans="1:13" ht="20.100000000000001" customHeight="1" x14ac:dyDescent="0.2">
      <c r="A28" s="166"/>
      <c r="B28" s="166"/>
      <c r="C28" s="166"/>
      <c r="D28" s="166"/>
      <c r="E28" s="166"/>
      <c r="F28" s="166"/>
      <c r="G28" s="166"/>
      <c r="H28" s="166"/>
      <c r="I28" s="166"/>
      <c r="K28" s="15"/>
      <c r="L28" s="17"/>
    </row>
    <row r="29" spans="1:13" ht="20.100000000000001" customHeight="1" x14ac:dyDescent="0.2">
      <c r="A29" s="166"/>
      <c r="B29" s="166"/>
      <c r="C29" s="166"/>
      <c r="D29" s="166"/>
      <c r="E29" s="166"/>
      <c r="F29" s="166"/>
      <c r="G29" s="166"/>
      <c r="H29" s="166"/>
      <c r="I29" s="166"/>
      <c r="K29" s="15"/>
      <c r="L29" s="16"/>
    </row>
    <row r="30" spans="1:13" ht="20.100000000000001" customHeight="1" x14ac:dyDescent="0.2">
      <c r="A30" s="166"/>
      <c r="B30" s="166"/>
      <c r="C30" s="166"/>
      <c r="D30" s="166"/>
      <c r="E30" s="166"/>
      <c r="F30" s="166"/>
      <c r="G30" s="166"/>
      <c r="H30" s="166"/>
      <c r="I30" s="166"/>
      <c r="K30" s="15"/>
      <c r="L30" s="17"/>
    </row>
    <row r="31" spans="1:13" ht="20.100000000000001" customHeight="1" x14ac:dyDescent="0.2">
      <c r="A31" s="166"/>
      <c r="B31" s="166"/>
      <c r="C31" s="166"/>
      <c r="D31" s="166"/>
      <c r="E31" s="166"/>
      <c r="F31" s="166"/>
      <c r="G31" s="166"/>
      <c r="H31" s="166"/>
      <c r="I31" s="166"/>
      <c r="K31" s="15"/>
      <c r="L31" s="18"/>
    </row>
    <row r="32" spans="1:13" ht="20.100000000000001" customHeight="1" x14ac:dyDescent="0.2">
      <c r="A32" s="166"/>
      <c r="B32" s="166"/>
      <c r="C32" s="166"/>
      <c r="D32" s="166"/>
      <c r="E32" s="166"/>
      <c r="F32" s="166"/>
      <c r="G32" s="166"/>
      <c r="H32" s="166"/>
      <c r="I32" s="166"/>
      <c r="K32" s="171"/>
      <c r="L32" s="16"/>
    </row>
    <row r="33" spans="11:12" ht="15" x14ac:dyDescent="0.2">
      <c r="K33" s="171"/>
      <c r="L33" s="19"/>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72" t="s">
        <v>34</v>
      </c>
      <c r="B65526" s="172"/>
      <c r="C65526" s="172"/>
      <c r="D65526" s="172"/>
      <c r="E65526" s="172"/>
    </row>
    <row r="65527" spans="1:5" x14ac:dyDescent="0.2">
      <c r="A65527" s="173" t="s">
        <v>35</v>
      </c>
      <c r="B65527" s="173"/>
      <c r="C65527" s="173"/>
      <c r="D65527" s="173"/>
      <c r="E65527" s="173"/>
    </row>
    <row r="65528" spans="1:5" x14ac:dyDescent="0.2">
      <c r="A65528" s="173" t="s">
        <v>36</v>
      </c>
      <c r="B65528" s="173"/>
      <c r="C65528" s="173"/>
      <c r="D65528" s="173"/>
      <c r="E65528" s="173"/>
    </row>
    <row r="65529" spans="1:5" x14ac:dyDescent="0.2">
      <c r="A65529" s="1" t="s">
        <v>37</v>
      </c>
      <c r="D65529" s="1" t="s">
        <v>38</v>
      </c>
    </row>
  </sheetData>
  <sheetProtection password="F5F0" sheet="1" objects="1" scenarios="1"/>
  <mergeCells count="93">
    <mergeCell ref="K32:K33"/>
    <mergeCell ref="A65526:E65526"/>
    <mergeCell ref="A65527:E65527"/>
    <mergeCell ref="A65528:E65528"/>
    <mergeCell ref="A31:C31"/>
    <mergeCell ref="D31:F31"/>
    <mergeCell ref="G31:I31"/>
    <mergeCell ref="A32:C32"/>
    <mergeCell ref="D32:F32"/>
    <mergeCell ref="G32:I32"/>
    <mergeCell ref="A29:C29"/>
    <mergeCell ref="D29:F29"/>
    <mergeCell ref="G29:I29"/>
    <mergeCell ref="A30:C30"/>
    <mergeCell ref="D30:F30"/>
    <mergeCell ref="G30:I30"/>
    <mergeCell ref="A27:C27"/>
    <mergeCell ref="D27:F27"/>
    <mergeCell ref="G27:I27"/>
    <mergeCell ref="A28:C28"/>
    <mergeCell ref="D28:F28"/>
    <mergeCell ref="G28:I28"/>
    <mergeCell ref="K23:L23"/>
    <mergeCell ref="A24:I24"/>
    <mergeCell ref="A25:C25"/>
    <mergeCell ref="D25:F25"/>
    <mergeCell ref="G25:I25"/>
    <mergeCell ref="A26:C26"/>
    <mergeCell ref="D26:F26"/>
    <mergeCell ref="G26:I26"/>
    <mergeCell ref="A22:C22"/>
    <mergeCell ref="D22:F22"/>
    <mergeCell ref="G22:I22"/>
    <mergeCell ref="A23:C23"/>
    <mergeCell ref="D23:F23"/>
    <mergeCell ref="G23:I23"/>
    <mergeCell ref="A18:C18"/>
    <mergeCell ref="D18:F18"/>
    <mergeCell ref="G18:I18"/>
    <mergeCell ref="K18:K21"/>
    <mergeCell ref="A19:C19"/>
    <mergeCell ref="D19:F19"/>
    <mergeCell ref="G19:I19"/>
    <mergeCell ref="A20:C20"/>
    <mergeCell ref="D20:F20"/>
    <mergeCell ref="G20:I20"/>
    <mergeCell ref="A21:C21"/>
    <mergeCell ref="D21:F21"/>
    <mergeCell ref="G21:I21"/>
    <mergeCell ref="A15:C15"/>
    <mergeCell ref="D15:F15"/>
    <mergeCell ref="G15:I15"/>
    <mergeCell ref="A17:C17"/>
    <mergeCell ref="D17:F17"/>
    <mergeCell ref="G17:I17"/>
    <mergeCell ref="H10:I10"/>
    <mergeCell ref="K11:K17"/>
    <mergeCell ref="A12:I12"/>
    <mergeCell ref="M12:M14"/>
    <mergeCell ref="A13:C13"/>
    <mergeCell ref="D13:F13"/>
    <mergeCell ref="G13:I13"/>
    <mergeCell ref="A14:C14"/>
    <mergeCell ref="A16:C16"/>
    <mergeCell ref="D16:F16"/>
    <mergeCell ref="G16:I16"/>
    <mergeCell ref="A11:B11"/>
    <mergeCell ref="C11:F11"/>
    <mergeCell ref="H11:I11"/>
    <mergeCell ref="D14:F14"/>
    <mergeCell ref="G14:I14"/>
    <mergeCell ref="A5:I5"/>
    <mergeCell ref="K5:M5"/>
    <mergeCell ref="A6:E6"/>
    <mergeCell ref="F6:I6"/>
    <mergeCell ref="A7:E8"/>
    <mergeCell ref="F7:I7"/>
    <mergeCell ref="K7:K10"/>
    <mergeCell ref="M7:M8"/>
    <mergeCell ref="F8:G8"/>
    <mergeCell ref="H8:I8"/>
    <mergeCell ref="C9:E9"/>
    <mergeCell ref="F9:G9"/>
    <mergeCell ref="H9:I9"/>
    <mergeCell ref="M9:M10"/>
    <mergeCell ref="A10:B10"/>
    <mergeCell ref="C10:F10"/>
    <mergeCell ref="A1:B3"/>
    <mergeCell ref="C1:G1"/>
    <mergeCell ref="H1:I1"/>
    <mergeCell ref="C2:G2"/>
    <mergeCell ref="C3:G3"/>
    <mergeCell ref="H3:I3"/>
  </mergeCells>
  <hyperlinks>
    <hyperlink ref="A65527" r:id="rId1" xr:uid="{E3E702C1-80E0-439F-9397-A011314F7DEE}"/>
    <hyperlink ref="A65528" r:id="rId2" xr:uid="{5110289E-A334-478B-ABE9-10D1CC19245D}"/>
  </hyperlinks>
  <pageMargins left="0.70833333333333337" right="0.70833333333333337" top="0.74791666666666667" bottom="0.74791666666666667" header="0.51180555555555551" footer="0.51180555555555551"/>
  <pageSetup paperSize="9" firstPageNumber="0" orientation="landscape" horizontalDpi="300" verticalDpi="300"/>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5DE28-7800-4311-A6B6-8B6550A97E7A}">
  <dimension ref="A1:U65532"/>
  <sheetViews>
    <sheetView showGridLines="0" tabSelected="1" topLeftCell="B1" zoomScale="80" zoomScaleNormal="80" workbookViewId="0">
      <selection activeCell="B1" sqref="B1:K1"/>
    </sheetView>
  </sheetViews>
  <sheetFormatPr baseColWidth="10" defaultRowHeight="14.25" x14ac:dyDescent="0.2"/>
  <cols>
    <col min="1" max="1" width="0.42578125" style="1" customWidth="1"/>
    <col min="2" max="2" width="1.42578125" style="1" customWidth="1"/>
    <col min="3" max="3" width="44.7109375" style="1" customWidth="1"/>
    <col min="4" max="4" width="11.7109375" style="18" customWidth="1"/>
    <col min="5" max="6" width="33.7109375" style="22" customWidth="1"/>
    <col min="7" max="7" width="11.7109375" style="18" customWidth="1"/>
    <col min="8" max="9" width="33.7109375" style="22" customWidth="1"/>
    <col min="10" max="10" width="11.7109375" style="18" customWidth="1"/>
    <col min="11" max="12" width="33.7109375" style="22" customWidth="1"/>
    <col min="13" max="13" width="11.7109375" style="18" customWidth="1"/>
    <col min="14" max="15" width="33.7109375" style="22" customWidth="1"/>
    <col min="16" max="16" width="3.140625" style="1" customWidth="1"/>
    <col min="17" max="17" width="2.42578125" style="1" customWidth="1"/>
    <col min="18" max="21" width="0" style="1" hidden="1" customWidth="1"/>
    <col min="22" max="22" width="11.42578125" style="1"/>
    <col min="23" max="23" width="13" style="1" customWidth="1"/>
    <col min="24" max="24" width="15.85546875" style="1" customWidth="1"/>
    <col min="25" max="25" width="13" style="1" customWidth="1"/>
    <col min="26" max="16384" width="11.42578125" style="1"/>
  </cols>
  <sheetData>
    <row r="1" spans="1:21" ht="33" customHeight="1" x14ac:dyDescent="0.2">
      <c r="B1" s="176" t="s">
        <v>39</v>
      </c>
      <c r="C1" s="176"/>
      <c r="D1" s="176"/>
      <c r="E1" s="176"/>
      <c r="F1" s="176"/>
      <c r="G1" s="176"/>
      <c r="H1" s="176"/>
      <c r="I1" s="176"/>
      <c r="J1" s="176"/>
      <c r="K1" s="176"/>
      <c r="L1" s="23"/>
      <c r="M1" s="23"/>
      <c r="N1" s="23"/>
      <c r="O1" s="23"/>
    </row>
    <row r="2" spans="1:21" ht="15.75" x14ac:dyDescent="0.2">
      <c r="B2" s="177" t="s">
        <v>40</v>
      </c>
      <c r="C2" s="177"/>
      <c r="D2" s="178" t="s">
        <v>41</v>
      </c>
      <c r="E2" s="178"/>
      <c r="F2" s="178"/>
      <c r="G2" s="179" t="s">
        <v>42</v>
      </c>
      <c r="H2" s="179"/>
      <c r="I2" s="179"/>
      <c r="J2" s="180" t="s">
        <v>43</v>
      </c>
      <c r="K2" s="180"/>
      <c r="L2" s="180"/>
      <c r="M2" s="174" t="s">
        <v>44</v>
      </c>
      <c r="N2" s="174"/>
      <c r="O2" s="174"/>
      <c r="Q2" s="1">
        <v>1</v>
      </c>
    </row>
    <row r="3" spans="1:21" ht="15" customHeight="1" x14ac:dyDescent="0.2">
      <c r="B3" s="177"/>
      <c r="C3" s="177"/>
      <c r="D3" s="175" t="s">
        <v>45</v>
      </c>
      <c r="E3" s="182" t="s">
        <v>46</v>
      </c>
      <c r="F3" s="182" t="s">
        <v>47</v>
      </c>
      <c r="G3" s="185" t="s">
        <v>45</v>
      </c>
      <c r="H3" s="182" t="s">
        <v>46</v>
      </c>
      <c r="I3" s="182" t="s">
        <v>47</v>
      </c>
      <c r="J3" s="185" t="s">
        <v>45</v>
      </c>
      <c r="K3" s="181" t="s">
        <v>46</v>
      </c>
      <c r="L3" s="182" t="s">
        <v>47</v>
      </c>
      <c r="M3" s="185" t="s">
        <v>45</v>
      </c>
      <c r="N3" s="181" t="s">
        <v>46</v>
      </c>
      <c r="O3" s="182" t="s">
        <v>47</v>
      </c>
      <c r="Q3" s="1">
        <v>2</v>
      </c>
    </row>
    <row r="4" spans="1:21" ht="15.75" customHeight="1" x14ac:dyDescent="0.2">
      <c r="B4" s="177"/>
      <c r="C4" s="177"/>
      <c r="D4" s="175"/>
      <c r="E4" s="182"/>
      <c r="F4" s="182"/>
      <c r="G4" s="185"/>
      <c r="H4" s="182"/>
      <c r="I4" s="182"/>
      <c r="J4" s="185"/>
      <c r="K4" s="181"/>
      <c r="L4" s="182"/>
      <c r="M4" s="185"/>
      <c r="N4" s="181"/>
      <c r="O4" s="182"/>
      <c r="Q4" s="1">
        <v>3</v>
      </c>
    </row>
    <row r="5" spans="1:21" ht="15.75" x14ac:dyDescent="0.2">
      <c r="B5" s="177"/>
      <c r="C5" s="177"/>
      <c r="D5" s="24"/>
      <c r="E5" s="25"/>
      <c r="F5" s="25"/>
      <c r="G5" s="26"/>
      <c r="H5" s="27"/>
      <c r="I5" s="27"/>
      <c r="J5" s="26"/>
      <c r="K5" s="28"/>
      <c r="L5" s="27"/>
      <c r="M5" s="26"/>
      <c r="N5" s="28"/>
      <c r="O5" s="27"/>
      <c r="Q5" s="1">
        <v>4</v>
      </c>
    </row>
    <row r="6" spans="1:21" ht="18.75" x14ac:dyDescent="0.2">
      <c r="A6" s="183"/>
      <c r="B6" s="184"/>
      <c r="C6" s="29" t="s">
        <v>48</v>
      </c>
      <c r="D6" s="30"/>
      <c r="E6" s="30"/>
      <c r="F6" s="30"/>
      <c r="G6" s="30"/>
      <c r="H6" s="30"/>
      <c r="I6" s="30"/>
      <c r="J6" s="30"/>
      <c r="K6" s="30"/>
      <c r="L6" s="31"/>
      <c r="M6" s="30"/>
      <c r="N6" s="30"/>
      <c r="O6" s="31"/>
    </row>
    <row r="7" spans="1:21" ht="39.950000000000003" customHeight="1" x14ac:dyDescent="0.2">
      <c r="A7" s="183"/>
      <c r="B7" s="184"/>
      <c r="C7" s="32" t="s">
        <v>49</v>
      </c>
      <c r="D7" s="33">
        <v>3</v>
      </c>
      <c r="E7" s="34" t="s">
        <v>50</v>
      </c>
      <c r="F7" s="35" t="s">
        <v>51</v>
      </c>
      <c r="G7" s="36">
        <v>3</v>
      </c>
      <c r="H7" s="34" t="s">
        <v>413</v>
      </c>
      <c r="I7" s="35" t="s">
        <v>414</v>
      </c>
      <c r="J7" s="38"/>
      <c r="K7" s="39"/>
      <c r="L7" s="40"/>
      <c r="M7" s="33"/>
      <c r="N7" s="41"/>
      <c r="O7" s="42"/>
      <c r="R7" s="1">
        <f>COUNTIF(D7:D10,"1")</f>
        <v>0</v>
      </c>
      <c r="S7" s="1">
        <f>COUNTIF(G7:G10,"1")</f>
        <v>0</v>
      </c>
      <c r="T7" s="1">
        <f>COUNTIF(J7:J10,"1")</f>
        <v>0</v>
      </c>
      <c r="U7" s="1">
        <f>COUNTIF(M7:M10,"1")</f>
        <v>0</v>
      </c>
    </row>
    <row r="8" spans="1:21" ht="39.950000000000003" customHeight="1" x14ac:dyDescent="0.2">
      <c r="A8" s="183"/>
      <c r="B8" s="184"/>
      <c r="C8" s="43" t="s">
        <v>52</v>
      </c>
      <c r="D8" s="33">
        <v>3</v>
      </c>
      <c r="E8" s="44" t="s">
        <v>53</v>
      </c>
      <c r="F8" s="35" t="s">
        <v>54</v>
      </c>
      <c r="G8" s="36">
        <v>3</v>
      </c>
      <c r="H8" s="44" t="s">
        <v>415</v>
      </c>
      <c r="I8" s="35" t="s">
        <v>416</v>
      </c>
      <c r="J8" s="38"/>
      <c r="K8" s="46"/>
      <c r="L8" s="40"/>
      <c r="M8" s="33"/>
      <c r="N8" s="47"/>
      <c r="O8" s="42"/>
      <c r="R8" s="1">
        <f>COUNTIF(D7:D10,"2")</f>
        <v>0</v>
      </c>
      <c r="S8" s="1">
        <f>COUNTIF(G7:G10,"2")</f>
        <v>0</v>
      </c>
      <c r="T8" s="1">
        <f>COUNTIF(J7:J10,"2")</f>
        <v>0</v>
      </c>
      <c r="U8" s="1">
        <f>COUNTIF(M7:M10,"2")</f>
        <v>0</v>
      </c>
    </row>
    <row r="9" spans="1:21" ht="39.950000000000003" customHeight="1" x14ac:dyDescent="0.2">
      <c r="A9" s="183"/>
      <c r="B9" s="184"/>
      <c r="C9" s="48" t="s">
        <v>55</v>
      </c>
      <c r="D9" s="33">
        <v>3</v>
      </c>
      <c r="E9" s="44" t="s">
        <v>56</v>
      </c>
      <c r="F9" s="49" t="s">
        <v>57</v>
      </c>
      <c r="G9" s="36">
        <v>3</v>
      </c>
      <c r="H9" s="44" t="s">
        <v>56</v>
      </c>
      <c r="I9" s="49" t="s">
        <v>417</v>
      </c>
      <c r="J9" s="38"/>
      <c r="K9" s="46"/>
      <c r="L9" s="40"/>
      <c r="M9" s="33"/>
      <c r="N9" s="47"/>
      <c r="O9" s="42"/>
      <c r="R9" s="1">
        <f>COUNTIF(D7:D10,"3")</f>
        <v>4</v>
      </c>
      <c r="S9" s="1">
        <f>COUNTIF(G7:G10,"3")</f>
        <v>4</v>
      </c>
      <c r="T9" s="1">
        <f>COUNTIF(J7:J10,"3")</f>
        <v>0</v>
      </c>
      <c r="U9" s="1">
        <f>COUNTIF(M7:M10,"3")</f>
        <v>0</v>
      </c>
    </row>
    <row r="10" spans="1:21" ht="39.950000000000003" customHeight="1" x14ac:dyDescent="0.2">
      <c r="A10" s="183"/>
      <c r="B10" s="184"/>
      <c r="C10" s="48" t="s">
        <v>58</v>
      </c>
      <c r="D10" s="33">
        <v>3</v>
      </c>
      <c r="E10" s="44" t="s">
        <v>59</v>
      </c>
      <c r="F10" s="49" t="s">
        <v>60</v>
      </c>
      <c r="G10" s="36">
        <v>3</v>
      </c>
      <c r="H10" s="44" t="s">
        <v>418</v>
      </c>
      <c r="I10" s="49" t="s">
        <v>60</v>
      </c>
      <c r="J10" s="38"/>
      <c r="K10" s="46"/>
      <c r="L10" s="40"/>
      <c r="M10" s="33"/>
      <c r="N10" s="47"/>
      <c r="O10" s="42"/>
      <c r="R10" s="1">
        <f>COUNTIF(D7:D10,"4")</f>
        <v>0</v>
      </c>
      <c r="S10" s="1">
        <f>COUNTIF(G7:G10,"4")</f>
        <v>0</v>
      </c>
      <c r="T10" s="1">
        <f>COUNTIF(J7:J10,"4")</f>
        <v>0</v>
      </c>
      <c r="U10" s="1">
        <f>COUNTIF(M7:M10,"4")</f>
        <v>0</v>
      </c>
    </row>
    <row r="11" spans="1:21" ht="6" customHeight="1" x14ac:dyDescent="0.25">
      <c r="B11" s="187"/>
      <c r="C11" s="187"/>
      <c r="D11" s="187"/>
      <c r="E11" s="187"/>
      <c r="F11" s="187"/>
      <c r="G11" s="187"/>
      <c r="H11" s="187"/>
      <c r="I11" s="187"/>
      <c r="J11" s="187"/>
      <c r="K11" s="187"/>
      <c r="L11" s="20"/>
      <c r="M11" s="50"/>
      <c r="N11" s="20"/>
      <c r="O11" s="20"/>
      <c r="Q11" s="1">
        <f>COUNTIF(D7:D10,"1")</f>
        <v>0</v>
      </c>
      <c r="R11" s="1">
        <f>COUNTIF(D7:D10,"1")</f>
        <v>0</v>
      </c>
      <c r="S11" s="1">
        <f>COUNTIF(D7:D10,"3")</f>
        <v>4</v>
      </c>
    </row>
    <row r="12" spans="1:21" ht="18.75" x14ac:dyDescent="0.2">
      <c r="A12" s="183"/>
      <c r="B12" s="186"/>
      <c r="C12" s="51" t="s">
        <v>61</v>
      </c>
      <c r="D12" s="52"/>
      <c r="E12" s="52"/>
      <c r="F12" s="52"/>
      <c r="G12" s="52"/>
      <c r="H12" s="52"/>
      <c r="I12" s="52"/>
      <c r="J12" s="52"/>
      <c r="K12" s="53"/>
      <c r="L12" s="54"/>
      <c r="M12" s="52"/>
      <c r="N12" s="53"/>
      <c r="O12" s="54"/>
    </row>
    <row r="13" spans="1:21" ht="39.950000000000003" customHeight="1" x14ac:dyDescent="0.2">
      <c r="A13" s="183"/>
      <c r="B13" s="186"/>
      <c r="C13" s="55" t="s">
        <v>62</v>
      </c>
      <c r="D13" s="56">
        <v>3</v>
      </c>
      <c r="E13" s="37" t="s">
        <v>63</v>
      </c>
      <c r="F13" s="49" t="s">
        <v>64</v>
      </c>
      <c r="G13" s="57">
        <v>3</v>
      </c>
      <c r="H13" s="37" t="s">
        <v>63</v>
      </c>
      <c r="I13" s="49" t="s">
        <v>419</v>
      </c>
      <c r="J13" s="58"/>
      <c r="K13" s="59"/>
      <c r="L13" s="60"/>
      <c r="M13" s="56"/>
      <c r="N13" s="61"/>
      <c r="O13" s="62"/>
      <c r="R13" s="1">
        <f>COUNTIF(D13:D17,"1")</f>
        <v>0</v>
      </c>
      <c r="S13" s="1">
        <f>COUNTIF(G13:G17,"1")</f>
        <v>0</v>
      </c>
      <c r="T13" s="1">
        <f>COUNTIF(J13:J17,"1")</f>
        <v>0</v>
      </c>
      <c r="U13" s="1">
        <f>COUNTIF(M13:M17,"1")</f>
        <v>0</v>
      </c>
    </row>
    <row r="14" spans="1:21" ht="39.950000000000003" customHeight="1" x14ac:dyDescent="0.2">
      <c r="A14" s="183"/>
      <c r="B14" s="186"/>
      <c r="C14" s="43" t="s">
        <v>65</v>
      </c>
      <c r="D14" s="56">
        <v>3</v>
      </c>
      <c r="E14" s="45" t="s">
        <v>66</v>
      </c>
      <c r="F14" s="63" t="s">
        <v>67</v>
      </c>
      <c r="G14" s="57">
        <v>3</v>
      </c>
      <c r="H14" s="45" t="s">
        <v>420</v>
      </c>
      <c r="I14" s="63" t="s">
        <v>421</v>
      </c>
      <c r="J14" s="58"/>
      <c r="K14" s="60"/>
      <c r="L14" s="60"/>
      <c r="M14" s="56"/>
      <c r="N14" s="62"/>
      <c r="O14" s="62"/>
      <c r="R14" s="1">
        <f>COUNTIF(D13:D17,"2")</f>
        <v>1</v>
      </c>
      <c r="S14" s="1">
        <f>COUNTIF(G13:G17,"2")</f>
        <v>0</v>
      </c>
      <c r="T14" s="1">
        <f>COUNTIF(J13:J17,"2")</f>
        <v>0</v>
      </c>
      <c r="U14" s="1">
        <f>COUNTIF(M13:M17,"2")</f>
        <v>0</v>
      </c>
    </row>
    <row r="15" spans="1:21" ht="39.950000000000003" customHeight="1" x14ac:dyDescent="0.2">
      <c r="A15" s="183"/>
      <c r="B15" s="186"/>
      <c r="C15" s="43" t="s">
        <v>68</v>
      </c>
      <c r="D15" s="56">
        <v>3</v>
      </c>
      <c r="E15" s="45" t="s">
        <v>69</v>
      </c>
      <c r="F15" s="49" t="s">
        <v>70</v>
      </c>
      <c r="G15" s="57">
        <v>3</v>
      </c>
      <c r="H15" s="45" t="s">
        <v>422</v>
      </c>
      <c r="I15" s="49" t="s">
        <v>423</v>
      </c>
      <c r="J15" s="58"/>
      <c r="K15" s="60"/>
      <c r="L15" s="60"/>
      <c r="M15" s="56"/>
      <c r="N15" s="62"/>
      <c r="O15" s="62"/>
      <c r="R15" s="1">
        <f>COUNTIF(D13:D17,"3")</f>
        <v>4</v>
      </c>
      <c r="S15" s="1">
        <f>COUNTIF(G13:G17,"3")</f>
        <v>5</v>
      </c>
      <c r="T15" s="1">
        <f>COUNTIF(J13:J17,"3")</f>
        <v>0</v>
      </c>
      <c r="U15" s="1">
        <f>COUNTIF(M13:M17,"3")</f>
        <v>0</v>
      </c>
    </row>
    <row r="16" spans="1:21" ht="39.950000000000003" customHeight="1" x14ac:dyDescent="0.2">
      <c r="A16" s="183"/>
      <c r="B16" s="186"/>
      <c r="C16" s="48" t="s">
        <v>71</v>
      </c>
      <c r="D16" s="56">
        <v>3</v>
      </c>
      <c r="E16" s="45" t="s">
        <v>72</v>
      </c>
      <c r="F16" s="49" t="s">
        <v>73</v>
      </c>
      <c r="G16" s="57">
        <v>3</v>
      </c>
      <c r="H16" s="45" t="s">
        <v>72</v>
      </c>
      <c r="I16" s="49" t="s">
        <v>424</v>
      </c>
      <c r="J16" s="58"/>
      <c r="K16" s="60"/>
      <c r="L16" s="60"/>
      <c r="M16" s="56"/>
      <c r="N16" s="62"/>
      <c r="O16" s="62"/>
      <c r="R16" s="1">
        <f>COUNTIF(D13:D17,"4")</f>
        <v>0</v>
      </c>
      <c r="S16" s="1">
        <f>COUNTIF(G13:G17,"4")</f>
        <v>0</v>
      </c>
      <c r="T16" s="1">
        <f>COUNTIF(J13:J17,"4")</f>
        <v>0</v>
      </c>
      <c r="U16" s="1">
        <f>COUNTIF(M13:M17,"4")</f>
        <v>0</v>
      </c>
    </row>
    <row r="17" spans="1:21" ht="39.950000000000003" customHeight="1" x14ac:dyDescent="0.2">
      <c r="A17" s="183"/>
      <c r="B17" s="186"/>
      <c r="C17" s="43" t="s">
        <v>74</v>
      </c>
      <c r="D17" s="56">
        <v>2</v>
      </c>
      <c r="E17" s="45" t="s">
        <v>75</v>
      </c>
      <c r="F17" s="49" t="s">
        <v>76</v>
      </c>
      <c r="G17" s="57">
        <v>3</v>
      </c>
      <c r="H17" s="45" t="s">
        <v>425</v>
      </c>
      <c r="I17" s="49" t="s">
        <v>426</v>
      </c>
      <c r="J17" s="58"/>
      <c r="K17" s="60"/>
      <c r="L17" s="60"/>
      <c r="M17" s="56"/>
      <c r="N17" s="62"/>
      <c r="O17" s="62"/>
    </row>
    <row r="18" spans="1:21" ht="7.5" customHeight="1" x14ac:dyDescent="0.25">
      <c r="B18" s="188"/>
      <c r="C18" s="188"/>
      <c r="D18" s="188"/>
      <c r="E18" s="188"/>
      <c r="F18" s="188"/>
      <c r="G18" s="188"/>
      <c r="H18" s="188"/>
      <c r="I18" s="188"/>
      <c r="J18" s="188"/>
      <c r="K18" s="188"/>
      <c r="L18" s="20"/>
      <c r="M18" s="50"/>
      <c r="N18" s="20"/>
      <c r="O18" s="20"/>
    </row>
    <row r="19" spans="1:21" ht="18.75" x14ac:dyDescent="0.2">
      <c r="A19" s="183"/>
      <c r="B19" s="186"/>
      <c r="C19" s="51" t="s">
        <v>77</v>
      </c>
      <c r="D19" s="52"/>
      <c r="E19" s="52"/>
      <c r="F19" s="52"/>
      <c r="G19" s="52"/>
      <c r="H19" s="52"/>
      <c r="I19" s="52"/>
      <c r="J19" s="52"/>
      <c r="K19" s="53"/>
      <c r="L19" s="54"/>
      <c r="M19" s="52"/>
      <c r="N19" s="53"/>
      <c r="O19" s="54"/>
    </row>
    <row r="20" spans="1:21" ht="39.950000000000003" customHeight="1" x14ac:dyDescent="0.2">
      <c r="A20" s="183"/>
      <c r="B20" s="186"/>
      <c r="C20" s="64" t="s">
        <v>78</v>
      </c>
      <c r="D20" s="56">
        <v>3</v>
      </c>
      <c r="E20" s="37" t="s">
        <v>79</v>
      </c>
      <c r="F20" s="49" t="s">
        <v>80</v>
      </c>
      <c r="G20" s="57">
        <v>4</v>
      </c>
      <c r="H20" s="37" t="s">
        <v>427</v>
      </c>
      <c r="I20" s="49" t="s">
        <v>428</v>
      </c>
      <c r="J20" s="58"/>
      <c r="K20" s="65"/>
      <c r="L20" s="66"/>
      <c r="M20" s="56"/>
      <c r="N20" s="67"/>
      <c r="O20" s="35"/>
      <c r="R20" s="1">
        <f>COUNTIF(D20:D27,"1")</f>
        <v>0</v>
      </c>
      <c r="S20" s="1">
        <f>COUNTIF(G20:G27,"1")</f>
        <v>0</v>
      </c>
      <c r="T20" s="1">
        <f>COUNTIF(J20:J27,"1")</f>
        <v>0</v>
      </c>
      <c r="U20" s="1">
        <f>COUNTIF(M20:M27,"1")</f>
        <v>0</v>
      </c>
    </row>
    <row r="21" spans="1:21" ht="39.950000000000003" customHeight="1" x14ac:dyDescent="0.2">
      <c r="A21" s="183"/>
      <c r="B21" s="186"/>
      <c r="C21" s="68" t="s">
        <v>81</v>
      </c>
      <c r="D21" s="56">
        <v>3</v>
      </c>
      <c r="E21" s="45" t="s">
        <v>82</v>
      </c>
      <c r="F21" s="49" t="s">
        <v>83</v>
      </c>
      <c r="G21" s="57">
        <v>3</v>
      </c>
      <c r="H21" s="45" t="s">
        <v>82</v>
      </c>
      <c r="I21" s="49" t="s">
        <v>429</v>
      </c>
      <c r="J21" s="58"/>
      <c r="K21" s="66"/>
      <c r="L21" s="66"/>
      <c r="M21" s="56"/>
      <c r="N21" s="35"/>
      <c r="O21" s="35"/>
      <c r="R21" s="1">
        <f>COUNTIF(D20:D27,"2")</f>
        <v>1</v>
      </c>
      <c r="S21" s="1">
        <f>COUNTIF(G20:G27,"2")</f>
        <v>1</v>
      </c>
      <c r="T21" s="1">
        <f>COUNTIF(J20:J27,"2")</f>
        <v>0</v>
      </c>
      <c r="U21" s="1">
        <f>COUNTIF(M20:M27,"2")</f>
        <v>0</v>
      </c>
    </row>
    <row r="22" spans="1:21" ht="39.950000000000003" customHeight="1" x14ac:dyDescent="0.2">
      <c r="A22" s="183"/>
      <c r="B22" s="186"/>
      <c r="C22" s="68" t="s">
        <v>84</v>
      </c>
      <c r="D22" s="56">
        <v>3</v>
      </c>
      <c r="E22" s="45" t="s">
        <v>85</v>
      </c>
      <c r="F22" s="49" t="s">
        <v>86</v>
      </c>
      <c r="G22" s="57">
        <v>3</v>
      </c>
      <c r="H22" s="45" t="s">
        <v>85</v>
      </c>
      <c r="I22" s="49" t="s">
        <v>86</v>
      </c>
      <c r="J22" s="58"/>
      <c r="K22" s="66"/>
      <c r="L22" s="66"/>
      <c r="M22" s="56"/>
      <c r="N22" s="35"/>
      <c r="O22" s="35"/>
      <c r="R22" s="1">
        <f>COUNTIF(D20:D27,"3")</f>
        <v>7</v>
      </c>
      <c r="S22" s="1">
        <f>COUNTIF(G20:G27,"3")</f>
        <v>6</v>
      </c>
      <c r="T22" s="1">
        <f>COUNTIF(J20:J27,"3")</f>
        <v>0</v>
      </c>
      <c r="U22" s="1">
        <f>COUNTIF(M20:M27,"3")</f>
        <v>0</v>
      </c>
    </row>
    <row r="23" spans="1:21" ht="39.950000000000003" customHeight="1" x14ac:dyDescent="0.2">
      <c r="A23" s="183"/>
      <c r="B23" s="186"/>
      <c r="C23" s="68" t="s">
        <v>87</v>
      </c>
      <c r="D23" s="56">
        <v>3</v>
      </c>
      <c r="E23" s="45" t="s">
        <v>88</v>
      </c>
      <c r="F23" s="49" t="s">
        <v>89</v>
      </c>
      <c r="G23" s="57">
        <v>3</v>
      </c>
      <c r="H23" s="45" t="s">
        <v>88</v>
      </c>
      <c r="I23" s="49" t="s">
        <v>430</v>
      </c>
      <c r="J23" s="58"/>
      <c r="K23" s="66"/>
      <c r="L23" s="66"/>
      <c r="M23" s="56"/>
      <c r="N23" s="35"/>
      <c r="O23" s="35"/>
      <c r="R23" s="1">
        <f>COUNTIF(D20:D27,"4")</f>
        <v>0</v>
      </c>
      <c r="S23" s="1">
        <f>COUNTIF(G20:G27,"4")</f>
        <v>1</v>
      </c>
      <c r="T23" s="1">
        <f>COUNTIF(J20:J27,"4")</f>
        <v>0</v>
      </c>
      <c r="U23" s="1">
        <f>COUNTIF(M20:M27,"4")</f>
        <v>0</v>
      </c>
    </row>
    <row r="24" spans="1:21" ht="39.950000000000003" customHeight="1" x14ac:dyDescent="0.2">
      <c r="A24" s="183"/>
      <c r="B24" s="186"/>
      <c r="C24" s="68" t="s">
        <v>90</v>
      </c>
      <c r="D24" s="56">
        <v>3</v>
      </c>
      <c r="E24" s="45" t="s">
        <v>91</v>
      </c>
      <c r="F24" s="49" t="s">
        <v>92</v>
      </c>
      <c r="G24" s="57">
        <v>3</v>
      </c>
      <c r="H24" s="45" t="s">
        <v>91</v>
      </c>
      <c r="I24" s="49" t="s">
        <v>92</v>
      </c>
      <c r="J24" s="58"/>
      <c r="K24" s="66"/>
      <c r="L24" s="66"/>
      <c r="M24" s="56"/>
      <c r="N24" s="35"/>
      <c r="O24" s="35"/>
    </row>
    <row r="25" spans="1:21" ht="39.950000000000003" customHeight="1" x14ac:dyDescent="0.2">
      <c r="A25" s="183"/>
      <c r="B25" s="186"/>
      <c r="C25" s="68" t="s">
        <v>93</v>
      </c>
      <c r="D25" s="56">
        <v>3</v>
      </c>
      <c r="E25" s="45" t="s">
        <v>94</v>
      </c>
      <c r="F25" s="49" t="s">
        <v>95</v>
      </c>
      <c r="G25" s="57">
        <v>3</v>
      </c>
      <c r="H25" s="45" t="s">
        <v>94</v>
      </c>
      <c r="I25" s="49" t="s">
        <v>95</v>
      </c>
      <c r="J25" s="58"/>
      <c r="K25" s="66"/>
      <c r="L25" s="66"/>
      <c r="M25" s="56"/>
      <c r="N25" s="35"/>
      <c r="O25" s="35"/>
    </row>
    <row r="26" spans="1:21" ht="39.950000000000003" customHeight="1" x14ac:dyDescent="0.2">
      <c r="A26" s="183"/>
      <c r="B26" s="186"/>
      <c r="C26" s="68" t="s">
        <v>96</v>
      </c>
      <c r="D26" s="56">
        <v>3</v>
      </c>
      <c r="E26" s="45" t="s">
        <v>97</v>
      </c>
      <c r="F26" s="49" t="s">
        <v>98</v>
      </c>
      <c r="G26" s="57">
        <v>3</v>
      </c>
      <c r="H26" s="45" t="s">
        <v>431</v>
      </c>
      <c r="I26" s="49" t="s">
        <v>98</v>
      </c>
      <c r="J26" s="58"/>
      <c r="K26" s="66"/>
      <c r="L26" s="66"/>
      <c r="M26" s="56"/>
      <c r="N26" s="35"/>
      <c r="O26" s="35"/>
    </row>
    <row r="27" spans="1:21" ht="39.950000000000003" customHeight="1" x14ac:dyDescent="0.2">
      <c r="A27" s="183"/>
      <c r="B27" s="186"/>
      <c r="C27" s="68" t="s">
        <v>99</v>
      </c>
      <c r="D27" s="56">
        <v>2</v>
      </c>
      <c r="E27" s="45" t="s">
        <v>100</v>
      </c>
      <c r="F27" s="49" t="s">
        <v>101</v>
      </c>
      <c r="G27" s="57">
        <v>2</v>
      </c>
      <c r="H27" s="45" t="s">
        <v>100</v>
      </c>
      <c r="I27" s="49" t="s">
        <v>101</v>
      </c>
      <c r="J27" s="58"/>
      <c r="K27" s="66"/>
      <c r="L27" s="66"/>
      <c r="M27" s="56"/>
      <c r="N27" s="35"/>
      <c r="O27" s="35"/>
    </row>
    <row r="28" spans="1:21" ht="7.5" customHeight="1" x14ac:dyDescent="0.25">
      <c r="B28" s="187"/>
      <c r="C28" s="187"/>
      <c r="D28" s="187"/>
      <c r="E28" s="187"/>
      <c r="F28" s="187"/>
      <c r="G28" s="187"/>
      <c r="H28" s="187"/>
      <c r="I28" s="187"/>
      <c r="J28" s="187"/>
      <c r="K28" s="187"/>
      <c r="L28" s="20"/>
      <c r="M28" s="50"/>
      <c r="N28" s="20"/>
      <c r="O28" s="20"/>
    </row>
    <row r="29" spans="1:21" ht="18.75" x14ac:dyDescent="0.2">
      <c r="A29" s="183"/>
      <c r="B29" s="186"/>
      <c r="C29" s="51" t="s">
        <v>102</v>
      </c>
      <c r="D29" s="52"/>
      <c r="E29" s="52"/>
      <c r="F29" s="52"/>
      <c r="G29" s="52"/>
      <c r="H29" s="52"/>
      <c r="I29" s="52"/>
      <c r="J29" s="52"/>
      <c r="K29" s="53"/>
      <c r="L29" s="54"/>
      <c r="M29" s="52"/>
      <c r="N29" s="53"/>
      <c r="O29" s="54"/>
    </row>
    <row r="30" spans="1:21" ht="39.950000000000003" customHeight="1" x14ac:dyDescent="0.2">
      <c r="A30" s="183"/>
      <c r="B30" s="186"/>
      <c r="C30" s="55" t="s">
        <v>103</v>
      </c>
      <c r="D30" s="56">
        <v>4</v>
      </c>
      <c r="E30" s="69" t="s">
        <v>104</v>
      </c>
      <c r="F30" s="35" t="s">
        <v>105</v>
      </c>
      <c r="G30" s="57">
        <v>4</v>
      </c>
      <c r="H30" s="69" t="s">
        <v>104</v>
      </c>
      <c r="I30" s="35" t="s">
        <v>105</v>
      </c>
      <c r="J30" s="58"/>
      <c r="K30" s="65"/>
      <c r="L30" s="66"/>
      <c r="M30" s="56"/>
      <c r="N30" s="67"/>
      <c r="O30" s="35"/>
      <c r="R30" s="1">
        <f>COUNTIF(D30:D33,"1")</f>
        <v>0</v>
      </c>
      <c r="S30" s="1">
        <f>COUNTIF(G30:G33,"1")</f>
        <v>0</v>
      </c>
      <c r="T30" s="1">
        <f>COUNTIF(J30:J33,"1")</f>
        <v>0</v>
      </c>
      <c r="U30" s="1">
        <f>COUNTIF(M30:M33,"1")</f>
        <v>0</v>
      </c>
    </row>
    <row r="31" spans="1:21" ht="39.950000000000003" customHeight="1" x14ac:dyDescent="0.2">
      <c r="A31" s="183"/>
      <c r="B31" s="186"/>
      <c r="C31" s="43" t="s">
        <v>106</v>
      </c>
      <c r="D31" s="56">
        <v>3</v>
      </c>
      <c r="E31" s="44" t="s">
        <v>107</v>
      </c>
      <c r="F31" s="70" t="s">
        <v>108</v>
      </c>
      <c r="G31" s="57">
        <v>3</v>
      </c>
      <c r="H31" s="44" t="s">
        <v>432</v>
      </c>
      <c r="I31" s="70" t="s">
        <v>108</v>
      </c>
      <c r="J31" s="58"/>
      <c r="K31" s="66"/>
      <c r="L31" s="66"/>
      <c r="M31" s="56"/>
      <c r="N31" s="35"/>
      <c r="O31" s="35"/>
      <c r="R31" s="1">
        <f>COUNTIF(D30:D33,"2")</f>
        <v>2</v>
      </c>
      <c r="S31" s="1">
        <f>COUNTIF(G30:G33,"2")</f>
        <v>2</v>
      </c>
      <c r="T31" s="1">
        <f>COUNTIF(J30:J33,"2")</f>
        <v>0</v>
      </c>
      <c r="U31" s="1">
        <f>COUNTIF(M30:M33,"2")</f>
        <v>0</v>
      </c>
    </row>
    <row r="32" spans="1:21" ht="39.950000000000003" customHeight="1" x14ac:dyDescent="0.2">
      <c r="A32" s="183"/>
      <c r="B32" s="186"/>
      <c r="C32" s="43" t="s">
        <v>109</v>
      </c>
      <c r="D32" s="56">
        <v>2</v>
      </c>
      <c r="E32" s="45" t="s">
        <v>110</v>
      </c>
      <c r="F32" s="49" t="s">
        <v>111</v>
      </c>
      <c r="G32" s="57">
        <v>2</v>
      </c>
      <c r="H32" s="45" t="s">
        <v>110</v>
      </c>
      <c r="I32" s="49" t="s">
        <v>111</v>
      </c>
      <c r="J32" s="58"/>
      <c r="K32" s="66"/>
      <c r="L32" s="66"/>
      <c r="M32" s="56"/>
      <c r="N32" s="35"/>
      <c r="O32" s="35"/>
      <c r="R32" s="1">
        <f>COUNTIF(D30:D33,"3")</f>
        <v>1</v>
      </c>
      <c r="S32" s="1">
        <f>COUNTIF(G30:G33,"3")</f>
        <v>1</v>
      </c>
      <c r="T32" s="1">
        <f>COUNTIF(J30:J33,"31")</f>
        <v>0</v>
      </c>
      <c r="U32" s="1">
        <f>COUNTIF(M30:M33,"3")</f>
        <v>0</v>
      </c>
    </row>
    <row r="33" spans="1:21" ht="39.950000000000003" customHeight="1" x14ac:dyDescent="0.2">
      <c r="A33" s="183"/>
      <c r="B33" s="186"/>
      <c r="C33" s="43" t="s">
        <v>112</v>
      </c>
      <c r="D33" s="56">
        <v>2</v>
      </c>
      <c r="E33" s="44" t="s">
        <v>113</v>
      </c>
      <c r="F33" s="49" t="s">
        <v>114</v>
      </c>
      <c r="G33" s="57">
        <v>2</v>
      </c>
      <c r="H33" s="44" t="s">
        <v>113</v>
      </c>
      <c r="I33" s="49" t="s">
        <v>114</v>
      </c>
      <c r="J33" s="58"/>
      <c r="K33" s="66"/>
      <c r="L33" s="66"/>
      <c r="M33" s="56"/>
      <c r="N33" s="35"/>
      <c r="O33" s="35"/>
      <c r="R33" s="1">
        <f>COUNTIF(D30:D33,"4")</f>
        <v>1</v>
      </c>
      <c r="S33" s="1">
        <f>COUNTIF(G30:G33,"4")</f>
        <v>1</v>
      </c>
      <c r="T33" s="1">
        <f>COUNTIF(J30:J33,"4")</f>
        <v>0</v>
      </c>
      <c r="U33" s="1">
        <f>COUNTIF(M30:M33,"4")</f>
        <v>0</v>
      </c>
    </row>
    <row r="34" spans="1:21" ht="9" customHeight="1" x14ac:dyDescent="0.25">
      <c r="B34" s="188"/>
      <c r="C34" s="188"/>
      <c r="D34" s="188"/>
      <c r="E34" s="188"/>
      <c r="F34" s="188"/>
      <c r="G34" s="188"/>
      <c r="H34" s="188"/>
      <c r="I34" s="188"/>
      <c r="J34" s="188"/>
      <c r="K34" s="188"/>
      <c r="L34" s="20"/>
      <c r="M34" s="50"/>
      <c r="N34" s="20"/>
      <c r="O34" s="20"/>
    </row>
    <row r="35" spans="1:21" ht="18.75" x14ac:dyDescent="0.2">
      <c r="A35" s="183"/>
      <c r="B35" s="186"/>
      <c r="C35" s="71" t="s">
        <v>115</v>
      </c>
      <c r="D35" s="189"/>
      <c r="E35" s="189"/>
      <c r="F35" s="189"/>
      <c r="G35" s="189"/>
      <c r="H35" s="189"/>
      <c r="I35" s="189"/>
      <c r="J35" s="189"/>
      <c r="K35" s="189"/>
      <c r="L35" s="72"/>
      <c r="M35" s="73"/>
      <c r="N35" s="73"/>
      <c r="O35" s="72"/>
    </row>
    <row r="36" spans="1:21" ht="39.950000000000003" customHeight="1" x14ac:dyDescent="0.2">
      <c r="A36" s="183"/>
      <c r="B36" s="186"/>
      <c r="C36" s="55" t="s">
        <v>116</v>
      </c>
      <c r="D36" s="56">
        <v>3</v>
      </c>
      <c r="E36" s="69" t="s">
        <v>117</v>
      </c>
      <c r="F36" s="49" t="s">
        <v>118</v>
      </c>
      <c r="G36" s="57">
        <v>3</v>
      </c>
      <c r="H36" s="69" t="s">
        <v>117</v>
      </c>
      <c r="I36" s="49" t="s">
        <v>433</v>
      </c>
      <c r="J36" s="58"/>
      <c r="K36" s="65"/>
      <c r="L36" s="66"/>
      <c r="M36" s="56"/>
      <c r="N36" s="67"/>
      <c r="O36" s="35"/>
      <c r="R36" s="1">
        <f>COUNTIF(D36:D44,"1")</f>
        <v>0</v>
      </c>
      <c r="S36" s="1">
        <f>COUNTIF(G36:G44,"1")</f>
        <v>0</v>
      </c>
      <c r="T36" s="1">
        <f>COUNTIF(J36:J44,"1")</f>
        <v>0</v>
      </c>
      <c r="U36" s="1">
        <f>COUNTIF(M36:M44,"1")</f>
        <v>0</v>
      </c>
    </row>
    <row r="37" spans="1:21" ht="39.950000000000003" customHeight="1" x14ac:dyDescent="0.2">
      <c r="A37" s="183"/>
      <c r="B37" s="186"/>
      <c r="C37" s="43" t="s">
        <v>119</v>
      </c>
      <c r="D37" s="56">
        <v>2</v>
      </c>
      <c r="E37" s="44" t="s">
        <v>120</v>
      </c>
      <c r="F37" s="49" t="s">
        <v>121</v>
      </c>
      <c r="G37" s="57">
        <v>2</v>
      </c>
      <c r="H37" s="44" t="s">
        <v>120</v>
      </c>
      <c r="I37" s="49" t="s">
        <v>121</v>
      </c>
      <c r="J37" s="58"/>
      <c r="K37" s="66"/>
      <c r="L37" s="66"/>
      <c r="M37" s="56"/>
      <c r="N37" s="35"/>
      <c r="O37" s="35"/>
      <c r="R37" s="1">
        <f>COUNTIF(D36:D44,"2")</f>
        <v>6</v>
      </c>
      <c r="S37" s="1">
        <f>COUNTIF(G36:G44,"2")</f>
        <v>5</v>
      </c>
      <c r="T37" s="1">
        <f>COUNTIF(J36:J44,"2")</f>
        <v>0</v>
      </c>
      <c r="U37" s="1">
        <f>COUNTIF(M36:M44,"2")</f>
        <v>0</v>
      </c>
    </row>
    <row r="38" spans="1:21" ht="39.950000000000003" customHeight="1" x14ac:dyDescent="0.2">
      <c r="A38" s="183"/>
      <c r="B38" s="186"/>
      <c r="C38" s="43" t="s">
        <v>122</v>
      </c>
      <c r="D38" s="56">
        <v>2</v>
      </c>
      <c r="E38" s="45" t="s">
        <v>123</v>
      </c>
      <c r="F38" s="49" t="s">
        <v>124</v>
      </c>
      <c r="G38" s="57">
        <v>2</v>
      </c>
      <c r="H38" s="45" t="s">
        <v>123</v>
      </c>
      <c r="I38" s="49" t="s">
        <v>124</v>
      </c>
      <c r="J38" s="58"/>
      <c r="K38" s="66"/>
      <c r="L38" s="66"/>
      <c r="M38" s="56"/>
      <c r="N38" s="35"/>
      <c r="O38" s="35"/>
      <c r="R38" s="1">
        <f>COUNTIF(D36:D44,"3")</f>
        <v>3</v>
      </c>
      <c r="S38" s="1">
        <f>COUNTIF(G36:G44,"3")</f>
        <v>4</v>
      </c>
      <c r="T38" s="1">
        <f>COUNTIF(J36:J44,"3")</f>
        <v>0</v>
      </c>
      <c r="U38" s="1">
        <f>COUNTIF(M36:M44,"3")</f>
        <v>0</v>
      </c>
    </row>
    <row r="39" spans="1:21" ht="39.950000000000003" customHeight="1" x14ac:dyDescent="0.2">
      <c r="A39" s="183"/>
      <c r="B39" s="186"/>
      <c r="C39" s="43" t="s">
        <v>125</v>
      </c>
      <c r="D39" s="56">
        <v>2</v>
      </c>
      <c r="E39" s="44" t="s">
        <v>126</v>
      </c>
      <c r="F39" s="49" t="s">
        <v>127</v>
      </c>
      <c r="G39" s="57">
        <v>2</v>
      </c>
      <c r="H39" s="44" t="s">
        <v>126</v>
      </c>
      <c r="I39" s="49" t="s">
        <v>127</v>
      </c>
      <c r="J39" s="58"/>
      <c r="K39" s="66"/>
      <c r="L39" s="66"/>
      <c r="M39" s="56"/>
      <c r="N39" s="35"/>
      <c r="O39" s="35"/>
      <c r="R39" s="1">
        <f>COUNTIF(D36:D44,"4")</f>
        <v>0</v>
      </c>
      <c r="S39" s="1">
        <f>COUNTIF(G36:G44,"4")</f>
        <v>0</v>
      </c>
      <c r="T39" s="1">
        <f>COUNTIF(J36:J44,"4")</f>
        <v>0</v>
      </c>
      <c r="U39" s="1">
        <f>COUNTIF(M36:M44,"4")</f>
        <v>0</v>
      </c>
    </row>
    <row r="40" spans="1:21" ht="39.950000000000003" customHeight="1" x14ac:dyDescent="0.2">
      <c r="A40" s="183"/>
      <c r="B40" s="186"/>
      <c r="C40" s="43" t="s">
        <v>128</v>
      </c>
      <c r="D40" s="56">
        <v>3</v>
      </c>
      <c r="E40" s="44" t="s">
        <v>129</v>
      </c>
      <c r="F40" s="35" t="s">
        <v>130</v>
      </c>
      <c r="G40" s="57">
        <v>3</v>
      </c>
      <c r="H40" s="44" t="s">
        <v>129</v>
      </c>
      <c r="I40" s="35" t="s">
        <v>434</v>
      </c>
      <c r="J40" s="58"/>
      <c r="K40" s="66"/>
      <c r="L40" s="66"/>
      <c r="M40" s="56"/>
      <c r="N40" s="35"/>
      <c r="O40" s="35"/>
    </row>
    <row r="41" spans="1:21" ht="39.950000000000003" customHeight="1" x14ac:dyDescent="0.2">
      <c r="A41" s="183"/>
      <c r="B41" s="186"/>
      <c r="C41" s="43" t="s">
        <v>131</v>
      </c>
      <c r="D41" s="56">
        <v>2</v>
      </c>
      <c r="E41" s="44" t="s">
        <v>132</v>
      </c>
      <c r="F41" s="35" t="s">
        <v>133</v>
      </c>
      <c r="G41" s="57">
        <v>2</v>
      </c>
      <c r="H41" s="44" t="s">
        <v>132</v>
      </c>
      <c r="I41" s="35" t="s">
        <v>435</v>
      </c>
      <c r="J41" s="58"/>
      <c r="K41" s="66"/>
      <c r="L41" s="66"/>
      <c r="M41" s="56"/>
      <c r="N41" s="35"/>
      <c r="O41" s="35"/>
    </row>
    <row r="42" spans="1:21" ht="39.950000000000003" customHeight="1" x14ac:dyDescent="0.2">
      <c r="A42" s="183"/>
      <c r="B42" s="186"/>
      <c r="C42" s="43" t="s">
        <v>134</v>
      </c>
      <c r="D42" s="56">
        <v>2</v>
      </c>
      <c r="E42" s="45" t="s">
        <v>135</v>
      </c>
      <c r="F42" s="49" t="s">
        <v>136</v>
      </c>
      <c r="G42" s="57">
        <v>2</v>
      </c>
      <c r="H42" s="45" t="s">
        <v>135</v>
      </c>
      <c r="I42" s="49" t="s">
        <v>436</v>
      </c>
      <c r="J42" s="58"/>
      <c r="K42" s="66"/>
      <c r="L42" s="66"/>
      <c r="M42" s="56"/>
      <c r="N42" s="35"/>
      <c r="O42" s="35"/>
    </row>
    <row r="43" spans="1:21" ht="39.950000000000003" customHeight="1" x14ac:dyDescent="0.2">
      <c r="A43" s="183"/>
      <c r="B43" s="186"/>
      <c r="C43" s="43" t="s">
        <v>137</v>
      </c>
      <c r="D43" s="56">
        <v>3</v>
      </c>
      <c r="E43" s="44" t="s">
        <v>138</v>
      </c>
      <c r="F43" s="49" t="s">
        <v>139</v>
      </c>
      <c r="G43" s="57">
        <v>3</v>
      </c>
      <c r="H43" s="44" t="s">
        <v>437</v>
      </c>
      <c r="I43" s="49" t="s">
        <v>438</v>
      </c>
      <c r="J43" s="58"/>
      <c r="K43" s="66"/>
      <c r="L43" s="66"/>
      <c r="M43" s="56"/>
      <c r="N43" s="35"/>
      <c r="O43" s="35"/>
    </row>
    <row r="44" spans="1:21" ht="39.950000000000003" customHeight="1" x14ac:dyDescent="0.2">
      <c r="A44" s="183"/>
      <c r="B44" s="186"/>
      <c r="C44" s="43" t="s">
        <v>140</v>
      </c>
      <c r="D44" s="56">
        <v>2</v>
      </c>
      <c r="E44" s="44" t="s">
        <v>141</v>
      </c>
      <c r="F44" s="49" t="s">
        <v>142</v>
      </c>
      <c r="G44" s="57">
        <v>3</v>
      </c>
      <c r="H44" s="44" t="s">
        <v>439</v>
      </c>
      <c r="I44" s="49" t="s">
        <v>440</v>
      </c>
      <c r="J44" s="58"/>
      <c r="K44" s="66"/>
      <c r="L44" s="66"/>
      <c r="M44" s="56"/>
      <c r="N44" s="35"/>
      <c r="O44" s="35"/>
    </row>
    <row r="45" spans="1:21" ht="6.75" customHeight="1" x14ac:dyDescent="0.25">
      <c r="B45" s="188"/>
      <c r="C45" s="188"/>
      <c r="D45" s="188"/>
      <c r="E45" s="188"/>
      <c r="F45" s="188"/>
      <c r="G45" s="188"/>
      <c r="H45" s="188"/>
      <c r="I45" s="188"/>
      <c r="J45" s="188"/>
      <c r="K45" s="188"/>
      <c r="L45" s="20"/>
      <c r="M45" s="50"/>
      <c r="N45" s="20"/>
      <c r="O45" s="20"/>
    </row>
    <row r="46" spans="1:21" ht="18.75" x14ac:dyDescent="0.2">
      <c r="A46" s="183"/>
      <c r="B46" s="186"/>
      <c r="C46" s="51" t="s">
        <v>143</v>
      </c>
      <c r="D46" s="52"/>
      <c r="E46" s="52"/>
      <c r="F46" s="52"/>
      <c r="G46" s="52"/>
      <c r="H46" s="52"/>
      <c r="I46" s="52"/>
      <c r="J46" s="52"/>
      <c r="K46" s="53"/>
      <c r="L46" s="54"/>
      <c r="M46" s="52"/>
      <c r="N46" s="53"/>
      <c r="O46" s="54"/>
    </row>
    <row r="47" spans="1:21" ht="39.950000000000003" customHeight="1" x14ac:dyDescent="0.2">
      <c r="A47" s="183"/>
      <c r="B47" s="186"/>
      <c r="C47" s="55" t="s">
        <v>144</v>
      </c>
      <c r="D47" s="74">
        <v>2</v>
      </c>
      <c r="E47" s="69" t="s">
        <v>145</v>
      </c>
      <c r="F47" s="49" t="s">
        <v>146</v>
      </c>
      <c r="G47" s="75">
        <v>2</v>
      </c>
      <c r="H47" s="69" t="s">
        <v>145</v>
      </c>
      <c r="I47" s="49" t="s">
        <v>146</v>
      </c>
      <c r="J47" s="76"/>
      <c r="K47" s="65"/>
      <c r="L47" s="66"/>
      <c r="M47" s="74"/>
      <c r="N47" s="67"/>
      <c r="O47" s="35"/>
      <c r="R47" s="1">
        <f>COUNTIF(D47:D50,"1")</f>
        <v>0</v>
      </c>
      <c r="S47" s="1">
        <f>COUNTIF(G47:G50,"1")</f>
        <v>0</v>
      </c>
      <c r="T47" s="1">
        <f>COUNTIF(J47:J50,"1")</f>
        <v>0</v>
      </c>
      <c r="U47" s="1">
        <f>COUNTIF(M47:M50,"1")</f>
        <v>0</v>
      </c>
    </row>
    <row r="48" spans="1:21" ht="39.950000000000003" customHeight="1" x14ac:dyDescent="0.2">
      <c r="A48" s="183"/>
      <c r="B48" s="186"/>
      <c r="C48" s="43" t="s">
        <v>147</v>
      </c>
      <c r="D48" s="74">
        <v>3</v>
      </c>
      <c r="E48" s="44" t="s">
        <v>148</v>
      </c>
      <c r="F48" s="49" t="s">
        <v>149</v>
      </c>
      <c r="G48" s="75">
        <v>3</v>
      </c>
      <c r="H48" s="44" t="s">
        <v>148</v>
      </c>
      <c r="I48" s="49" t="s">
        <v>149</v>
      </c>
      <c r="J48" s="76"/>
      <c r="K48" s="66"/>
      <c r="L48" s="66"/>
      <c r="M48" s="74"/>
      <c r="N48" s="35"/>
      <c r="O48" s="35"/>
      <c r="R48" s="1">
        <f>COUNTIF(D47:D50,"2")</f>
        <v>2</v>
      </c>
      <c r="S48" s="1">
        <f>COUNTIF(G47:G50,"2")</f>
        <v>2</v>
      </c>
      <c r="T48" s="1">
        <f>COUNTIF(J47:J50,"2")</f>
        <v>0</v>
      </c>
      <c r="U48" s="1">
        <f>COUNTIF(M47:M50,"2")</f>
        <v>0</v>
      </c>
    </row>
    <row r="49" spans="1:21" ht="39.950000000000003" customHeight="1" x14ac:dyDescent="0.2">
      <c r="A49" s="183"/>
      <c r="B49" s="186"/>
      <c r="C49" s="43" t="s">
        <v>150</v>
      </c>
      <c r="D49" s="74">
        <v>2</v>
      </c>
      <c r="E49" s="45" t="s">
        <v>151</v>
      </c>
      <c r="F49" s="35" t="s">
        <v>152</v>
      </c>
      <c r="G49" s="75">
        <v>2</v>
      </c>
      <c r="H49" s="45" t="s">
        <v>151</v>
      </c>
      <c r="I49" s="35" t="s">
        <v>441</v>
      </c>
      <c r="J49" s="76"/>
      <c r="K49" s="66"/>
      <c r="L49" s="66"/>
      <c r="M49" s="74"/>
      <c r="N49" s="35"/>
      <c r="O49" s="35"/>
      <c r="R49" s="1">
        <f>COUNTIF(D47:D50,"3")</f>
        <v>2</v>
      </c>
      <c r="S49" s="1">
        <f>COUNTIF(G47:G50,"3")</f>
        <v>2</v>
      </c>
      <c r="T49" s="1">
        <f>COUNTIF(J47:J50,"3")</f>
        <v>0</v>
      </c>
      <c r="U49" s="1">
        <f>COUNTIF(M47:M50,"3")</f>
        <v>0</v>
      </c>
    </row>
    <row r="50" spans="1:21" ht="39.950000000000003" customHeight="1" x14ac:dyDescent="0.2">
      <c r="A50" s="183"/>
      <c r="B50" s="186"/>
      <c r="C50" s="43" t="s">
        <v>153</v>
      </c>
      <c r="D50" s="74">
        <v>3</v>
      </c>
      <c r="E50" s="45" t="s">
        <v>154</v>
      </c>
      <c r="F50" s="49" t="s">
        <v>155</v>
      </c>
      <c r="G50" s="75">
        <v>3</v>
      </c>
      <c r="H50" s="45" t="s">
        <v>442</v>
      </c>
      <c r="I50" s="49" t="s">
        <v>443</v>
      </c>
      <c r="J50" s="76"/>
      <c r="K50" s="66"/>
      <c r="L50" s="66"/>
      <c r="M50" s="74"/>
      <c r="N50" s="35"/>
      <c r="O50" s="35"/>
      <c r="R50" s="1">
        <f>COUNTIF(D47:D50,"4")</f>
        <v>0</v>
      </c>
      <c r="S50" s="1">
        <f>COUNTIF(G47:G50,"4")</f>
        <v>0</v>
      </c>
      <c r="T50" s="1">
        <f>COUNTIF(J47:J50,"4")</f>
        <v>0</v>
      </c>
      <c r="U50" s="1">
        <f>COUNTIF(M47:M50,"4")</f>
        <v>0</v>
      </c>
    </row>
    <row r="51" spans="1:21" ht="8.25" customHeight="1" x14ac:dyDescent="0.25">
      <c r="B51" s="188"/>
      <c r="C51" s="188"/>
      <c r="D51" s="188"/>
      <c r="E51" s="188"/>
      <c r="F51" s="188"/>
      <c r="G51" s="188"/>
      <c r="H51" s="188"/>
      <c r="I51" s="188"/>
      <c r="J51" s="188"/>
      <c r="K51" s="188"/>
      <c r="L51" s="20"/>
      <c r="M51" s="50"/>
      <c r="N51" s="20"/>
      <c r="O51" s="20"/>
    </row>
    <row r="52" spans="1:21" ht="24" customHeight="1" x14ac:dyDescent="0.2">
      <c r="B52" s="190" t="s">
        <v>156</v>
      </c>
      <c r="C52" s="190"/>
      <c r="D52" s="191">
        <v>2023</v>
      </c>
      <c r="E52" s="191"/>
      <c r="F52" s="191"/>
      <c r="G52" s="192">
        <v>2024</v>
      </c>
      <c r="H52" s="192"/>
      <c r="I52" s="192"/>
      <c r="J52" s="193">
        <v>2017</v>
      </c>
      <c r="K52" s="193"/>
      <c r="L52" s="193"/>
      <c r="M52" s="174">
        <v>2018</v>
      </c>
      <c r="N52" s="174"/>
      <c r="O52" s="174"/>
    </row>
    <row r="53" spans="1:21" ht="33" customHeight="1" x14ac:dyDescent="0.2">
      <c r="B53" s="190"/>
      <c r="C53" s="190"/>
      <c r="D53" s="77" t="s">
        <v>45</v>
      </c>
      <c r="E53" s="78" t="s">
        <v>46</v>
      </c>
      <c r="F53" s="78" t="s">
        <v>47</v>
      </c>
      <c r="G53" s="77" t="s">
        <v>45</v>
      </c>
      <c r="H53" s="78" t="s">
        <v>46</v>
      </c>
      <c r="I53" s="78" t="s">
        <v>47</v>
      </c>
      <c r="J53" s="77" t="s">
        <v>45</v>
      </c>
      <c r="K53" s="78" t="s">
        <v>46</v>
      </c>
      <c r="L53" s="79" t="s">
        <v>47</v>
      </c>
      <c r="M53" s="77"/>
      <c r="N53" s="78"/>
      <c r="O53" s="79"/>
    </row>
    <row r="54" spans="1:21" ht="18.75" x14ac:dyDescent="0.2">
      <c r="A54" s="183"/>
      <c r="B54" s="80"/>
      <c r="C54" s="194" t="s">
        <v>157</v>
      </c>
      <c r="D54" s="194"/>
      <c r="E54" s="194"/>
      <c r="F54" s="194"/>
      <c r="G54" s="194"/>
      <c r="H54" s="194"/>
      <c r="I54" s="194"/>
      <c r="J54" s="194"/>
      <c r="K54" s="194"/>
      <c r="L54" s="81"/>
      <c r="M54" s="82"/>
      <c r="N54" s="82"/>
      <c r="O54" s="81"/>
    </row>
    <row r="55" spans="1:21" ht="30" customHeight="1" x14ac:dyDescent="0.2">
      <c r="A55" s="183"/>
      <c r="B55" s="83"/>
      <c r="C55" s="55" t="s">
        <v>158</v>
      </c>
      <c r="D55" s="84">
        <v>4</v>
      </c>
      <c r="E55" s="85" t="s">
        <v>159</v>
      </c>
      <c r="F55" s="86" t="s">
        <v>160</v>
      </c>
      <c r="G55" s="57">
        <v>4</v>
      </c>
      <c r="H55" s="223" t="s">
        <v>159</v>
      </c>
      <c r="I55" s="224" t="s">
        <v>400</v>
      </c>
      <c r="J55" s="58"/>
      <c r="K55" s="65"/>
      <c r="L55" s="66"/>
      <c r="M55" s="56"/>
      <c r="N55" s="67"/>
      <c r="O55" s="35"/>
      <c r="R55" s="1">
        <f>COUNTIF(D55:D59,"1")</f>
        <v>0</v>
      </c>
      <c r="S55" s="1">
        <f>COUNTIF(G55:G59,"1")</f>
        <v>0</v>
      </c>
      <c r="T55" s="1">
        <f>COUNTIF(J55:J59,"1")</f>
        <v>0</v>
      </c>
      <c r="U55" s="1">
        <f>COUNTIF(M55:M59,"1")</f>
        <v>0</v>
      </c>
    </row>
    <row r="56" spans="1:21" ht="30" customHeight="1" x14ac:dyDescent="0.2">
      <c r="A56" s="183"/>
      <c r="B56" s="83"/>
      <c r="C56" s="43" t="s">
        <v>161</v>
      </c>
      <c r="D56" s="84">
        <v>4</v>
      </c>
      <c r="E56" s="87" t="str">
        <f>'[1]B. AUTOEVALUACIÓN'!$E$6</f>
        <v>La institución cuenta con un enfoque metodológico bien definido, que da las directrices para el manejo de las diferentes áreas</v>
      </c>
      <c r="F56" s="86" t="s">
        <v>162</v>
      </c>
      <c r="G56" s="57">
        <v>4</v>
      </c>
      <c r="H56" s="225" t="str">
        <f>'[2]B. AUTOEVALUACIÓN'!$E$6</f>
        <v>La institución cuenta con un enfoque metodológico bien definido, que da las directrices para el manejo de las diferentes áreas</v>
      </c>
      <c r="I56" s="224" t="s">
        <v>162</v>
      </c>
      <c r="J56" s="58"/>
      <c r="K56" s="66"/>
      <c r="L56" s="66"/>
      <c r="M56" s="56"/>
      <c r="N56" s="35"/>
      <c r="O56" s="35"/>
      <c r="R56" s="1">
        <f>COUNTIF(D55:D59,"2")</f>
        <v>0</v>
      </c>
      <c r="S56" s="1">
        <f>COUNTIF(G55:G59,"2")</f>
        <v>0</v>
      </c>
      <c r="T56" s="1">
        <f>COUNTIF(J55:J59,"2")</f>
        <v>0</v>
      </c>
      <c r="U56" s="1">
        <f>COUNTIF(M55:M59,"2")</f>
        <v>0</v>
      </c>
    </row>
    <row r="57" spans="1:21" ht="30" customHeight="1" x14ac:dyDescent="0.2">
      <c r="A57" s="183"/>
      <c r="B57" s="83"/>
      <c r="C57" s="43" t="s">
        <v>163</v>
      </c>
      <c r="D57" s="84">
        <v>4</v>
      </c>
      <c r="E57" s="86" t="s">
        <v>164</v>
      </c>
      <c r="F57" s="86" t="s">
        <v>165</v>
      </c>
      <c r="G57" s="57">
        <v>3</v>
      </c>
      <c r="H57" s="224" t="s">
        <v>164</v>
      </c>
      <c r="I57" s="224" t="s">
        <v>165</v>
      </c>
      <c r="J57" s="58"/>
      <c r="K57" s="66"/>
      <c r="L57" s="66"/>
      <c r="M57" s="56"/>
      <c r="N57" s="35"/>
      <c r="O57" s="35"/>
      <c r="R57" s="1">
        <f>COUNTIF(D55:D59,"3")</f>
        <v>0</v>
      </c>
      <c r="S57" s="1">
        <f>COUNTIF(G55:G59,"3")</f>
        <v>1</v>
      </c>
      <c r="T57" s="1">
        <f>COUNTIF(J55:J59,"3")</f>
        <v>0</v>
      </c>
      <c r="U57" s="1">
        <f>COUNTIF(M55:M59,"3")</f>
        <v>0</v>
      </c>
    </row>
    <row r="58" spans="1:21" ht="30" customHeight="1" x14ac:dyDescent="0.2">
      <c r="A58" s="183"/>
      <c r="B58" s="83"/>
      <c r="C58" s="43" t="s">
        <v>166</v>
      </c>
      <c r="D58" s="84">
        <v>4</v>
      </c>
      <c r="E58" s="86" t="s">
        <v>164</v>
      </c>
      <c r="F58" s="86" t="s">
        <v>167</v>
      </c>
      <c r="G58" s="57">
        <v>4</v>
      </c>
      <c r="H58" s="224" t="s">
        <v>401</v>
      </c>
      <c r="I58" s="224" t="s">
        <v>402</v>
      </c>
      <c r="J58" s="58"/>
      <c r="K58" s="66"/>
      <c r="L58" s="66"/>
      <c r="M58" s="56"/>
      <c r="N58" s="35"/>
      <c r="O58" s="35"/>
      <c r="R58" s="1">
        <f>COUNTIF(D55:D59,"4")</f>
        <v>5</v>
      </c>
      <c r="S58" s="1">
        <f>COUNTIF(G55:G59,"4")</f>
        <v>4</v>
      </c>
      <c r="T58" s="1">
        <f>COUNTIF(J55:J59,"4")</f>
        <v>0</v>
      </c>
      <c r="U58" s="1">
        <f>COUNTIF(M55:M59,"4")</f>
        <v>0</v>
      </c>
    </row>
    <row r="59" spans="1:21" ht="42" customHeight="1" x14ac:dyDescent="0.2">
      <c r="A59" s="183"/>
      <c r="B59" s="88"/>
      <c r="C59" s="43" t="s">
        <v>168</v>
      </c>
      <c r="D59" s="84">
        <v>4</v>
      </c>
      <c r="E59" s="89" t="s">
        <v>169</v>
      </c>
      <c r="F59" s="90" t="s">
        <v>170</v>
      </c>
      <c r="G59" s="57">
        <v>4</v>
      </c>
      <c r="H59" s="226" t="s">
        <v>169</v>
      </c>
      <c r="I59" s="227" t="s">
        <v>170</v>
      </c>
      <c r="J59" s="58"/>
      <c r="K59" s="66"/>
      <c r="L59" s="66"/>
      <c r="M59" s="56"/>
      <c r="N59" s="35"/>
      <c r="O59" s="35"/>
    </row>
    <row r="60" spans="1:21" ht="6.75" customHeight="1" x14ac:dyDescent="0.25">
      <c r="B60" s="195"/>
      <c r="C60" s="195"/>
      <c r="D60" s="91"/>
      <c r="E60" s="92"/>
      <c r="G60" s="91"/>
      <c r="H60" s="92"/>
      <c r="I60" s="92"/>
      <c r="J60" s="91"/>
      <c r="K60" s="92"/>
      <c r="M60" s="91"/>
      <c r="N60" s="92"/>
    </row>
    <row r="61" spans="1:21" ht="18.75" x14ac:dyDescent="0.2">
      <c r="A61" s="183"/>
      <c r="B61" s="80"/>
      <c r="C61" s="194" t="s">
        <v>171</v>
      </c>
      <c r="D61" s="194"/>
      <c r="E61" s="194"/>
      <c r="F61" s="194"/>
      <c r="G61" s="194"/>
      <c r="H61" s="194"/>
      <c r="I61" s="194"/>
      <c r="J61" s="194"/>
      <c r="K61" s="194"/>
      <c r="L61" s="82"/>
      <c r="M61" s="82"/>
      <c r="N61" s="82"/>
      <c r="O61" s="82"/>
    </row>
    <row r="62" spans="1:21" ht="30" customHeight="1" x14ac:dyDescent="0.2">
      <c r="A62" s="183"/>
      <c r="B62" s="93"/>
      <c r="C62" s="32" t="s">
        <v>172</v>
      </c>
      <c r="D62" s="84">
        <v>4</v>
      </c>
      <c r="E62" s="90" t="s">
        <v>173</v>
      </c>
      <c r="F62" s="90" t="s">
        <v>174</v>
      </c>
      <c r="G62" s="57">
        <v>4</v>
      </c>
      <c r="H62" s="227" t="s">
        <v>173</v>
      </c>
      <c r="I62" s="227" t="s">
        <v>403</v>
      </c>
      <c r="J62" s="58"/>
      <c r="K62" s="66"/>
      <c r="L62" s="66"/>
      <c r="M62" s="56"/>
      <c r="N62" s="35"/>
      <c r="O62" s="35"/>
      <c r="R62" s="1">
        <f>COUNTIF(D62:D65,"1")</f>
        <v>0</v>
      </c>
      <c r="S62" s="1">
        <f>COUNTIF(G62:G65,"1")</f>
        <v>0</v>
      </c>
      <c r="T62" s="1">
        <f>COUNTIF(J62:J65,"1")</f>
        <v>0</v>
      </c>
      <c r="U62" s="1">
        <f>COUNTIF(M62:M65,"1")</f>
        <v>0</v>
      </c>
    </row>
    <row r="63" spans="1:21" ht="30" customHeight="1" x14ac:dyDescent="0.2">
      <c r="A63" s="183"/>
      <c r="B63" s="83"/>
      <c r="C63" s="43" t="s">
        <v>175</v>
      </c>
      <c r="D63" s="84">
        <v>4</v>
      </c>
      <c r="E63" s="85" t="s">
        <v>176</v>
      </c>
      <c r="F63" s="86" t="s">
        <v>177</v>
      </c>
      <c r="G63" s="57">
        <v>4</v>
      </c>
      <c r="H63" s="223" t="s">
        <v>176</v>
      </c>
      <c r="I63" s="224" t="s">
        <v>404</v>
      </c>
      <c r="J63" s="58"/>
      <c r="K63" s="66"/>
      <c r="L63" s="66"/>
      <c r="M63" s="56"/>
      <c r="N63" s="35"/>
      <c r="O63" s="35"/>
      <c r="R63" s="1">
        <f>COUNTIF(D62:D65,"2")</f>
        <v>0</v>
      </c>
      <c r="S63" s="1">
        <f>COUNTIF(G62:G65,"2")</f>
        <v>0</v>
      </c>
      <c r="T63" s="1">
        <f>COUNTIF(J62:J65,"2")</f>
        <v>0</v>
      </c>
      <c r="U63" s="1">
        <f>COUNTIF(M62:M65,"2")</f>
        <v>0</v>
      </c>
    </row>
    <row r="64" spans="1:21" ht="30" customHeight="1" x14ac:dyDescent="0.2">
      <c r="A64" s="183"/>
      <c r="B64" s="83"/>
      <c r="C64" s="43" t="s">
        <v>178</v>
      </c>
      <c r="D64" s="84">
        <v>4</v>
      </c>
      <c r="E64" s="94" t="s">
        <v>179</v>
      </c>
      <c r="F64" s="86" t="s">
        <v>180</v>
      </c>
      <c r="G64" s="57">
        <v>4</v>
      </c>
      <c r="H64" s="228" t="s">
        <v>179</v>
      </c>
      <c r="I64" s="224" t="s">
        <v>405</v>
      </c>
      <c r="J64" s="58"/>
      <c r="K64" s="66"/>
      <c r="L64" s="66"/>
      <c r="M64" s="56"/>
      <c r="N64" s="35"/>
      <c r="O64" s="35"/>
      <c r="R64" s="1">
        <f>COUNTIF(D62:D65,"3")</f>
        <v>0</v>
      </c>
      <c r="S64" s="1">
        <f>COUNTIF(G62:G65,"3")</f>
        <v>0</v>
      </c>
      <c r="T64" s="1">
        <f>COUNTIF(J62:J65,"3")</f>
        <v>0</v>
      </c>
      <c r="U64" s="1">
        <f>COUNTIF(M62:M65,"3")</f>
        <v>0</v>
      </c>
    </row>
    <row r="65" spans="1:21" ht="30" customHeight="1" x14ac:dyDescent="0.2">
      <c r="A65" s="183"/>
      <c r="B65" s="88"/>
      <c r="C65" s="43" t="s">
        <v>181</v>
      </c>
      <c r="D65" s="84">
        <v>4</v>
      </c>
      <c r="E65" s="89" t="s">
        <v>182</v>
      </c>
      <c r="F65" s="90" t="s">
        <v>183</v>
      </c>
      <c r="G65" s="57">
        <v>4</v>
      </c>
      <c r="H65" s="226" t="s">
        <v>182</v>
      </c>
      <c r="I65" s="227" t="s">
        <v>406</v>
      </c>
      <c r="J65" s="58"/>
      <c r="K65" s="66"/>
      <c r="L65" s="66"/>
      <c r="M65" s="56"/>
      <c r="N65" s="35"/>
      <c r="O65" s="35"/>
      <c r="R65" s="1">
        <f>COUNTIF(D62:D65,"4")</f>
        <v>4</v>
      </c>
      <c r="S65" s="1">
        <f>COUNTIF(G62:G65,"4")</f>
        <v>4</v>
      </c>
      <c r="T65" s="1">
        <f>COUNTIF(J62:J65,"4")</f>
        <v>0</v>
      </c>
      <c r="U65" s="1">
        <f>COUNTIF(M62:M65,"4")</f>
        <v>0</v>
      </c>
    </row>
    <row r="66" spans="1:21" ht="9" customHeight="1" x14ac:dyDescent="0.25">
      <c r="B66" s="187"/>
      <c r="C66" s="187"/>
      <c r="D66" s="187"/>
      <c r="E66" s="187"/>
      <c r="F66" s="187"/>
      <c r="G66" s="187"/>
      <c r="H66" s="187"/>
      <c r="I66" s="187"/>
      <c r="J66" s="187"/>
      <c r="K66" s="187"/>
      <c r="L66" s="20"/>
      <c r="M66" s="50"/>
      <c r="N66" s="20"/>
      <c r="O66" s="20"/>
    </row>
    <row r="67" spans="1:21" ht="18.75" x14ac:dyDescent="0.2">
      <c r="A67" s="183"/>
      <c r="B67" s="80"/>
      <c r="C67" s="194" t="s">
        <v>184</v>
      </c>
      <c r="D67" s="194"/>
      <c r="E67" s="194"/>
      <c r="F67" s="194"/>
      <c r="G67" s="194"/>
      <c r="H67" s="194"/>
      <c r="I67" s="194"/>
      <c r="J67" s="194"/>
      <c r="K67" s="194"/>
      <c r="L67" s="95"/>
      <c r="M67" s="95"/>
      <c r="N67" s="95"/>
      <c r="O67" s="95"/>
    </row>
    <row r="68" spans="1:21" ht="30" customHeight="1" x14ac:dyDescent="0.2">
      <c r="A68" s="183"/>
      <c r="B68" s="83"/>
      <c r="C68" s="55" t="s">
        <v>185</v>
      </c>
      <c r="D68" s="84">
        <v>4</v>
      </c>
      <c r="E68" s="85" t="s">
        <v>186</v>
      </c>
      <c r="F68" s="90" t="s">
        <v>187</v>
      </c>
      <c r="G68" s="57">
        <v>4</v>
      </c>
      <c r="H68" s="223" t="s">
        <v>407</v>
      </c>
      <c r="I68" s="227" t="s">
        <v>408</v>
      </c>
      <c r="J68" s="58"/>
      <c r="K68" s="66"/>
      <c r="L68" s="66"/>
      <c r="M68" s="56"/>
      <c r="N68" s="35"/>
      <c r="O68" s="35"/>
      <c r="R68" s="1">
        <f>COUNTIF(D68:D71,"1")</f>
        <v>0</v>
      </c>
      <c r="S68" s="1">
        <f>COUNTIF(G68:G71,"1")</f>
        <v>0</v>
      </c>
      <c r="T68" s="1">
        <f>COUNTIF(J68:J71,"1")</f>
        <v>0</v>
      </c>
      <c r="U68" s="1">
        <f>COUNTIF(M68:M71,"1")</f>
        <v>0</v>
      </c>
    </row>
    <row r="69" spans="1:21" ht="30" customHeight="1" x14ac:dyDescent="0.2">
      <c r="A69" s="183"/>
      <c r="B69" s="83"/>
      <c r="C69" s="43" t="s">
        <v>188</v>
      </c>
      <c r="D69" s="84">
        <v>4</v>
      </c>
      <c r="E69" s="87" t="s">
        <v>189</v>
      </c>
      <c r="F69" s="90" t="s">
        <v>190</v>
      </c>
      <c r="G69" s="57">
        <v>4</v>
      </c>
      <c r="H69" s="225" t="s">
        <v>189</v>
      </c>
      <c r="I69" s="227" t="s">
        <v>190</v>
      </c>
      <c r="J69" s="58"/>
      <c r="K69" s="66"/>
      <c r="L69" s="66"/>
      <c r="M69" s="56"/>
      <c r="N69" s="35"/>
      <c r="O69" s="35"/>
      <c r="R69" s="1">
        <f>COUNTIF(D68:D71,"2")</f>
        <v>0</v>
      </c>
      <c r="S69" s="1">
        <f>COUNTIF(G68:G71,"2")</f>
        <v>0</v>
      </c>
      <c r="T69" s="1">
        <f>COUNTIF(J68:J71,"2")</f>
        <v>0</v>
      </c>
      <c r="U69" s="1">
        <f>COUNTIF(M68:M71,"2")</f>
        <v>0</v>
      </c>
    </row>
    <row r="70" spans="1:21" ht="30" customHeight="1" x14ac:dyDescent="0.2">
      <c r="A70" s="183"/>
      <c r="B70" s="83"/>
      <c r="C70" s="43" t="s">
        <v>191</v>
      </c>
      <c r="D70" s="84">
        <v>4</v>
      </c>
      <c r="E70" s="87" t="s">
        <v>192</v>
      </c>
      <c r="F70" s="90" t="s">
        <v>193</v>
      </c>
      <c r="G70" s="57">
        <v>4</v>
      </c>
      <c r="H70" s="225" t="s">
        <v>192</v>
      </c>
      <c r="I70" s="227" t="s">
        <v>193</v>
      </c>
      <c r="J70" s="58"/>
      <c r="K70" s="66"/>
      <c r="L70" s="66"/>
      <c r="M70" s="56"/>
      <c r="N70" s="35"/>
      <c r="O70" s="35"/>
      <c r="R70" s="1">
        <f>COUNTIF(D68:D71,"3")</f>
        <v>0</v>
      </c>
      <c r="S70" s="1">
        <f>COUNTIF(G68:G71,"3")</f>
        <v>0</v>
      </c>
      <c r="T70" s="1">
        <f>COUNTIF(J68:J71,"3")</f>
        <v>0</v>
      </c>
      <c r="U70" s="1">
        <f>COUNTIF(M68:M71,"3")</f>
        <v>0</v>
      </c>
    </row>
    <row r="71" spans="1:21" ht="30" customHeight="1" x14ac:dyDescent="0.2">
      <c r="A71" s="183"/>
      <c r="B71" s="88"/>
      <c r="C71" s="43" t="s">
        <v>194</v>
      </c>
      <c r="D71" s="84">
        <v>4</v>
      </c>
      <c r="E71" s="87" t="s">
        <v>195</v>
      </c>
      <c r="F71" s="90" t="s">
        <v>196</v>
      </c>
      <c r="G71" s="57">
        <v>4</v>
      </c>
      <c r="H71" s="225" t="s">
        <v>195</v>
      </c>
      <c r="I71" s="227" t="s">
        <v>196</v>
      </c>
      <c r="J71" s="58"/>
      <c r="K71" s="66"/>
      <c r="L71" s="66"/>
      <c r="M71" s="56"/>
      <c r="N71" s="35"/>
      <c r="O71" s="35"/>
      <c r="R71" s="1">
        <f>COUNTIF(D68:D71,"4")</f>
        <v>4</v>
      </c>
      <c r="S71" s="1">
        <f>COUNTIF(G68:G71,"4")</f>
        <v>4</v>
      </c>
      <c r="T71" s="1">
        <f>COUNTIF(J68:J71,"4")</f>
        <v>0</v>
      </c>
      <c r="U71" s="1">
        <f>COUNTIF(M68:M71,"4")</f>
        <v>0</v>
      </c>
    </row>
    <row r="72" spans="1:21" ht="8.25" customHeight="1" x14ac:dyDescent="0.25">
      <c r="B72" s="187"/>
      <c r="C72" s="187"/>
      <c r="D72" s="187"/>
      <c r="E72" s="187"/>
      <c r="F72" s="187"/>
      <c r="G72" s="187"/>
      <c r="H72" s="187"/>
      <c r="I72" s="187"/>
      <c r="J72" s="187"/>
      <c r="K72" s="187"/>
      <c r="L72" s="20"/>
      <c r="M72" s="50"/>
      <c r="N72" s="20"/>
      <c r="O72" s="20"/>
    </row>
    <row r="73" spans="1:21" ht="18.75" x14ac:dyDescent="0.2">
      <c r="A73" s="183"/>
      <c r="B73" s="80"/>
      <c r="C73" s="194" t="s">
        <v>197</v>
      </c>
      <c r="D73" s="194"/>
      <c r="E73" s="194"/>
      <c r="F73" s="194"/>
      <c r="G73" s="194"/>
      <c r="H73" s="194"/>
      <c r="I73" s="194"/>
      <c r="J73" s="194"/>
      <c r="K73" s="194"/>
      <c r="L73" s="82"/>
      <c r="M73" s="82"/>
      <c r="N73" s="82"/>
      <c r="O73" s="82"/>
    </row>
    <row r="74" spans="1:21" ht="30" customHeight="1" x14ac:dyDescent="0.2">
      <c r="A74" s="183"/>
      <c r="B74" s="83"/>
      <c r="C74" s="55" t="s">
        <v>198</v>
      </c>
      <c r="D74" s="84">
        <v>3</v>
      </c>
      <c r="E74" s="90" t="s">
        <v>199</v>
      </c>
      <c r="F74" s="90" t="s">
        <v>200</v>
      </c>
      <c r="G74" s="57">
        <v>4</v>
      </c>
      <c r="H74" s="37" t="s">
        <v>199</v>
      </c>
      <c r="I74" s="37" t="s">
        <v>409</v>
      </c>
      <c r="J74" s="58"/>
      <c r="K74" s="66"/>
      <c r="L74" s="66"/>
      <c r="M74" s="56"/>
      <c r="N74" s="35"/>
      <c r="O74" s="35"/>
      <c r="R74" s="1">
        <f>COUNTIF(D74:D79,"1")</f>
        <v>0</v>
      </c>
      <c r="S74" s="1">
        <f>COUNTIF(G74:G79,"1")</f>
        <v>0</v>
      </c>
      <c r="T74" s="1">
        <f>COUNTIF(J74:J79,"1")</f>
        <v>0</v>
      </c>
      <c r="U74" s="1">
        <f>COUNTIF(M74:M79,"1")</f>
        <v>0</v>
      </c>
    </row>
    <row r="75" spans="1:21" ht="30" customHeight="1" x14ac:dyDescent="0.2">
      <c r="A75" s="183"/>
      <c r="B75" s="83"/>
      <c r="C75" s="43" t="s">
        <v>201</v>
      </c>
      <c r="D75" s="84">
        <v>3</v>
      </c>
      <c r="E75" s="89" t="s">
        <v>202</v>
      </c>
      <c r="F75" s="90" t="s">
        <v>200</v>
      </c>
      <c r="G75" s="57">
        <v>4</v>
      </c>
      <c r="H75" s="45" t="s">
        <v>202</v>
      </c>
      <c r="I75" s="37" t="s">
        <v>200</v>
      </c>
      <c r="J75" s="58"/>
      <c r="K75" s="66"/>
      <c r="L75" s="66"/>
      <c r="M75" s="56"/>
      <c r="N75" s="35"/>
      <c r="O75" s="35"/>
      <c r="R75" s="1">
        <f>COUNTIF(D74:D79,"2")</f>
        <v>1</v>
      </c>
      <c r="S75" s="1">
        <f>COUNTIF(G74:G79,"2")</f>
        <v>0</v>
      </c>
      <c r="T75" s="1">
        <f>COUNTIF(J74:J79,"2")</f>
        <v>0</v>
      </c>
      <c r="U75" s="1">
        <f>COUNTIF(M74:M79,"2")</f>
        <v>0</v>
      </c>
    </row>
    <row r="76" spans="1:21" ht="30" customHeight="1" x14ac:dyDescent="0.2">
      <c r="A76" s="183"/>
      <c r="B76" s="83"/>
      <c r="C76" s="43" t="s">
        <v>203</v>
      </c>
      <c r="D76" s="84">
        <v>3</v>
      </c>
      <c r="E76" s="89" t="s">
        <v>204</v>
      </c>
      <c r="F76" s="90" t="s">
        <v>205</v>
      </c>
      <c r="G76" s="57">
        <v>3</v>
      </c>
      <c r="H76" s="45" t="s">
        <v>204</v>
      </c>
      <c r="I76" s="37" t="s">
        <v>205</v>
      </c>
      <c r="J76" s="58"/>
      <c r="K76" s="66"/>
      <c r="L76" s="66"/>
      <c r="M76" s="56"/>
      <c r="N76" s="35"/>
      <c r="O76" s="35"/>
      <c r="R76" s="1">
        <f>COUNTIF(D74:D79,"2")</f>
        <v>1</v>
      </c>
      <c r="S76" s="1">
        <f>COUNTIF(G74:G79,"3")</f>
        <v>2</v>
      </c>
      <c r="T76" s="1">
        <f>COUNTIF(J74:J79,"3")</f>
        <v>0</v>
      </c>
      <c r="U76" s="1">
        <f>COUNTIF(M74:M79,"3")</f>
        <v>0</v>
      </c>
    </row>
    <row r="77" spans="1:21" ht="30" customHeight="1" x14ac:dyDescent="0.2">
      <c r="A77" s="183"/>
      <c r="B77" s="83"/>
      <c r="C77" s="43" t="s">
        <v>206</v>
      </c>
      <c r="D77" s="84">
        <v>4</v>
      </c>
      <c r="E77" s="87" t="s">
        <v>207</v>
      </c>
      <c r="F77" s="89" t="s">
        <v>196</v>
      </c>
      <c r="G77" s="57">
        <v>4</v>
      </c>
      <c r="H77" s="45" t="s">
        <v>207</v>
      </c>
      <c r="I77" s="37" t="s">
        <v>196</v>
      </c>
      <c r="J77" s="58"/>
      <c r="K77" s="66"/>
      <c r="L77" s="66"/>
      <c r="M77" s="56"/>
      <c r="N77" s="35"/>
      <c r="O77" s="35"/>
      <c r="R77" s="1">
        <f>COUNTIF(D74:D79,"4")</f>
        <v>1</v>
      </c>
      <c r="S77" s="1">
        <f>COUNTIF(G74:G79,"4")</f>
        <v>4</v>
      </c>
      <c r="T77" s="1">
        <f>COUNTIF(J74:J79,"4")</f>
        <v>0</v>
      </c>
      <c r="U77" s="1">
        <f>COUNTIF(M74:M79,"4")</f>
        <v>0</v>
      </c>
    </row>
    <row r="78" spans="1:21" ht="30" customHeight="1" x14ac:dyDescent="0.2">
      <c r="A78" s="183"/>
      <c r="B78" s="93"/>
      <c r="C78" s="48" t="s">
        <v>208</v>
      </c>
      <c r="D78" s="84">
        <v>3</v>
      </c>
      <c r="E78" s="89" t="s">
        <v>209</v>
      </c>
      <c r="F78" s="89" t="s">
        <v>196</v>
      </c>
      <c r="G78" s="57">
        <v>4</v>
      </c>
      <c r="H78" s="45" t="s">
        <v>410</v>
      </c>
      <c r="I78" s="37" t="s">
        <v>411</v>
      </c>
      <c r="J78" s="58"/>
      <c r="K78" s="66"/>
      <c r="L78" s="66"/>
      <c r="M78" s="56"/>
      <c r="N78" s="35"/>
      <c r="O78" s="35"/>
    </row>
    <row r="79" spans="1:21" ht="30" customHeight="1" x14ac:dyDescent="0.2">
      <c r="A79" s="183"/>
      <c r="B79" s="88"/>
      <c r="C79" s="43" t="s">
        <v>210</v>
      </c>
      <c r="D79" s="84">
        <v>2</v>
      </c>
      <c r="E79" s="87" t="s">
        <v>211</v>
      </c>
      <c r="F79" s="89" t="s">
        <v>212</v>
      </c>
      <c r="G79" s="57">
        <v>3</v>
      </c>
      <c r="H79" s="45" t="s">
        <v>211</v>
      </c>
      <c r="I79" s="37" t="s">
        <v>212</v>
      </c>
      <c r="J79" s="58"/>
      <c r="K79" s="66"/>
      <c r="L79" s="66"/>
      <c r="M79" s="56"/>
      <c r="N79" s="35"/>
      <c r="O79" s="35"/>
    </row>
    <row r="80" spans="1:21" ht="9" customHeight="1" x14ac:dyDescent="0.25">
      <c r="B80" s="195"/>
      <c r="C80" s="195"/>
      <c r="D80" s="91"/>
      <c r="E80" s="92"/>
      <c r="F80" s="92"/>
      <c r="G80" s="91"/>
      <c r="H80" s="92"/>
      <c r="I80" s="92"/>
      <c r="J80" s="91"/>
      <c r="K80" s="96"/>
      <c r="M80" s="91"/>
      <c r="N80" s="96"/>
    </row>
    <row r="81" spans="1:21" ht="18.75" customHeight="1" x14ac:dyDescent="0.2">
      <c r="B81" s="197" t="s">
        <v>213</v>
      </c>
      <c r="C81" s="197"/>
      <c r="D81" s="191" t="s">
        <v>214</v>
      </c>
      <c r="E81" s="191"/>
      <c r="F81" s="191"/>
      <c r="G81" s="192">
        <v>2024</v>
      </c>
      <c r="H81" s="192"/>
      <c r="I81" s="192"/>
      <c r="J81" s="193">
        <v>2025</v>
      </c>
      <c r="K81" s="193"/>
      <c r="L81" s="193"/>
      <c r="M81" s="174">
        <v>2026</v>
      </c>
      <c r="N81" s="174"/>
      <c r="O81" s="174"/>
    </row>
    <row r="82" spans="1:21" ht="34.5" customHeight="1" x14ac:dyDescent="0.2">
      <c r="B82" s="197"/>
      <c r="C82" s="197"/>
      <c r="D82" s="77" t="s">
        <v>45</v>
      </c>
      <c r="E82" s="78" t="s">
        <v>46</v>
      </c>
      <c r="F82" s="78"/>
      <c r="G82" s="77" t="s">
        <v>45</v>
      </c>
      <c r="H82" s="78" t="s">
        <v>46</v>
      </c>
      <c r="I82" s="78" t="s">
        <v>47</v>
      </c>
      <c r="J82" s="77" t="s">
        <v>45</v>
      </c>
      <c r="K82" s="78" t="s">
        <v>46</v>
      </c>
      <c r="L82" s="79" t="s">
        <v>47</v>
      </c>
      <c r="M82" s="77" t="s">
        <v>45</v>
      </c>
      <c r="N82" s="78" t="s">
        <v>46</v>
      </c>
      <c r="O82" s="79" t="s">
        <v>47</v>
      </c>
    </row>
    <row r="83" spans="1:21" ht="18.75" x14ac:dyDescent="0.2">
      <c r="A83" s="183"/>
      <c r="B83" s="97"/>
      <c r="C83" s="196" t="s">
        <v>215</v>
      </c>
      <c r="D83" s="196"/>
      <c r="E83" s="196"/>
      <c r="F83" s="196"/>
      <c r="G83" s="196"/>
      <c r="H83" s="196"/>
      <c r="I83" s="196"/>
      <c r="J83" s="196"/>
      <c r="K83" s="196"/>
      <c r="L83" s="98"/>
      <c r="M83" s="99"/>
      <c r="N83" s="99"/>
      <c r="O83" s="98"/>
    </row>
    <row r="84" spans="1:21" ht="30" customHeight="1" x14ac:dyDescent="0.2">
      <c r="A84" s="183"/>
      <c r="B84" s="88"/>
      <c r="C84" s="55" t="s">
        <v>216</v>
      </c>
      <c r="D84" s="56">
        <v>4</v>
      </c>
      <c r="E84" s="35" t="s">
        <v>217</v>
      </c>
      <c r="F84" s="35" t="s">
        <v>218</v>
      </c>
      <c r="G84" s="141">
        <v>4</v>
      </c>
      <c r="H84" s="143" t="s">
        <v>217</v>
      </c>
      <c r="I84" s="143" t="s">
        <v>218</v>
      </c>
      <c r="J84" s="58"/>
      <c r="K84" s="66"/>
      <c r="L84" s="66"/>
      <c r="M84" s="56"/>
      <c r="N84" s="35"/>
      <c r="O84" s="35"/>
      <c r="R84" s="1">
        <f>COUNTIF(D84:D86,"1")</f>
        <v>0</v>
      </c>
      <c r="S84" s="1">
        <f>COUNTIF(G84:G86,"1")</f>
        <v>0</v>
      </c>
      <c r="T84" s="1">
        <f>COUNTIF(J84:J86,"1")</f>
        <v>0</v>
      </c>
      <c r="U84" s="1">
        <f>COUNTIF(M84:M86,"1")</f>
        <v>0</v>
      </c>
    </row>
    <row r="85" spans="1:21" ht="30" customHeight="1" x14ac:dyDescent="0.2">
      <c r="A85" s="183"/>
      <c r="B85" s="97"/>
      <c r="C85" s="43" t="s">
        <v>219</v>
      </c>
      <c r="D85" s="56">
        <v>4</v>
      </c>
      <c r="E85" s="35" t="s">
        <v>220</v>
      </c>
      <c r="F85" s="35" t="s">
        <v>218</v>
      </c>
      <c r="G85" s="141">
        <v>4</v>
      </c>
      <c r="H85" s="143" t="s">
        <v>220</v>
      </c>
      <c r="I85" s="143" t="s">
        <v>218</v>
      </c>
      <c r="J85" s="58"/>
      <c r="K85" s="66"/>
      <c r="L85" s="66"/>
      <c r="M85" s="56"/>
      <c r="N85" s="35"/>
      <c r="O85" s="35"/>
      <c r="R85" s="1">
        <f>COUNTIF(D84:D86,"2")</f>
        <v>0</v>
      </c>
      <c r="S85" s="1">
        <f>COUNTIF(G84:G86,"2")</f>
        <v>0</v>
      </c>
      <c r="T85" s="1">
        <f>COUNTIF(J84:J86,"2")</f>
        <v>0</v>
      </c>
      <c r="U85" s="1">
        <f>COUNTIF(M84:M86,"2")</f>
        <v>0</v>
      </c>
    </row>
    <row r="86" spans="1:21" ht="30" customHeight="1" x14ac:dyDescent="0.2">
      <c r="A86" s="183"/>
      <c r="B86" s="97"/>
      <c r="C86" s="43" t="s">
        <v>221</v>
      </c>
      <c r="D86" s="56">
        <v>4</v>
      </c>
      <c r="E86" s="35" t="s">
        <v>222</v>
      </c>
      <c r="F86" s="35" t="s">
        <v>218</v>
      </c>
      <c r="G86" s="141">
        <v>4</v>
      </c>
      <c r="H86" s="143" t="s">
        <v>222</v>
      </c>
      <c r="I86" s="143" t="s">
        <v>218</v>
      </c>
      <c r="J86" s="58"/>
      <c r="K86" s="66"/>
      <c r="L86" s="66"/>
      <c r="M86" s="56"/>
      <c r="N86" s="35"/>
      <c r="O86" s="35"/>
      <c r="R86" s="1">
        <f>COUNTIF(D84:D86,"3")</f>
        <v>0</v>
      </c>
      <c r="S86" s="1">
        <f>COUNTIF(G84:G86,"3")</f>
        <v>0</v>
      </c>
      <c r="T86" s="1">
        <f>COUNTIF(J84:J86,"3")</f>
        <v>0</v>
      </c>
      <c r="U86" s="1">
        <f>COUNTIF(M84:M86,"3")</f>
        <v>0</v>
      </c>
    </row>
    <row r="87" spans="1:21" ht="21" customHeight="1" x14ac:dyDescent="0.25">
      <c r="B87" s="195"/>
      <c r="C87" s="195"/>
      <c r="D87" s="91"/>
      <c r="E87" s="92"/>
      <c r="F87" s="92"/>
      <c r="G87" s="91"/>
      <c r="H87" s="92"/>
      <c r="I87" s="92"/>
      <c r="J87" s="91"/>
      <c r="K87" s="92"/>
      <c r="M87" s="91"/>
      <c r="N87" s="92"/>
      <c r="R87" s="1">
        <f>COUNTIF(D84:D86,"4")</f>
        <v>3</v>
      </c>
      <c r="S87" s="1">
        <f>COUNTIF(G84:G86,"4")</f>
        <v>3</v>
      </c>
      <c r="T87" s="1">
        <f>COUNTIF(J84:J86,"4")</f>
        <v>0</v>
      </c>
      <c r="U87" s="1">
        <f>COUNTIF(M84:M86,"4")</f>
        <v>0</v>
      </c>
    </row>
    <row r="88" spans="1:21" ht="18.75" x14ac:dyDescent="0.2">
      <c r="A88" s="183"/>
      <c r="B88" s="100"/>
      <c r="C88" s="196" t="s">
        <v>223</v>
      </c>
      <c r="D88" s="196"/>
      <c r="E88" s="196"/>
      <c r="F88" s="196"/>
      <c r="G88" s="196"/>
      <c r="H88" s="196"/>
      <c r="I88" s="196"/>
      <c r="J88" s="196"/>
      <c r="K88" s="196"/>
      <c r="L88" s="82"/>
      <c r="M88" s="82"/>
      <c r="N88" s="82"/>
      <c r="O88" s="82"/>
    </row>
    <row r="89" spans="1:21" ht="30" customHeight="1" x14ac:dyDescent="0.2">
      <c r="A89" s="183"/>
      <c r="B89" s="88"/>
      <c r="C89" s="32" t="s">
        <v>224</v>
      </c>
      <c r="D89" s="56">
        <v>3</v>
      </c>
      <c r="E89" s="35" t="s">
        <v>225</v>
      </c>
      <c r="F89" s="35" t="s">
        <v>226</v>
      </c>
      <c r="G89" s="141">
        <v>3</v>
      </c>
      <c r="H89" s="143" t="s">
        <v>225</v>
      </c>
      <c r="I89" s="143" t="s">
        <v>226</v>
      </c>
      <c r="J89" s="58"/>
      <c r="K89" s="66"/>
      <c r="L89" s="66"/>
      <c r="M89" s="56"/>
      <c r="N89" s="35"/>
      <c r="O89" s="35"/>
      <c r="R89" s="1">
        <f>COUNTIF(D89:D95,"1")</f>
        <v>1</v>
      </c>
      <c r="S89" s="1">
        <f>COUNTIF(G89:G95,"1")</f>
        <v>1</v>
      </c>
      <c r="T89" s="1">
        <f>COUNTIF(J89:J95,"1")</f>
        <v>0</v>
      </c>
      <c r="U89" s="1">
        <f>COUNTIF(M89:M95,"1")</f>
        <v>0</v>
      </c>
    </row>
    <row r="90" spans="1:21" ht="30" customHeight="1" x14ac:dyDescent="0.2">
      <c r="A90" s="183"/>
      <c r="B90" s="101"/>
      <c r="C90" s="48" t="s">
        <v>227</v>
      </c>
      <c r="D90" s="56">
        <v>3</v>
      </c>
      <c r="E90" s="35" t="s">
        <v>228</v>
      </c>
      <c r="F90" s="35" t="s">
        <v>229</v>
      </c>
      <c r="G90" s="141">
        <v>3</v>
      </c>
      <c r="H90" s="143" t="s">
        <v>228</v>
      </c>
      <c r="I90" s="143" t="s">
        <v>229</v>
      </c>
      <c r="J90" s="58"/>
      <c r="K90" s="66"/>
      <c r="L90" s="66"/>
      <c r="M90" s="56"/>
      <c r="N90" s="35"/>
      <c r="O90" s="35"/>
      <c r="R90" s="1">
        <f>COUNTIF(D89:D95,"2")</f>
        <v>0</v>
      </c>
      <c r="S90" s="1">
        <f>COUNTIF(G89:G95,"2")</f>
        <v>0</v>
      </c>
      <c r="T90" s="1">
        <f>COUNTIF(J89:J95,"2")</f>
        <v>0</v>
      </c>
      <c r="U90" s="1">
        <f>COUNTIF(M89:M95,"2")</f>
        <v>0</v>
      </c>
    </row>
    <row r="91" spans="1:21" ht="30" customHeight="1" x14ac:dyDescent="0.2">
      <c r="A91" s="183"/>
      <c r="B91" s="97"/>
      <c r="C91" s="43" t="s">
        <v>230</v>
      </c>
      <c r="D91" s="56">
        <v>3</v>
      </c>
      <c r="E91" s="35" t="s">
        <v>231</v>
      </c>
      <c r="F91" s="35" t="s">
        <v>232</v>
      </c>
      <c r="G91" s="141">
        <v>3</v>
      </c>
      <c r="H91" s="143" t="s">
        <v>231</v>
      </c>
      <c r="I91" s="143" t="s">
        <v>232</v>
      </c>
      <c r="J91" s="58"/>
      <c r="K91" s="66"/>
      <c r="L91" s="66"/>
      <c r="M91" s="56"/>
      <c r="N91" s="35"/>
      <c r="O91" s="35"/>
      <c r="R91" s="1">
        <f>COUNTIF(D89:D95,"3")</f>
        <v>6</v>
      </c>
      <c r="S91" s="1">
        <f>COUNTIF(G89:G95,"3")</f>
        <v>6</v>
      </c>
      <c r="T91" s="1">
        <f>COUNTIF(J89:J95,"3")</f>
        <v>0</v>
      </c>
      <c r="U91" s="1">
        <f>COUNTIF(M89:M95,"3")</f>
        <v>0</v>
      </c>
    </row>
    <row r="92" spans="1:21" ht="30" customHeight="1" x14ac:dyDescent="0.2">
      <c r="A92" s="183"/>
      <c r="B92" s="97"/>
      <c r="C92" s="48" t="s">
        <v>233</v>
      </c>
      <c r="D92" s="56">
        <v>3</v>
      </c>
      <c r="E92" s="35" t="s">
        <v>234</v>
      </c>
      <c r="F92" s="35" t="s">
        <v>235</v>
      </c>
      <c r="G92" s="141">
        <v>3</v>
      </c>
      <c r="H92" s="143" t="s">
        <v>234</v>
      </c>
      <c r="I92" s="143" t="s">
        <v>235</v>
      </c>
      <c r="J92" s="58"/>
      <c r="K92" s="66"/>
      <c r="L92" s="66"/>
      <c r="M92" s="56"/>
      <c r="N92" s="35"/>
      <c r="O92" s="35"/>
      <c r="R92" s="1">
        <f>COUNTIF(D89:D95,"4")</f>
        <v>0</v>
      </c>
      <c r="S92" s="1">
        <f>COUNTIF(G89:G95,"4")</f>
        <v>0</v>
      </c>
      <c r="T92" s="1">
        <f>COUNTIF(J89:J95,"4")</f>
        <v>0</v>
      </c>
      <c r="U92" s="1">
        <f>COUNTIF(M89:M95,"4")</f>
        <v>0</v>
      </c>
    </row>
    <row r="93" spans="1:21" ht="30" customHeight="1" x14ac:dyDescent="0.2">
      <c r="A93" s="183"/>
      <c r="B93" s="97"/>
      <c r="C93" s="43" t="s">
        <v>236</v>
      </c>
      <c r="D93" s="56">
        <v>3</v>
      </c>
      <c r="E93" s="35" t="s">
        <v>237</v>
      </c>
      <c r="F93" s="35" t="s">
        <v>238</v>
      </c>
      <c r="G93" s="141">
        <v>3</v>
      </c>
      <c r="H93" s="143" t="s">
        <v>237</v>
      </c>
      <c r="I93" s="143" t="s">
        <v>238</v>
      </c>
      <c r="J93" s="58"/>
      <c r="K93" s="66"/>
      <c r="L93" s="66"/>
      <c r="M93" s="56"/>
      <c r="N93" s="35"/>
      <c r="O93" s="35"/>
    </row>
    <row r="94" spans="1:21" ht="30" customHeight="1" x14ac:dyDescent="0.2">
      <c r="A94" s="183"/>
      <c r="B94" s="101"/>
      <c r="C94" s="48" t="s">
        <v>239</v>
      </c>
      <c r="D94" s="56">
        <v>1</v>
      </c>
      <c r="E94" s="35" t="s">
        <v>240</v>
      </c>
      <c r="F94" s="35" t="s">
        <v>241</v>
      </c>
      <c r="G94" s="141">
        <v>1</v>
      </c>
      <c r="H94" s="143" t="s">
        <v>240</v>
      </c>
      <c r="I94" s="143" t="s">
        <v>241</v>
      </c>
      <c r="J94" s="58"/>
      <c r="K94" s="66"/>
      <c r="L94" s="66"/>
      <c r="M94" s="56"/>
      <c r="N94" s="35"/>
      <c r="O94" s="35"/>
    </row>
    <row r="95" spans="1:21" ht="30" customHeight="1" x14ac:dyDescent="0.2">
      <c r="A95" s="183"/>
      <c r="B95" s="97"/>
      <c r="C95" s="43" t="s">
        <v>242</v>
      </c>
      <c r="D95" s="56">
        <v>3</v>
      </c>
      <c r="E95" s="35" t="s">
        <v>243</v>
      </c>
      <c r="F95" s="35" t="s">
        <v>244</v>
      </c>
      <c r="G95" s="141">
        <v>3</v>
      </c>
      <c r="H95" s="143" t="s">
        <v>243</v>
      </c>
      <c r="I95" s="143" t="s">
        <v>244</v>
      </c>
      <c r="J95" s="58"/>
      <c r="K95" s="66"/>
      <c r="L95" s="66"/>
      <c r="M95" s="56"/>
      <c r="N95" s="35"/>
      <c r="O95" s="35"/>
    </row>
    <row r="96" spans="1:21" ht="5.25" customHeight="1" x14ac:dyDescent="0.25">
      <c r="B96" s="195"/>
      <c r="C96" s="195"/>
      <c r="D96" s="91"/>
      <c r="E96" s="96"/>
      <c r="G96" s="91"/>
      <c r="H96" s="92"/>
      <c r="I96" s="92"/>
      <c r="J96" s="91"/>
      <c r="K96" s="96"/>
      <c r="M96" s="91"/>
      <c r="N96" s="96"/>
    </row>
    <row r="97" spans="1:21" ht="18.75" x14ac:dyDescent="0.2">
      <c r="A97" s="183"/>
      <c r="B97" s="80"/>
      <c r="C97" s="194" t="s">
        <v>245</v>
      </c>
      <c r="D97" s="194"/>
      <c r="E97" s="194"/>
      <c r="F97" s="194"/>
      <c r="G97" s="194"/>
      <c r="H97" s="194"/>
      <c r="I97" s="194"/>
      <c r="J97" s="194"/>
      <c r="K97" s="194"/>
      <c r="L97" s="194"/>
      <c r="M97" s="102"/>
      <c r="N97" s="102"/>
      <c r="O97" s="103"/>
    </row>
    <row r="98" spans="1:21" ht="144" x14ac:dyDescent="0.2">
      <c r="A98" s="183"/>
      <c r="B98" s="93"/>
      <c r="C98" s="32" t="s">
        <v>246</v>
      </c>
      <c r="D98" s="74">
        <v>3</v>
      </c>
      <c r="E98" s="35" t="s">
        <v>247</v>
      </c>
      <c r="F98" s="35" t="s">
        <v>248</v>
      </c>
      <c r="G98" s="142">
        <v>3</v>
      </c>
      <c r="H98" s="143" t="s">
        <v>398</v>
      </c>
      <c r="I98" s="143" t="s">
        <v>248</v>
      </c>
      <c r="J98" s="76"/>
      <c r="K98" s="66"/>
      <c r="L98" s="66"/>
      <c r="M98" s="74"/>
      <c r="N98" s="35"/>
      <c r="O98" s="35"/>
      <c r="R98" s="1">
        <f>COUNTIF(D98:D99,"1")</f>
        <v>0</v>
      </c>
      <c r="S98" s="1">
        <f>COUNTIF(G98:G99,"1")</f>
        <v>0</v>
      </c>
      <c r="T98" s="1">
        <f>COUNTIF(J98:J99,"1")</f>
        <v>0</v>
      </c>
      <c r="U98" s="1">
        <f>COUNTIF(M98:M99,"1")</f>
        <v>0</v>
      </c>
    </row>
    <row r="99" spans="1:21" ht="60" x14ac:dyDescent="0.2">
      <c r="A99" s="183"/>
      <c r="B99" s="104"/>
      <c r="C99" s="48" t="s">
        <v>249</v>
      </c>
      <c r="D99" s="74">
        <v>3</v>
      </c>
      <c r="E99" s="35" t="s">
        <v>250</v>
      </c>
      <c r="F99" s="35" t="s">
        <v>251</v>
      </c>
      <c r="G99" s="142">
        <v>3</v>
      </c>
      <c r="H99" s="143" t="s">
        <v>250</v>
      </c>
      <c r="I99" s="143" t="s">
        <v>251</v>
      </c>
      <c r="J99" s="76"/>
      <c r="K99" s="66"/>
      <c r="L99" s="66"/>
      <c r="M99" s="74"/>
      <c r="N99" s="35"/>
      <c r="O99" s="35"/>
      <c r="R99" s="1">
        <f>COUNTIF(D98:D99,"2")</f>
        <v>0</v>
      </c>
      <c r="S99" s="1">
        <f>COUNTIF(G98:G99,"2")</f>
        <v>0</v>
      </c>
      <c r="T99" s="1">
        <f>COUNTIF(J98:J99,"2")</f>
        <v>0</v>
      </c>
      <c r="U99" s="1">
        <f>COUNTIF(M98:M99,"2")</f>
        <v>0</v>
      </c>
    </row>
    <row r="100" spans="1:21" ht="8.25" customHeight="1" x14ac:dyDescent="0.25">
      <c r="B100" s="195"/>
      <c r="C100" s="195"/>
      <c r="D100" s="91"/>
      <c r="E100" s="92"/>
      <c r="F100" s="92"/>
      <c r="G100" s="91"/>
      <c r="H100" s="92"/>
      <c r="I100" s="92"/>
      <c r="J100" s="91"/>
      <c r="K100" s="96"/>
      <c r="M100" s="91"/>
      <c r="N100" s="96"/>
      <c r="R100" s="1">
        <f>COUNTIF(D98:D99,"3")</f>
        <v>2</v>
      </c>
      <c r="S100" s="1">
        <f>COUNTIF(G98:G99,"3")</f>
        <v>2</v>
      </c>
      <c r="T100" s="1">
        <f>COUNTIF(J98:J99,"3")</f>
        <v>0</v>
      </c>
      <c r="U100" s="1">
        <f>COUNTIF(M98:M99,"3")</f>
        <v>0</v>
      </c>
    </row>
    <row r="101" spans="1:21" ht="18.75" x14ac:dyDescent="0.2">
      <c r="A101" s="183"/>
      <c r="B101" s="97"/>
      <c r="C101" s="196" t="s">
        <v>252</v>
      </c>
      <c r="D101" s="196"/>
      <c r="E101" s="196"/>
      <c r="F101" s="196"/>
      <c r="G101" s="196"/>
      <c r="H101" s="196"/>
      <c r="I101" s="196"/>
      <c r="J101" s="196"/>
      <c r="K101" s="196"/>
      <c r="L101" s="82"/>
      <c r="M101" s="82"/>
      <c r="N101" s="82"/>
      <c r="O101" s="82"/>
      <c r="R101" s="1">
        <f>COUNTIF(D98:D99,"4")</f>
        <v>0</v>
      </c>
      <c r="S101" s="1">
        <f>COUNTIF(G98:G99,"4")</f>
        <v>0</v>
      </c>
      <c r="T101" s="1">
        <f>COUNTIF(J98:J99,"4")</f>
        <v>0</v>
      </c>
      <c r="U101" s="1">
        <f>COUNTIF(M98:M99,"4")</f>
        <v>0</v>
      </c>
    </row>
    <row r="102" spans="1:21" ht="30" customHeight="1" x14ac:dyDescent="0.2">
      <c r="A102" s="183"/>
      <c r="B102" s="88"/>
      <c r="C102" s="55" t="s">
        <v>253</v>
      </c>
      <c r="D102" s="56">
        <v>3</v>
      </c>
      <c r="E102" s="35" t="s">
        <v>254</v>
      </c>
      <c r="F102" s="35" t="s">
        <v>255</v>
      </c>
      <c r="G102" s="141">
        <v>3</v>
      </c>
      <c r="H102" s="143" t="s">
        <v>254</v>
      </c>
      <c r="I102" s="143" t="s">
        <v>255</v>
      </c>
      <c r="J102" s="58"/>
      <c r="K102" s="66"/>
      <c r="L102" s="66"/>
      <c r="M102" s="56"/>
      <c r="N102" s="35"/>
      <c r="O102" s="35"/>
      <c r="R102" s="1">
        <f>COUNTIF(D102:D111,"1")</f>
        <v>0</v>
      </c>
      <c r="S102" s="1">
        <f>COUNTIF(G102:G111,"1")</f>
        <v>0</v>
      </c>
      <c r="T102" s="1">
        <f>COUNTIF(J102:J111,"1")</f>
        <v>0</v>
      </c>
      <c r="U102" s="1">
        <f>COUNTIF(M102:M111,"1")</f>
        <v>0</v>
      </c>
    </row>
    <row r="103" spans="1:21" ht="30" customHeight="1" x14ac:dyDescent="0.2">
      <c r="A103" s="183"/>
      <c r="B103" s="97"/>
      <c r="C103" s="43" t="s">
        <v>256</v>
      </c>
      <c r="D103" s="56">
        <v>2</v>
      </c>
      <c r="E103" s="35" t="s">
        <v>257</v>
      </c>
      <c r="F103" s="35" t="s">
        <v>258</v>
      </c>
      <c r="G103" s="141">
        <v>3</v>
      </c>
      <c r="H103" s="143" t="s">
        <v>257</v>
      </c>
      <c r="I103" s="143" t="s">
        <v>258</v>
      </c>
      <c r="J103" s="58"/>
      <c r="K103" s="66"/>
      <c r="L103" s="66"/>
      <c r="M103" s="56"/>
      <c r="N103" s="35"/>
      <c r="O103" s="35"/>
      <c r="R103" s="1">
        <f>COUNTIF(D102:D111,"2")</f>
        <v>4</v>
      </c>
      <c r="S103" s="1">
        <f>COUNTIF(G102:G111,"2")</f>
        <v>1</v>
      </c>
      <c r="T103" s="1">
        <f>COUNTIF(J102:J111,"2")</f>
        <v>0</v>
      </c>
      <c r="U103" s="1">
        <f>COUNTIF(M102:M111,"2")</f>
        <v>0</v>
      </c>
    </row>
    <row r="104" spans="1:21" ht="30" customHeight="1" x14ac:dyDescent="0.2">
      <c r="A104" s="183"/>
      <c r="B104" s="97"/>
      <c r="C104" s="43" t="s">
        <v>259</v>
      </c>
      <c r="D104" s="56">
        <v>3</v>
      </c>
      <c r="E104" s="35" t="s">
        <v>260</v>
      </c>
      <c r="F104" s="35" t="s">
        <v>261</v>
      </c>
      <c r="G104" s="141">
        <v>3</v>
      </c>
      <c r="H104" s="143" t="s">
        <v>399</v>
      </c>
      <c r="I104" s="143" t="s">
        <v>261</v>
      </c>
      <c r="J104" s="58"/>
      <c r="K104" s="66"/>
      <c r="L104" s="66"/>
      <c r="M104" s="56"/>
      <c r="N104" s="35"/>
      <c r="O104" s="35"/>
      <c r="R104" s="1">
        <f>COUNTIF(D102:D111,"3")</f>
        <v>4</v>
      </c>
      <c r="S104" s="1">
        <f>COUNTIF(G102:G111,"3")</f>
        <v>6</v>
      </c>
      <c r="T104" s="1">
        <f>COUNTIF(J102:J111,"3")</f>
        <v>0</v>
      </c>
      <c r="U104" s="1">
        <f>COUNTIF(M102:M111,"3")</f>
        <v>0</v>
      </c>
    </row>
    <row r="105" spans="1:21" ht="30" customHeight="1" x14ac:dyDescent="0.2">
      <c r="A105" s="183"/>
      <c r="B105" s="97"/>
      <c r="C105" s="43" t="s">
        <v>262</v>
      </c>
      <c r="D105" s="56">
        <v>3</v>
      </c>
      <c r="E105" s="35" t="s">
        <v>263</v>
      </c>
      <c r="F105" s="35" t="s">
        <v>264</v>
      </c>
      <c r="G105" s="141">
        <v>3</v>
      </c>
      <c r="H105" s="143" t="s">
        <v>263</v>
      </c>
      <c r="I105" s="143" t="s">
        <v>264</v>
      </c>
      <c r="J105" s="58"/>
      <c r="K105" s="66"/>
      <c r="L105" s="66"/>
      <c r="M105" s="56"/>
      <c r="N105" s="35"/>
      <c r="O105" s="35"/>
      <c r="R105" s="1">
        <f>COUNTIF(D102:D111,"4")</f>
        <v>2</v>
      </c>
      <c r="S105" s="1">
        <f>COUNTIF(G102:G111,"4")</f>
        <v>3</v>
      </c>
      <c r="T105" s="1">
        <f>COUNTIF(J102:J111,"4")</f>
        <v>0</v>
      </c>
      <c r="U105" s="1">
        <f>COUNTIF(M102:M111,"4")</f>
        <v>0</v>
      </c>
    </row>
    <row r="106" spans="1:21" ht="30" customHeight="1" x14ac:dyDescent="0.2">
      <c r="A106" s="183"/>
      <c r="B106" s="97"/>
      <c r="C106" s="43" t="s">
        <v>265</v>
      </c>
      <c r="D106" s="56">
        <v>4</v>
      </c>
      <c r="E106" s="35" t="s">
        <v>266</v>
      </c>
      <c r="F106" s="35" t="s">
        <v>267</v>
      </c>
      <c r="G106" s="141">
        <v>4</v>
      </c>
      <c r="H106" s="143" t="s">
        <v>266</v>
      </c>
      <c r="I106" s="143" t="s">
        <v>267</v>
      </c>
      <c r="J106" s="58"/>
      <c r="K106" s="66"/>
      <c r="L106" s="66"/>
      <c r="M106" s="56"/>
      <c r="N106" s="35"/>
      <c r="O106" s="35"/>
    </row>
    <row r="107" spans="1:21" ht="30" customHeight="1" x14ac:dyDescent="0.2">
      <c r="A107" s="183"/>
      <c r="B107" s="97"/>
      <c r="C107" s="43" t="s">
        <v>268</v>
      </c>
      <c r="D107" s="56">
        <v>4</v>
      </c>
      <c r="E107" s="35" t="s">
        <v>269</v>
      </c>
      <c r="F107" s="35" t="s">
        <v>270</v>
      </c>
      <c r="G107" s="141">
        <v>4</v>
      </c>
      <c r="H107" s="143" t="s">
        <v>269</v>
      </c>
      <c r="I107" s="143" t="s">
        <v>270</v>
      </c>
      <c r="J107" s="58"/>
      <c r="K107" s="66"/>
      <c r="L107" s="66"/>
      <c r="M107" s="56"/>
      <c r="N107" s="35"/>
      <c r="O107" s="35"/>
    </row>
    <row r="108" spans="1:21" ht="30" customHeight="1" x14ac:dyDescent="0.2">
      <c r="A108" s="183"/>
      <c r="B108" s="97"/>
      <c r="C108" s="43" t="s">
        <v>271</v>
      </c>
      <c r="D108" s="56">
        <v>2</v>
      </c>
      <c r="E108" s="35" t="s">
        <v>272</v>
      </c>
      <c r="F108" s="35" t="s">
        <v>273</v>
      </c>
      <c r="G108" s="141">
        <v>3</v>
      </c>
      <c r="H108" s="143" t="s">
        <v>272</v>
      </c>
      <c r="I108" s="143" t="s">
        <v>397</v>
      </c>
      <c r="J108" s="58"/>
      <c r="K108" s="66"/>
      <c r="L108" s="66"/>
      <c r="M108" s="56"/>
      <c r="N108" s="35"/>
      <c r="O108" s="35"/>
    </row>
    <row r="109" spans="1:21" ht="30" customHeight="1" x14ac:dyDescent="0.2">
      <c r="A109" s="183"/>
      <c r="B109" s="97"/>
      <c r="C109" s="43" t="s">
        <v>274</v>
      </c>
      <c r="D109" s="56">
        <v>2</v>
      </c>
      <c r="E109" s="35" t="s">
        <v>275</v>
      </c>
      <c r="F109" s="35" t="s">
        <v>276</v>
      </c>
      <c r="G109" s="141">
        <v>2</v>
      </c>
      <c r="H109" s="143" t="s">
        <v>275</v>
      </c>
      <c r="I109" s="143" t="s">
        <v>276</v>
      </c>
      <c r="J109" s="58"/>
      <c r="K109" s="66"/>
      <c r="L109" s="66"/>
      <c r="M109" s="56"/>
      <c r="N109" s="35"/>
      <c r="O109" s="35"/>
    </row>
    <row r="110" spans="1:21" ht="30" customHeight="1" x14ac:dyDescent="0.2">
      <c r="A110" s="183"/>
      <c r="B110" s="97"/>
      <c r="C110" s="43" t="s">
        <v>277</v>
      </c>
      <c r="D110" s="56">
        <v>3</v>
      </c>
      <c r="E110" s="35" t="s">
        <v>278</v>
      </c>
      <c r="F110" s="35" t="s">
        <v>279</v>
      </c>
      <c r="G110" s="141">
        <v>3</v>
      </c>
      <c r="H110" s="143" t="s">
        <v>278</v>
      </c>
      <c r="I110" s="143" t="s">
        <v>279</v>
      </c>
      <c r="J110" s="58"/>
      <c r="K110" s="66"/>
      <c r="L110" s="66"/>
      <c r="M110" s="56"/>
      <c r="N110" s="35"/>
      <c r="O110" s="35"/>
    </row>
    <row r="111" spans="1:21" ht="30" customHeight="1" x14ac:dyDescent="0.2">
      <c r="A111" s="183"/>
      <c r="B111" s="97"/>
      <c r="C111" s="43" t="s">
        <v>280</v>
      </c>
      <c r="D111" s="56">
        <v>2</v>
      </c>
      <c r="E111" s="35" t="s">
        <v>281</v>
      </c>
      <c r="F111" s="35" t="s">
        <v>282</v>
      </c>
      <c r="G111" s="141">
        <v>4</v>
      </c>
      <c r="H111" s="143" t="s">
        <v>281</v>
      </c>
      <c r="I111" s="143" t="s">
        <v>282</v>
      </c>
      <c r="J111" s="58"/>
      <c r="K111" s="66"/>
      <c r="L111" s="66"/>
      <c r="M111" s="56"/>
      <c r="N111" s="35"/>
      <c r="O111" s="35"/>
    </row>
    <row r="112" spans="1:21" ht="5.25" customHeight="1" x14ac:dyDescent="0.25">
      <c r="B112" s="198"/>
      <c r="C112" s="198"/>
      <c r="D112" s="105"/>
      <c r="E112" s="106"/>
      <c r="F112" s="106"/>
      <c r="G112" s="105"/>
      <c r="H112" s="106"/>
      <c r="I112" s="106"/>
      <c r="J112" s="105"/>
      <c r="K112" s="107"/>
      <c r="M112" s="105"/>
      <c r="N112" s="107"/>
    </row>
    <row r="113" spans="1:21" ht="18.75" x14ac:dyDescent="0.2">
      <c r="A113" s="183"/>
      <c r="B113" s="97"/>
      <c r="C113" s="196" t="s">
        <v>283</v>
      </c>
      <c r="D113" s="196"/>
      <c r="E113" s="196"/>
      <c r="F113" s="196"/>
      <c r="G113" s="196"/>
      <c r="H113" s="196"/>
      <c r="I113" s="196"/>
      <c r="J113" s="196"/>
      <c r="K113" s="196"/>
      <c r="L113" s="82"/>
      <c r="M113" s="82"/>
      <c r="N113" s="82"/>
      <c r="O113" s="82"/>
    </row>
    <row r="114" spans="1:21" ht="30" customHeight="1" x14ac:dyDescent="0.2">
      <c r="A114" s="183"/>
      <c r="B114" s="101"/>
      <c r="C114" s="48" t="s">
        <v>284</v>
      </c>
      <c r="D114" s="56">
        <v>3</v>
      </c>
      <c r="E114" s="35" t="s">
        <v>285</v>
      </c>
      <c r="F114" s="35" t="s">
        <v>286</v>
      </c>
      <c r="G114" s="141">
        <v>3</v>
      </c>
      <c r="H114" s="143" t="s">
        <v>285</v>
      </c>
      <c r="I114" s="143" t="s">
        <v>286</v>
      </c>
      <c r="J114" s="58"/>
      <c r="K114" s="66"/>
      <c r="L114" s="66"/>
      <c r="M114" s="56"/>
      <c r="N114" s="35"/>
      <c r="O114" s="35"/>
      <c r="R114" s="1">
        <f>COUNTIF(D114:D117,"1")</f>
        <v>0</v>
      </c>
      <c r="S114" s="1">
        <f>COUNTIF(G114:G117,"1")</f>
        <v>0</v>
      </c>
      <c r="T114" s="1">
        <f>COUNTIF(J114:J117,"1")</f>
        <v>0</v>
      </c>
      <c r="U114" s="1">
        <f>COUNTIF(M114:M117,"1")</f>
        <v>0</v>
      </c>
    </row>
    <row r="115" spans="1:21" ht="30" customHeight="1" x14ac:dyDescent="0.2">
      <c r="A115" s="183"/>
      <c r="B115" s="97"/>
      <c r="C115" s="43" t="s">
        <v>287</v>
      </c>
      <c r="D115" s="56">
        <v>3</v>
      </c>
      <c r="E115" s="35" t="s">
        <v>288</v>
      </c>
      <c r="F115" s="35" t="s">
        <v>289</v>
      </c>
      <c r="G115" s="141">
        <v>3</v>
      </c>
      <c r="H115" s="143" t="s">
        <v>288</v>
      </c>
      <c r="I115" s="143" t="s">
        <v>289</v>
      </c>
      <c r="J115" s="58"/>
      <c r="K115" s="66"/>
      <c r="L115" s="66"/>
      <c r="M115" s="56"/>
      <c r="N115" s="35"/>
      <c r="O115" s="35"/>
      <c r="R115" s="1">
        <f>COUNTIF(D114:D117,"2")</f>
        <v>0</v>
      </c>
      <c r="S115" s="1">
        <f>COUNTIF(G114:G117,"2")</f>
        <v>0</v>
      </c>
      <c r="T115" s="1">
        <f>COUNTIF(J114:J117,"2")</f>
        <v>0</v>
      </c>
      <c r="U115" s="1">
        <f>COUNTIF(M114:M117,"2")</f>
        <v>0</v>
      </c>
    </row>
    <row r="116" spans="1:21" ht="30" customHeight="1" x14ac:dyDescent="0.2">
      <c r="A116" s="183"/>
      <c r="B116" s="97"/>
      <c r="C116" s="43" t="s">
        <v>290</v>
      </c>
      <c r="D116" s="56">
        <v>3</v>
      </c>
      <c r="E116" s="35" t="s">
        <v>291</v>
      </c>
      <c r="F116" s="35" t="s">
        <v>292</v>
      </c>
      <c r="G116" s="141">
        <v>3</v>
      </c>
      <c r="H116" s="143" t="s">
        <v>291</v>
      </c>
      <c r="I116" s="143" t="s">
        <v>292</v>
      </c>
      <c r="J116" s="58"/>
      <c r="K116" s="66"/>
      <c r="L116" s="66"/>
      <c r="M116" s="56"/>
      <c r="N116" s="35"/>
      <c r="O116" s="35"/>
      <c r="R116" s="1">
        <f>COUNTIF(D114:D117,"3")</f>
        <v>4</v>
      </c>
      <c r="S116" s="1">
        <f>COUNTIF(G114:G117,"3")</f>
        <v>4</v>
      </c>
      <c r="T116" s="1">
        <f>COUNTIF(J114:J117,"3")</f>
        <v>0</v>
      </c>
      <c r="U116" s="1">
        <f>COUNTIF(M114:M117,"3")</f>
        <v>0</v>
      </c>
    </row>
    <row r="117" spans="1:21" ht="30" customHeight="1" x14ac:dyDescent="0.2">
      <c r="A117" s="183"/>
      <c r="B117" s="97"/>
      <c r="C117" s="43" t="s">
        <v>293</v>
      </c>
      <c r="D117" s="56">
        <v>3</v>
      </c>
      <c r="E117" s="35" t="s">
        <v>294</v>
      </c>
      <c r="F117" s="35" t="s">
        <v>295</v>
      </c>
      <c r="G117" s="141">
        <v>3</v>
      </c>
      <c r="H117" s="143" t="s">
        <v>294</v>
      </c>
      <c r="I117" s="143" t="s">
        <v>295</v>
      </c>
      <c r="J117" s="58"/>
      <c r="K117" s="66"/>
      <c r="L117" s="66"/>
      <c r="M117" s="56"/>
      <c r="N117" s="35"/>
      <c r="O117" s="35"/>
      <c r="R117" s="1">
        <f>COUNTIF(D114:D117,"4")</f>
        <v>0</v>
      </c>
      <c r="S117" s="1">
        <f>COUNTIF(G114:G117,"4")</f>
        <v>0</v>
      </c>
      <c r="T117" s="1">
        <f>COUNTIF(J114:J117,"4")</f>
        <v>0</v>
      </c>
      <c r="U117" s="1">
        <f>COUNTIF(M114:M117,"4")</f>
        <v>0</v>
      </c>
    </row>
    <row r="118" spans="1:21" ht="7.5" customHeight="1" x14ac:dyDescent="0.25">
      <c r="B118" s="195"/>
      <c r="C118" s="195"/>
      <c r="D118" s="105"/>
      <c r="E118" s="106"/>
      <c r="F118" s="106"/>
      <c r="G118" s="105"/>
      <c r="H118" s="106"/>
      <c r="I118" s="106"/>
      <c r="J118" s="91"/>
      <c r="K118" s="96"/>
      <c r="M118" s="91"/>
      <c r="N118" s="96"/>
    </row>
    <row r="119" spans="1:21" ht="15.75" customHeight="1" x14ac:dyDescent="0.2">
      <c r="B119" s="190" t="s">
        <v>296</v>
      </c>
      <c r="C119" s="190"/>
      <c r="D119" s="191" t="s">
        <v>214</v>
      </c>
      <c r="E119" s="191"/>
      <c r="F119" s="191"/>
      <c r="G119" s="192" t="s">
        <v>42</v>
      </c>
      <c r="H119" s="192"/>
      <c r="I119" s="192"/>
      <c r="J119" s="193" t="s">
        <v>297</v>
      </c>
      <c r="K119" s="193"/>
      <c r="L119" s="193"/>
      <c r="M119" s="174" t="s">
        <v>298</v>
      </c>
      <c r="N119" s="174"/>
      <c r="O119" s="174"/>
    </row>
    <row r="120" spans="1:21" ht="15.75" customHeight="1" x14ac:dyDescent="0.2">
      <c r="B120" s="190"/>
      <c r="C120" s="190"/>
      <c r="D120" s="77" t="s">
        <v>45</v>
      </c>
      <c r="E120" s="78" t="s">
        <v>46</v>
      </c>
      <c r="F120" s="78"/>
      <c r="G120" s="77" t="s">
        <v>45</v>
      </c>
      <c r="H120" s="78" t="s">
        <v>46</v>
      </c>
      <c r="I120" s="78"/>
      <c r="J120" s="77" t="s">
        <v>45</v>
      </c>
      <c r="K120" s="78" t="s">
        <v>46</v>
      </c>
      <c r="L120" s="108" t="s">
        <v>47</v>
      </c>
      <c r="M120" s="77" t="s">
        <v>45</v>
      </c>
      <c r="N120" s="78" t="s">
        <v>46</v>
      </c>
      <c r="O120" s="108"/>
    </row>
    <row r="121" spans="1:21" ht="18.75" x14ac:dyDescent="0.2">
      <c r="A121" s="183"/>
      <c r="B121" s="100"/>
      <c r="C121" s="196" t="s">
        <v>299</v>
      </c>
      <c r="D121" s="196"/>
      <c r="E121" s="196"/>
      <c r="F121" s="196"/>
      <c r="G121" s="196"/>
      <c r="H121" s="196"/>
      <c r="I121" s="196"/>
      <c r="J121" s="196"/>
      <c r="K121" s="196"/>
      <c r="L121" s="82"/>
      <c r="M121" s="82"/>
      <c r="N121" s="82"/>
      <c r="O121" s="82"/>
    </row>
    <row r="122" spans="1:21" ht="39" customHeight="1" x14ac:dyDescent="0.2">
      <c r="A122" s="183"/>
      <c r="B122" s="104"/>
      <c r="C122" s="109" t="s">
        <v>300</v>
      </c>
      <c r="D122" s="84">
        <v>3</v>
      </c>
      <c r="E122" s="140" t="s">
        <v>376</v>
      </c>
      <c r="F122" s="140" t="s">
        <v>345</v>
      </c>
      <c r="G122" s="57">
        <v>3</v>
      </c>
      <c r="H122" s="140" t="s">
        <v>378</v>
      </c>
      <c r="I122" s="140" t="s">
        <v>377</v>
      </c>
      <c r="J122" s="58"/>
      <c r="K122" s="66"/>
      <c r="L122" s="66"/>
      <c r="M122" s="56"/>
      <c r="N122" s="35"/>
      <c r="O122" s="35"/>
      <c r="R122" s="1">
        <f>COUNTIF(D122:D125,"1")</f>
        <v>1</v>
      </c>
      <c r="S122" s="1">
        <f>COUNTIF(G122:G125,"1")</f>
        <v>0</v>
      </c>
      <c r="T122" s="1">
        <f>COUNTIF(J122:J125,"1")</f>
        <v>0</v>
      </c>
      <c r="U122" s="1">
        <f>COUNTIF(M122:M125,"1")</f>
        <v>0</v>
      </c>
    </row>
    <row r="123" spans="1:21" ht="30" customHeight="1" x14ac:dyDescent="0.2">
      <c r="A123" s="183"/>
      <c r="B123" s="101"/>
      <c r="C123" s="48" t="s">
        <v>301</v>
      </c>
      <c r="D123" s="84">
        <v>1</v>
      </c>
      <c r="E123" s="140" t="s">
        <v>358</v>
      </c>
      <c r="F123" s="140" t="s">
        <v>346</v>
      </c>
      <c r="G123" s="57">
        <v>2</v>
      </c>
      <c r="H123" s="140" t="s">
        <v>379</v>
      </c>
      <c r="I123" s="140" t="s">
        <v>380</v>
      </c>
      <c r="J123" s="58"/>
      <c r="K123" s="66"/>
      <c r="L123" s="66"/>
      <c r="M123" s="56"/>
      <c r="N123" s="35"/>
      <c r="O123" s="35"/>
      <c r="R123" s="1">
        <f>COUNTIF(D122:D125,"2")</f>
        <v>1</v>
      </c>
      <c r="S123" s="1">
        <f>COUNTIF(G122:G125,"2")</f>
        <v>1</v>
      </c>
      <c r="T123" s="1">
        <f>COUNTIF(J122:J125,"2")</f>
        <v>0</v>
      </c>
      <c r="U123" s="1">
        <f>COUNTIF(M122:M125,"2")</f>
        <v>0</v>
      </c>
    </row>
    <row r="124" spans="1:21" ht="30" customHeight="1" x14ac:dyDescent="0.2">
      <c r="A124" s="183"/>
      <c r="B124" s="97"/>
      <c r="C124" s="48" t="s">
        <v>302</v>
      </c>
      <c r="D124" s="84">
        <v>2</v>
      </c>
      <c r="E124" s="140" t="s">
        <v>347</v>
      </c>
      <c r="F124" s="140" t="s">
        <v>348</v>
      </c>
      <c r="G124" s="57">
        <v>3</v>
      </c>
      <c r="H124" s="140" t="s">
        <v>381</v>
      </c>
      <c r="I124" s="140" t="s">
        <v>382</v>
      </c>
      <c r="J124" s="58"/>
      <c r="K124" s="66"/>
      <c r="L124" s="66"/>
      <c r="M124" s="56"/>
      <c r="N124" s="35"/>
      <c r="O124" s="35"/>
      <c r="R124" s="1">
        <f>COUNTIF(D122:D125,"3")</f>
        <v>2</v>
      </c>
      <c r="S124" s="1">
        <f>COUNTIF(G122:G125,"3")</f>
        <v>3</v>
      </c>
      <c r="T124" s="1">
        <f>COUNTIF(J122:J125,"3")</f>
        <v>0</v>
      </c>
      <c r="U124" s="1">
        <f>COUNTIF(M122:M125,"3")</f>
        <v>0</v>
      </c>
    </row>
    <row r="125" spans="1:21" ht="30" customHeight="1" x14ac:dyDescent="0.2">
      <c r="A125" s="183"/>
      <c r="B125" s="97"/>
      <c r="C125" s="43" t="s">
        <v>303</v>
      </c>
      <c r="D125" s="84">
        <v>3</v>
      </c>
      <c r="E125" s="140" t="s">
        <v>359</v>
      </c>
      <c r="F125" s="140" t="s">
        <v>349</v>
      </c>
      <c r="G125" s="57">
        <v>3</v>
      </c>
      <c r="H125" s="140" t="s">
        <v>383</v>
      </c>
      <c r="I125" s="140" t="s">
        <v>384</v>
      </c>
      <c r="J125" s="58"/>
      <c r="K125" s="66"/>
      <c r="L125" s="66"/>
      <c r="M125" s="56"/>
      <c r="N125" s="35"/>
      <c r="O125" s="35"/>
      <c r="R125" s="1">
        <f>COUNTIF(D122:D125,"4")</f>
        <v>0</v>
      </c>
      <c r="S125" s="1">
        <f>COUNTIF(G122:G125,"4")</f>
        <v>0</v>
      </c>
      <c r="T125" s="1">
        <f>COUNTIF(J122:J125,"4")</f>
        <v>0</v>
      </c>
      <c r="U125" s="1">
        <f>COUNTIF(M122:M125,"4")</f>
        <v>0</v>
      </c>
    </row>
    <row r="126" spans="1:21" ht="8.25" customHeight="1" x14ac:dyDescent="0.25">
      <c r="B126" s="195"/>
      <c r="C126" s="195"/>
      <c r="D126" s="91"/>
      <c r="E126" s="92"/>
      <c r="F126" s="92"/>
      <c r="G126" s="91"/>
      <c r="H126" s="92"/>
      <c r="I126" s="92"/>
      <c r="J126" s="91"/>
      <c r="K126" s="96"/>
      <c r="M126" s="91"/>
      <c r="N126" s="96"/>
    </row>
    <row r="127" spans="1:21" ht="18.75" x14ac:dyDescent="0.2">
      <c r="A127" s="183"/>
      <c r="B127" s="97"/>
      <c r="C127" s="196" t="s">
        <v>304</v>
      </c>
      <c r="D127" s="196"/>
      <c r="E127" s="196"/>
      <c r="F127" s="196"/>
      <c r="G127" s="196"/>
      <c r="H127" s="196"/>
      <c r="I127" s="196"/>
      <c r="J127" s="196"/>
      <c r="K127" s="196"/>
      <c r="L127" s="82"/>
      <c r="M127" s="82"/>
      <c r="N127" s="82"/>
      <c r="O127" s="82"/>
    </row>
    <row r="128" spans="1:21" ht="30" customHeight="1" x14ac:dyDescent="0.2">
      <c r="A128" s="183"/>
      <c r="B128" s="88"/>
      <c r="C128" s="55" t="s">
        <v>305</v>
      </c>
      <c r="D128" s="84">
        <v>3</v>
      </c>
      <c r="E128" s="140" t="s">
        <v>360</v>
      </c>
      <c r="F128" s="140" t="s">
        <v>350</v>
      </c>
      <c r="G128" s="57">
        <v>3</v>
      </c>
      <c r="H128" s="140" t="s">
        <v>360</v>
      </c>
      <c r="I128" s="140" t="s">
        <v>396</v>
      </c>
      <c r="J128" s="58"/>
      <c r="K128" s="66"/>
      <c r="L128" s="66"/>
      <c r="M128" s="56"/>
      <c r="N128" s="35"/>
      <c r="O128" s="35"/>
      <c r="R128" s="1">
        <f>COUNTIF(D128:D131,"1")</f>
        <v>0</v>
      </c>
      <c r="S128" s="1">
        <f>COUNTIF(G128:G131,"1")</f>
        <v>0</v>
      </c>
      <c r="T128" s="1">
        <f>COUNTIF(J128:J131,"1")</f>
        <v>0</v>
      </c>
      <c r="U128" s="1">
        <f>COUNTIF(M128:M131,"1")</f>
        <v>0</v>
      </c>
    </row>
    <row r="129" spans="1:21" ht="30" customHeight="1" x14ac:dyDescent="0.2">
      <c r="A129" s="183"/>
      <c r="B129" s="97"/>
      <c r="C129" s="43" t="s">
        <v>306</v>
      </c>
      <c r="D129" s="84">
        <v>3</v>
      </c>
      <c r="E129" s="140" t="s">
        <v>362</v>
      </c>
      <c r="F129" s="140" t="s">
        <v>351</v>
      </c>
      <c r="G129" s="57">
        <v>3</v>
      </c>
      <c r="H129" s="140" t="s">
        <v>389</v>
      </c>
      <c r="I129" s="140" t="s">
        <v>385</v>
      </c>
      <c r="J129" s="58"/>
      <c r="K129" s="66"/>
      <c r="L129" s="66"/>
      <c r="M129" s="56"/>
      <c r="N129" s="35"/>
      <c r="O129" s="35"/>
      <c r="R129" s="1">
        <f>COUNTIF(D128:D131,"2")</f>
        <v>1</v>
      </c>
      <c r="S129" s="1">
        <f>COUNTIF(G128:G131,"2")</f>
        <v>1</v>
      </c>
      <c r="T129" s="1">
        <f>COUNTIF(J128:J131,"2")</f>
        <v>0</v>
      </c>
      <c r="U129" s="1">
        <f>COUNTIF(M128:M131,"2")</f>
        <v>0</v>
      </c>
    </row>
    <row r="130" spans="1:21" ht="30" customHeight="1" x14ac:dyDescent="0.2">
      <c r="A130" s="183"/>
      <c r="B130" s="97"/>
      <c r="C130" s="43" t="s">
        <v>307</v>
      </c>
      <c r="D130" s="84">
        <v>2</v>
      </c>
      <c r="E130" s="140" t="s">
        <v>361</v>
      </c>
      <c r="F130" s="140" t="s">
        <v>352</v>
      </c>
      <c r="G130" s="57">
        <v>2</v>
      </c>
      <c r="H130" s="140" t="s">
        <v>386</v>
      </c>
      <c r="I130" s="140" t="s">
        <v>352</v>
      </c>
      <c r="J130" s="58"/>
      <c r="K130" s="66"/>
      <c r="L130" s="66"/>
      <c r="M130" s="56"/>
      <c r="N130" s="35"/>
      <c r="O130" s="35"/>
      <c r="R130" s="1">
        <f>COUNTIF(D128:D131,"3")</f>
        <v>2</v>
      </c>
      <c r="S130" s="1">
        <f>COUNTIF(G128:G131,"3")</f>
        <v>2</v>
      </c>
      <c r="T130" s="1">
        <f>COUNTIF(J128:J131,"3")</f>
        <v>0</v>
      </c>
      <c r="U130" s="1">
        <f>COUNTIF(M128:M131,"3")</f>
        <v>0</v>
      </c>
    </row>
    <row r="131" spans="1:21" ht="30" customHeight="1" x14ac:dyDescent="0.2">
      <c r="A131" s="183"/>
      <c r="B131" s="97"/>
      <c r="C131" s="43" t="s">
        <v>308</v>
      </c>
      <c r="D131" s="84">
        <v>4</v>
      </c>
      <c r="E131" s="140" t="s">
        <v>363</v>
      </c>
      <c r="F131" s="140" t="s">
        <v>353</v>
      </c>
      <c r="G131" s="57">
        <v>4</v>
      </c>
      <c r="H131" s="140" t="s">
        <v>387</v>
      </c>
      <c r="I131" s="140" t="s">
        <v>388</v>
      </c>
      <c r="J131" s="58"/>
      <c r="K131" s="66"/>
      <c r="L131" s="66"/>
      <c r="M131" s="56"/>
      <c r="N131" s="35"/>
      <c r="O131" s="35"/>
      <c r="R131" s="1">
        <f>COUNTIF(D128:D131,"4")</f>
        <v>1</v>
      </c>
      <c r="S131" s="1">
        <f>COUNTIF(G128:G131,"4")</f>
        <v>1</v>
      </c>
      <c r="T131" s="1">
        <f>COUNTIF(J128:J131,"4")</f>
        <v>0</v>
      </c>
      <c r="U131" s="1">
        <f>COUNTIF(M128:M131,"4")</f>
        <v>0</v>
      </c>
    </row>
    <row r="132" spans="1:21" ht="9" customHeight="1" x14ac:dyDescent="0.25">
      <c r="B132" s="195"/>
      <c r="C132" s="195"/>
      <c r="D132" s="91"/>
      <c r="E132" s="92"/>
      <c r="F132" s="92"/>
      <c r="G132" s="91"/>
      <c r="H132" s="92"/>
      <c r="I132" s="92"/>
      <c r="J132" s="91"/>
      <c r="K132" s="96"/>
      <c r="M132" s="91"/>
      <c r="N132" s="96"/>
    </row>
    <row r="133" spans="1:21" ht="18.75" x14ac:dyDescent="0.2">
      <c r="A133" s="183"/>
      <c r="B133" s="97"/>
      <c r="C133" s="196" t="s">
        <v>309</v>
      </c>
      <c r="D133" s="196"/>
      <c r="E133" s="196"/>
      <c r="F133" s="196"/>
      <c r="G133" s="196"/>
      <c r="H133" s="196"/>
      <c r="I133" s="196"/>
      <c r="J133" s="196"/>
      <c r="K133" s="196"/>
      <c r="L133" s="82"/>
      <c r="M133" s="82"/>
      <c r="N133" s="82"/>
      <c r="O133" s="82"/>
    </row>
    <row r="134" spans="1:21" ht="30" customHeight="1" x14ac:dyDescent="0.2">
      <c r="A134" s="183"/>
      <c r="B134" s="88"/>
      <c r="C134" s="55" t="s">
        <v>310</v>
      </c>
      <c r="D134" s="84">
        <v>4</v>
      </c>
      <c r="E134" s="140" t="s">
        <v>364</v>
      </c>
      <c r="F134" s="140" t="s">
        <v>365</v>
      </c>
      <c r="G134" s="57">
        <v>4</v>
      </c>
      <c r="H134" s="140" t="s">
        <v>390</v>
      </c>
      <c r="I134" s="140" t="s">
        <v>365</v>
      </c>
      <c r="J134" s="58"/>
      <c r="K134" s="66"/>
      <c r="L134" s="66"/>
      <c r="M134" s="56"/>
      <c r="N134" s="35"/>
      <c r="O134" s="35"/>
      <c r="R134" s="1">
        <f>COUNTIF(D134:D136,"1")</f>
        <v>0</v>
      </c>
      <c r="S134" s="1">
        <f>COUNTIF(G134:G136,"1")</f>
        <v>0</v>
      </c>
      <c r="T134" s="1">
        <f>COUNTIF(J134:J136,"1")</f>
        <v>0</v>
      </c>
      <c r="U134" s="1">
        <f>COUNTIF(M134:M136,"1")</f>
        <v>0</v>
      </c>
    </row>
    <row r="135" spans="1:21" ht="30" customHeight="1" x14ac:dyDescent="0.2">
      <c r="A135" s="183"/>
      <c r="B135" s="97"/>
      <c r="C135" s="43" t="s">
        <v>311</v>
      </c>
      <c r="D135" s="84">
        <v>3</v>
      </c>
      <c r="E135" s="140" t="s">
        <v>366</v>
      </c>
      <c r="F135" s="140" t="s">
        <v>354</v>
      </c>
      <c r="G135" s="57">
        <v>3</v>
      </c>
      <c r="H135" s="140" t="s">
        <v>391</v>
      </c>
      <c r="I135" s="140" t="s">
        <v>354</v>
      </c>
      <c r="J135" s="58"/>
      <c r="K135" s="66"/>
      <c r="L135" s="66"/>
      <c r="M135" s="56"/>
      <c r="N135" s="35"/>
      <c r="O135" s="35"/>
      <c r="R135" s="1">
        <f>COUNTIF(D134:D136,"2")</f>
        <v>0</v>
      </c>
      <c r="S135" s="1">
        <f>COUNTIF(G134:G136,"2")</f>
        <v>0</v>
      </c>
      <c r="T135" s="1">
        <f>COUNTIF(J134:J136,"2")</f>
        <v>0</v>
      </c>
      <c r="U135" s="1">
        <f>COUNTIF(M134:M136,"2")</f>
        <v>0</v>
      </c>
    </row>
    <row r="136" spans="1:21" ht="30" customHeight="1" x14ac:dyDescent="0.2">
      <c r="A136" s="183"/>
      <c r="B136" s="97"/>
      <c r="C136" s="43" t="s">
        <v>312</v>
      </c>
      <c r="D136" s="84">
        <v>3</v>
      </c>
      <c r="E136" s="140" t="s">
        <v>367</v>
      </c>
      <c r="F136" s="140" t="s">
        <v>355</v>
      </c>
      <c r="G136" s="57">
        <v>3</v>
      </c>
      <c r="H136" s="140" t="s">
        <v>392</v>
      </c>
      <c r="I136" s="140" t="s">
        <v>393</v>
      </c>
      <c r="J136" s="58"/>
      <c r="K136" s="66"/>
      <c r="L136" s="66"/>
      <c r="M136" s="56"/>
      <c r="N136" s="35"/>
      <c r="O136" s="35"/>
      <c r="R136" s="1">
        <f>COUNTIF(D134:D136,"3")</f>
        <v>2</v>
      </c>
      <c r="S136" s="1">
        <f>COUNTIF(G134:G136,"3")</f>
        <v>2</v>
      </c>
      <c r="T136" s="1">
        <f>COUNTIF(J134:J136,"3")</f>
        <v>0</v>
      </c>
      <c r="U136" s="1">
        <f>COUNTIF(M134:M136,"3")</f>
        <v>0</v>
      </c>
    </row>
    <row r="137" spans="1:21" ht="9" customHeight="1" x14ac:dyDescent="0.25">
      <c r="B137" s="195"/>
      <c r="C137" s="195"/>
      <c r="D137" s="91"/>
      <c r="E137" s="92"/>
      <c r="F137" s="92"/>
      <c r="G137" s="91"/>
      <c r="H137" s="92"/>
      <c r="I137" s="92"/>
      <c r="J137" s="91"/>
      <c r="K137" s="96"/>
      <c r="M137" s="91"/>
      <c r="N137" s="96"/>
      <c r="R137" s="1">
        <f>COUNTIF(D134:D136,"4")</f>
        <v>1</v>
      </c>
      <c r="S137" s="1">
        <f>COUNTIF(G134:G136,"4")</f>
        <v>1</v>
      </c>
      <c r="T137" s="1">
        <f>COUNTIF(J134:J136,"4")</f>
        <v>0</v>
      </c>
    </row>
    <row r="138" spans="1:21" ht="18.75" x14ac:dyDescent="0.2">
      <c r="A138" s="183"/>
      <c r="B138" s="97"/>
      <c r="C138" s="196" t="s">
        <v>313</v>
      </c>
      <c r="D138" s="196"/>
      <c r="E138" s="196"/>
      <c r="F138" s="196"/>
      <c r="G138" s="196"/>
      <c r="H138" s="196"/>
      <c r="I138" s="196"/>
      <c r="J138" s="196"/>
      <c r="K138" s="196"/>
      <c r="L138" s="82"/>
      <c r="M138" s="82"/>
      <c r="N138" s="82"/>
      <c r="O138" s="82"/>
    </row>
    <row r="139" spans="1:21" ht="30" customHeight="1" x14ac:dyDescent="0.2">
      <c r="A139" s="183"/>
      <c r="B139" s="88"/>
      <c r="C139" s="55" t="s">
        <v>314</v>
      </c>
      <c r="D139" s="84">
        <v>3</v>
      </c>
      <c r="E139" s="140" t="s">
        <v>368</v>
      </c>
      <c r="F139" s="140" t="s">
        <v>356</v>
      </c>
      <c r="G139" s="57">
        <v>3</v>
      </c>
      <c r="H139" s="140" t="s">
        <v>394</v>
      </c>
      <c r="I139" s="140" t="s">
        <v>356</v>
      </c>
      <c r="J139" s="58"/>
      <c r="K139" s="66"/>
      <c r="L139" s="66"/>
      <c r="M139" s="56"/>
      <c r="N139" s="35"/>
      <c r="O139" s="35"/>
      <c r="P139" s="110"/>
      <c r="Q139" s="110"/>
      <c r="R139" s="1">
        <f>COUNTIF(D139:D141,"1")</f>
        <v>0</v>
      </c>
      <c r="S139" s="1">
        <f>COUNTIF(G139:G141,"1")</f>
        <v>0</v>
      </c>
      <c r="T139" s="1">
        <f>COUNTIF(J139:J141,"1")</f>
        <v>0</v>
      </c>
      <c r="U139" s="1">
        <f>COUNTIF(M139:M141,"1")</f>
        <v>0</v>
      </c>
    </row>
    <row r="140" spans="1:21" ht="30" customHeight="1" x14ac:dyDescent="0.2">
      <c r="A140" s="183"/>
      <c r="B140" s="97"/>
      <c r="C140" s="43" t="s">
        <v>315</v>
      </c>
      <c r="D140" s="84">
        <v>2</v>
      </c>
      <c r="E140" s="140" t="s">
        <v>357</v>
      </c>
      <c r="F140" s="140" t="s">
        <v>371</v>
      </c>
      <c r="G140" s="57">
        <v>2</v>
      </c>
      <c r="H140" s="140" t="s">
        <v>395</v>
      </c>
      <c r="I140" s="140" t="s">
        <v>371</v>
      </c>
      <c r="J140" s="58"/>
      <c r="K140" s="66"/>
      <c r="L140" s="66"/>
      <c r="M140" s="56"/>
      <c r="N140" s="35"/>
      <c r="O140" s="35"/>
      <c r="P140" s="110"/>
      <c r="Q140" s="110"/>
      <c r="R140" s="1">
        <f>COUNTIF(D139:D141,"2")</f>
        <v>2</v>
      </c>
      <c r="S140" s="1">
        <f>COUNTIF(G139:G141,"2")</f>
        <v>2</v>
      </c>
      <c r="T140" s="1">
        <f>COUNTIF(J139:J141,"2")</f>
        <v>0</v>
      </c>
      <c r="U140" s="1">
        <f>COUNTIF(M139:M141,"2")</f>
        <v>0</v>
      </c>
    </row>
    <row r="141" spans="1:21" ht="30" customHeight="1" x14ac:dyDescent="0.2">
      <c r="A141" s="183"/>
      <c r="B141" s="97"/>
      <c r="C141" s="43" t="s">
        <v>316</v>
      </c>
      <c r="D141" s="84">
        <v>2</v>
      </c>
      <c r="E141" s="140" t="s">
        <v>369</v>
      </c>
      <c r="F141" s="140" t="s">
        <v>370</v>
      </c>
      <c r="G141" s="57">
        <v>2</v>
      </c>
      <c r="H141" s="140" t="s">
        <v>369</v>
      </c>
      <c r="I141" s="140" t="s">
        <v>370</v>
      </c>
      <c r="J141" s="58"/>
      <c r="K141" s="66"/>
      <c r="L141" s="66"/>
      <c r="M141" s="56"/>
      <c r="N141" s="35"/>
      <c r="O141" s="35"/>
      <c r="P141" s="110"/>
      <c r="Q141" s="110"/>
      <c r="R141" s="1">
        <f>COUNTIF(D139:D141,"3")</f>
        <v>1</v>
      </c>
      <c r="S141" s="1">
        <f>COUNTIF(G139:G141,"3")</f>
        <v>1</v>
      </c>
      <c r="T141" s="1">
        <f>COUNTIF(J139:J141,"3")</f>
        <v>0</v>
      </c>
      <c r="U141" s="1">
        <f>COUNTIF(M139:M141,"3")</f>
        <v>0</v>
      </c>
    </row>
    <row r="142" spans="1:21" x14ac:dyDescent="0.2">
      <c r="R142" s="1">
        <f>COUNTIF(D139:D141,"4")</f>
        <v>0</v>
      </c>
      <c r="S142" s="1">
        <f>COUNTIF(G139:G141,"4")</f>
        <v>0</v>
      </c>
      <c r="T142" s="1">
        <f>COUNTIF(J139:J141,"4")</f>
        <v>0</v>
      </c>
    </row>
    <row r="65530" spans="2:6" ht="15" x14ac:dyDescent="0.25">
      <c r="B65530" s="172" t="s">
        <v>34</v>
      </c>
      <c r="C65530" s="172"/>
      <c r="D65530" s="172"/>
      <c r="E65530" s="172"/>
      <c r="F65530" s="20"/>
    </row>
    <row r="65531" spans="2:6" x14ac:dyDescent="0.2">
      <c r="B65531" s="173" t="s">
        <v>35</v>
      </c>
      <c r="C65531" s="173"/>
      <c r="D65531" s="173"/>
      <c r="E65531" s="173"/>
      <c r="F65531" s="21"/>
    </row>
    <row r="65532" spans="2:6" x14ac:dyDescent="0.2">
      <c r="B65532" s="173" t="s">
        <v>36</v>
      </c>
      <c r="C65532" s="173"/>
      <c r="D65532" s="173"/>
      <c r="E65532" s="173"/>
      <c r="F65532" s="21"/>
    </row>
  </sheetData>
  <sheetProtection selectLockedCells="1" selectUnlockedCells="1"/>
  <mergeCells count="93">
    <mergeCell ref="B65531:E65531"/>
    <mergeCell ref="B65532:E65532"/>
    <mergeCell ref="A133:A136"/>
    <mergeCell ref="C133:K133"/>
    <mergeCell ref="B137:C137"/>
    <mergeCell ref="A138:A141"/>
    <mergeCell ref="C138:K138"/>
    <mergeCell ref="B65530:E65530"/>
    <mergeCell ref="A121:A125"/>
    <mergeCell ref="C121:K121"/>
    <mergeCell ref="B126:C126"/>
    <mergeCell ref="A127:A131"/>
    <mergeCell ref="C127:K127"/>
    <mergeCell ref="B132:C132"/>
    <mergeCell ref="B118:C118"/>
    <mergeCell ref="B119:C120"/>
    <mergeCell ref="D119:F119"/>
    <mergeCell ref="G119:I119"/>
    <mergeCell ref="A97:A99"/>
    <mergeCell ref="C97:L97"/>
    <mergeCell ref="J119:L119"/>
    <mergeCell ref="M119:O119"/>
    <mergeCell ref="B100:C100"/>
    <mergeCell ref="A101:A111"/>
    <mergeCell ref="C101:K101"/>
    <mergeCell ref="B112:C112"/>
    <mergeCell ref="A113:A117"/>
    <mergeCell ref="C113:K113"/>
    <mergeCell ref="M81:O81"/>
    <mergeCell ref="B87:C87"/>
    <mergeCell ref="A88:A95"/>
    <mergeCell ref="C88:K88"/>
    <mergeCell ref="B96:C96"/>
    <mergeCell ref="A83:A86"/>
    <mergeCell ref="C83:K83"/>
    <mergeCell ref="A67:A71"/>
    <mergeCell ref="C67:K67"/>
    <mergeCell ref="B72:K72"/>
    <mergeCell ref="A73:A79"/>
    <mergeCell ref="C73:K73"/>
    <mergeCell ref="B80:C80"/>
    <mergeCell ref="B81:C82"/>
    <mergeCell ref="D81:F81"/>
    <mergeCell ref="G81:I81"/>
    <mergeCell ref="J81:L81"/>
    <mergeCell ref="A54:A59"/>
    <mergeCell ref="C54:K54"/>
    <mergeCell ref="B60:C60"/>
    <mergeCell ref="A61:A65"/>
    <mergeCell ref="C61:K61"/>
    <mergeCell ref="B66:K66"/>
    <mergeCell ref="B51:K51"/>
    <mergeCell ref="B52:C53"/>
    <mergeCell ref="D52:F52"/>
    <mergeCell ref="G52:I52"/>
    <mergeCell ref="J52:L52"/>
    <mergeCell ref="M52:O52"/>
    <mergeCell ref="B34:K34"/>
    <mergeCell ref="A35:A44"/>
    <mergeCell ref="B35:B44"/>
    <mergeCell ref="D35:K35"/>
    <mergeCell ref="B45:K45"/>
    <mergeCell ref="A46:A50"/>
    <mergeCell ref="B46:B50"/>
    <mergeCell ref="B18:K18"/>
    <mergeCell ref="A19:A27"/>
    <mergeCell ref="B19:B27"/>
    <mergeCell ref="B28:K28"/>
    <mergeCell ref="A29:A33"/>
    <mergeCell ref="B29:B33"/>
    <mergeCell ref="A12:A17"/>
    <mergeCell ref="B12:B17"/>
    <mergeCell ref="H3:H4"/>
    <mergeCell ref="I3:I4"/>
    <mergeCell ref="J3:J4"/>
    <mergeCell ref="F3:F4"/>
    <mergeCell ref="G3:G4"/>
    <mergeCell ref="B11:K11"/>
    <mergeCell ref="A6:A10"/>
    <mergeCell ref="B6:B10"/>
    <mergeCell ref="K3:K4"/>
    <mergeCell ref="L3:L4"/>
    <mergeCell ref="M3:M4"/>
    <mergeCell ref="M2:O2"/>
    <mergeCell ref="D3:D4"/>
    <mergeCell ref="B1:K1"/>
    <mergeCell ref="B2:C5"/>
    <mergeCell ref="D2:F2"/>
    <mergeCell ref="G2:I2"/>
    <mergeCell ref="J2:L2"/>
    <mergeCell ref="N3:N4"/>
    <mergeCell ref="O3:O4"/>
    <mergeCell ref="E3:E4"/>
  </mergeCells>
  <conditionalFormatting sqref="Q7">
    <cfRule type="cellIs" dxfId="1" priority="1" stopIfTrue="1" operator="lessThan">
      <formula>$Q$7</formula>
    </cfRule>
  </conditionalFormatting>
  <dataValidations xWindow="58089" yWindow="6298" count="1">
    <dataValidation type="list" allowBlank="1" showErrorMessage="1" sqref="D7:D10 G74:G79 J7:J10 M7:M10 D13:D17 G7:G10 J13:J17 M13:M17 D20:D27 G13:G17 J20:J27 M20:M27 D30:D33 G20:G27 J30:J33 M30:M33 D36:D44 G30:G33 J36:J44 M36:M44 D47:D50 G36:G44 J47:J50 M47:M50 D55:D59 G114:G117 J55:J59 M55:M59 D62:D65 G55:G59 J62:J65 M62:M65 D68:D71 G62:G65 J68:J71 M68:M71 D74:D79 G68:G71 J74:J79 M74:M79 M139:M141 J84:J86 M84:M86 J139:J141 J89:J95 M89:M95 G139:G141 J98:J99 M98:M99 D139:D141 J102:J111 M102:M111 M134:M136 J114:J117 M114:M117 D122:D125 G122:G125 J122:J125 M122:M125 D128:D131 G128:G131 J128:J131 M128:M131 D134:D136 G134:G136 J134:J136 D84:D86 D89:D95 D98:D99 D102:D111 D114:D117 G84:G86 G89:G95 G98:G99 G102:G111 G47:G50" xr:uid="{9301EFCA-6CC2-4D06-B6C3-015D08E9E084}">
      <formula1>$Q$2:$Q$5</formula1>
      <formula2>0</formula2>
    </dataValidation>
  </dataValidations>
  <hyperlinks>
    <hyperlink ref="B65531" r:id="rId1" xr:uid="{DE9F3B9F-50ED-4D21-BB4F-B6BC21C18402}"/>
    <hyperlink ref="B65532" r:id="rId2" xr:uid="{B719FEBD-BBF4-4597-B766-35462DB05DB1}"/>
  </hyperlinks>
  <pageMargins left="0.70833333333333337" right="0.70833333333333337" top="0.74791666666666667" bottom="0.74791666666666667" header="0.51180555555555551" footer="0.51180555555555551"/>
  <pageSetup paperSize="14" scale="70" firstPageNumber="0" orientation="landscape" horizontalDpi="300" verticalDpi="300"/>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7E311-AB9C-4D0A-9488-AC62E84C73A3}">
  <dimension ref="B1:V65497"/>
  <sheetViews>
    <sheetView showGridLines="0" topLeftCell="A20" zoomScale="80" zoomScaleNormal="80" workbookViewId="0">
      <selection activeCell="B25" sqref="B25:U25"/>
    </sheetView>
  </sheetViews>
  <sheetFormatPr baseColWidth="10" defaultRowHeight="15" x14ac:dyDescent="0.2"/>
  <cols>
    <col min="1" max="1" width="1.42578125" style="111" customWidth="1"/>
    <col min="2" max="2" width="34.7109375" style="111" customWidth="1"/>
    <col min="3" max="6" width="7.7109375" style="111" customWidth="1"/>
    <col min="7" max="7" width="1.7109375" style="111" customWidth="1"/>
    <col min="8" max="11" width="7.7109375" style="111" customWidth="1"/>
    <col min="12" max="12" width="1.7109375" style="111" customWidth="1"/>
    <col min="13" max="16" width="7.7109375" style="111" customWidth="1"/>
    <col min="17" max="17" width="2.140625" style="111" customWidth="1"/>
    <col min="18" max="21" width="7.7109375" style="111" customWidth="1"/>
    <col min="22" max="27" width="11.42578125" style="111"/>
    <col min="28" max="28" width="2" style="111" customWidth="1"/>
    <col min="29" max="33" width="11.42578125" style="111"/>
    <col min="34" max="34" width="1.85546875" style="111" customWidth="1"/>
    <col min="35" max="16384" width="11.42578125" style="111"/>
  </cols>
  <sheetData>
    <row r="1" spans="2:22" ht="6" customHeight="1" x14ac:dyDescent="0.2"/>
    <row r="2" spans="2:22" ht="22.5" customHeight="1" x14ac:dyDescent="0.2">
      <c r="B2" s="202" t="s">
        <v>40</v>
      </c>
      <c r="C2" s="203" t="s">
        <v>317</v>
      </c>
      <c r="D2" s="203"/>
      <c r="E2" s="203"/>
      <c r="F2" s="203"/>
      <c r="G2" s="112"/>
      <c r="H2" s="204" t="s">
        <v>318</v>
      </c>
      <c r="I2" s="204"/>
      <c r="J2" s="204"/>
      <c r="K2" s="204"/>
      <c r="L2" s="112"/>
      <c r="M2" s="205" t="s">
        <v>318</v>
      </c>
      <c r="N2" s="205"/>
      <c r="O2" s="205"/>
      <c r="P2" s="205"/>
      <c r="Q2" s="113"/>
      <c r="R2" s="206" t="s">
        <v>318</v>
      </c>
      <c r="S2" s="206"/>
      <c r="T2" s="206"/>
      <c r="U2" s="206"/>
      <c r="V2" s="199"/>
    </row>
    <row r="3" spans="2:22" ht="24.75" customHeight="1" x14ac:dyDescent="0.2">
      <c r="B3" s="202"/>
      <c r="C3" s="114">
        <v>1</v>
      </c>
      <c r="D3" s="114">
        <v>2</v>
      </c>
      <c r="E3" s="115">
        <v>3</v>
      </c>
      <c r="F3" s="116">
        <v>4</v>
      </c>
      <c r="G3" s="200"/>
      <c r="H3" s="114">
        <v>1</v>
      </c>
      <c r="I3" s="114">
        <v>2</v>
      </c>
      <c r="J3" s="115">
        <v>3</v>
      </c>
      <c r="K3" s="116">
        <v>4</v>
      </c>
      <c r="L3" s="201"/>
      <c r="M3" s="114">
        <v>1</v>
      </c>
      <c r="N3" s="114">
        <v>2</v>
      </c>
      <c r="O3" s="115">
        <v>3</v>
      </c>
      <c r="P3" s="116">
        <v>4</v>
      </c>
      <c r="Q3" s="113"/>
      <c r="R3" s="114">
        <v>1</v>
      </c>
      <c r="S3" s="114">
        <v>2</v>
      </c>
      <c r="T3" s="115">
        <v>3</v>
      </c>
      <c r="U3" s="116">
        <v>4</v>
      </c>
      <c r="V3" s="199"/>
    </row>
    <row r="4" spans="2:22" ht="38.1" customHeight="1" x14ac:dyDescent="0.2">
      <c r="B4" s="117" t="s">
        <v>48</v>
      </c>
      <c r="C4" s="118">
        <f>Autoevaluación!R7/SUM(Autoevaluación!R7:R10)</f>
        <v>0</v>
      </c>
      <c r="D4" s="119">
        <f>Autoevaluación!R8/SUM(Autoevaluación!R7:R10)</f>
        <v>0</v>
      </c>
      <c r="E4" s="119">
        <f>Autoevaluación!R9/SUM(Autoevaluación!R7:R10)</f>
        <v>1</v>
      </c>
      <c r="F4" s="119">
        <f>Autoevaluación!R10/SUM(Autoevaluación!R7:R10)</f>
        <v>0</v>
      </c>
      <c r="G4" s="200"/>
      <c r="H4" s="119">
        <f>Autoevaluación!S7/SUM(Autoevaluación!S7:S10)</f>
        <v>0</v>
      </c>
      <c r="I4" s="119">
        <f>Autoevaluación!S8/SUM(Autoevaluación!S7:S10)</f>
        <v>0</v>
      </c>
      <c r="J4" s="119">
        <f>Autoevaluación!S9/SUM(Autoevaluación!S7:S10)</f>
        <v>1</v>
      </c>
      <c r="K4" s="119">
        <f>Autoevaluación!S10/SUM(Autoevaluación!S7:S10)</f>
        <v>0</v>
      </c>
      <c r="L4" s="201"/>
      <c r="M4" s="119" t="e">
        <f>Autoevaluación!T7/SUM(Autoevaluación!T7:T10)</f>
        <v>#DIV/0!</v>
      </c>
      <c r="N4" s="119" t="e">
        <f>Autoevaluación!T8/SUM(Autoevaluación!T7:T10)</f>
        <v>#DIV/0!</v>
      </c>
      <c r="O4" s="119" t="e">
        <f>Autoevaluación!T9/SUM(Autoevaluación!T7:T10)</f>
        <v>#DIV/0!</v>
      </c>
      <c r="P4" s="119" t="e">
        <f>Autoevaluación!T10/SUM(Autoevaluación!T7:T10)</f>
        <v>#DIV/0!</v>
      </c>
      <c r="Q4" s="120"/>
      <c r="R4" s="119" t="e">
        <f>Autoevaluación!U7/SUM(Autoevaluación!U7:U10)</f>
        <v>#DIV/0!</v>
      </c>
      <c r="S4" s="119" t="e">
        <f>Autoevaluación!U8/SUM(Autoevaluación!U7:U10)</f>
        <v>#DIV/0!</v>
      </c>
      <c r="T4" s="119" t="e">
        <f>Autoevaluación!U9/SUM(Autoevaluación!U7:U10)</f>
        <v>#DIV/0!</v>
      </c>
      <c r="U4" s="119" t="e">
        <f>Autoevaluación!U10/SUM(Autoevaluación!U7:U10)</f>
        <v>#DIV/0!</v>
      </c>
    </row>
    <row r="5" spans="2:22" ht="38.1" customHeight="1" x14ac:dyDescent="0.2">
      <c r="B5" s="117" t="s">
        <v>61</v>
      </c>
      <c r="C5" s="118">
        <f>Autoevaluación!R13/SUM(Autoevaluación!R13:R16)</f>
        <v>0</v>
      </c>
      <c r="D5" s="119">
        <f>Autoevaluación!R14/SUM(Autoevaluación!R13:R16)</f>
        <v>0.2</v>
      </c>
      <c r="E5" s="119">
        <f>Autoevaluación!R15/SUM(Autoevaluación!R13:R16)</f>
        <v>0.8</v>
      </c>
      <c r="F5" s="119">
        <f>Autoevaluación!R16/SUM(Autoevaluación!R13:R16)</f>
        <v>0</v>
      </c>
      <c r="G5" s="200"/>
      <c r="H5" s="119">
        <f>Autoevaluación!S13/SUM(Autoevaluación!S13:S16)</f>
        <v>0</v>
      </c>
      <c r="I5" s="119">
        <f>Autoevaluación!S14/SUM(Autoevaluación!S13:S16)</f>
        <v>0</v>
      </c>
      <c r="J5" s="119">
        <f>Autoevaluación!S15/SUM(Autoevaluación!S13:S16)</f>
        <v>1</v>
      </c>
      <c r="K5" s="119">
        <f>Autoevaluación!S16/SUM(Autoevaluación!S13:S16)</f>
        <v>0</v>
      </c>
      <c r="L5" s="201"/>
      <c r="M5" s="119" t="e">
        <f>Autoevaluación!T13/SUM(Autoevaluación!T13:T16)</f>
        <v>#DIV/0!</v>
      </c>
      <c r="N5" s="119" t="e">
        <f>Autoevaluación!T14/SUM(Autoevaluación!T13:T16)</f>
        <v>#DIV/0!</v>
      </c>
      <c r="O5" s="119" t="e">
        <f>Autoevaluación!T15/SUM(Autoevaluación!T13:T16)</f>
        <v>#DIV/0!</v>
      </c>
      <c r="P5" s="119" t="e">
        <f>Autoevaluación!T16/SUM(Autoevaluación!T13:T16)</f>
        <v>#DIV/0!</v>
      </c>
      <c r="Q5" s="120"/>
      <c r="R5" s="119" t="e">
        <f>Autoevaluación!U13/SUM(Autoevaluación!U13:U16)</f>
        <v>#DIV/0!</v>
      </c>
      <c r="S5" s="119" t="e">
        <f>Autoevaluación!U14/SUM(Autoevaluación!U13:U16)</f>
        <v>#DIV/0!</v>
      </c>
      <c r="T5" s="119" t="e">
        <f>Autoevaluación!U15/SUM(Autoevaluación!U13:U16)</f>
        <v>#DIV/0!</v>
      </c>
      <c r="U5" s="119" t="e">
        <f>Autoevaluación!U16/SUM(Autoevaluación!U13:U16)</f>
        <v>#DIV/0!</v>
      </c>
    </row>
    <row r="6" spans="2:22" ht="38.1" customHeight="1" x14ac:dyDescent="0.2">
      <c r="B6" s="117" t="s">
        <v>77</v>
      </c>
      <c r="C6" s="118">
        <f>Autoevaluación!R20/SUM(Autoevaluación!R20:R23)</f>
        <v>0</v>
      </c>
      <c r="D6" s="119">
        <f>Autoevaluación!R21/SUM(Autoevaluación!R20:R23)</f>
        <v>0.125</v>
      </c>
      <c r="E6" s="119">
        <f>Autoevaluación!R22/SUM(Autoevaluación!R20:R23)</f>
        <v>0.875</v>
      </c>
      <c r="F6" s="119">
        <f>Autoevaluación!R23/SUM(Autoevaluación!R20:R23)</f>
        <v>0</v>
      </c>
      <c r="G6" s="200"/>
      <c r="H6" s="119">
        <f>Autoevaluación!S20/SUM(Autoevaluación!S20:S23)</f>
        <v>0</v>
      </c>
      <c r="I6" s="119">
        <f>Autoevaluación!S21/SUM(Autoevaluación!S20:S23)</f>
        <v>0.125</v>
      </c>
      <c r="J6" s="119">
        <f>Autoevaluación!S20/SUM(Autoevaluación!S20:S23)</f>
        <v>0</v>
      </c>
      <c r="K6" s="119">
        <f>Autoevaluación!S23/SUM(Autoevaluación!S20:S23)</f>
        <v>0.125</v>
      </c>
      <c r="L6" s="201"/>
      <c r="M6" s="119" t="e">
        <f>Autoevaluación!T20/SUM(Autoevaluación!T20:T23)</f>
        <v>#DIV/0!</v>
      </c>
      <c r="N6" s="119" t="e">
        <f>Autoevaluación!T21/SUM(Autoevaluación!T20:T23)</f>
        <v>#DIV/0!</v>
      </c>
      <c r="O6" s="119" t="e">
        <f>Autoevaluación!T22/SUM(Autoevaluación!T20:T23)</f>
        <v>#DIV/0!</v>
      </c>
      <c r="P6" s="119" t="e">
        <f>Autoevaluación!T23/SUM(Autoevaluación!T20:T23)</f>
        <v>#DIV/0!</v>
      </c>
      <c r="Q6" s="120"/>
      <c r="R6" s="119" t="e">
        <f>Autoevaluación!U20/SUM(Autoevaluación!U20:U23)</f>
        <v>#DIV/0!</v>
      </c>
      <c r="S6" s="119" t="e">
        <f>Autoevaluación!U21/SUM(Autoevaluación!U20:U23)</f>
        <v>#DIV/0!</v>
      </c>
      <c r="T6" s="119" t="e">
        <f>Autoevaluación!U22/SUM(Autoevaluación!U20:U23)</f>
        <v>#DIV/0!</v>
      </c>
      <c r="U6" s="119" t="e">
        <f>Autoevaluación!U23/SUM(Autoevaluación!U20:U23)</f>
        <v>#DIV/0!</v>
      </c>
      <c r="V6" s="121"/>
    </row>
    <row r="7" spans="2:22" ht="38.1" customHeight="1" x14ac:dyDescent="0.2">
      <c r="B7" s="117" t="s">
        <v>102</v>
      </c>
      <c r="C7" s="118">
        <f>Autoevaluación!R30/SUM(Autoevaluación!R30:R33)</f>
        <v>0</v>
      </c>
      <c r="D7" s="119">
        <f>Autoevaluación!R31/SUM(Autoevaluación!R30:R33)</f>
        <v>0.5</v>
      </c>
      <c r="E7" s="119">
        <f>Autoevaluación!R32/SUM(Autoevaluación!R30:R33)</f>
        <v>0.25</v>
      </c>
      <c r="F7" s="119">
        <f>Autoevaluación!R33/SUM(Autoevaluación!R30:R33)</f>
        <v>0.25</v>
      </c>
      <c r="G7" s="200"/>
      <c r="H7" s="119">
        <f>Autoevaluación!S30/SUM(Autoevaluación!S30:S33)</f>
        <v>0</v>
      </c>
      <c r="I7" s="119">
        <f>Autoevaluación!S31/SUM(Autoevaluación!S30:S33)</f>
        <v>0.5</v>
      </c>
      <c r="J7" s="119">
        <f>Autoevaluación!S32/SUM(Autoevaluación!S30:S33)</f>
        <v>0.25</v>
      </c>
      <c r="K7" s="119">
        <f>Autoevaluación!S33/SUM(Autoevaluación!S30:S33)</f>
        <v>0.25</v>
      </c>
      <c r="L7" s="201"/>
      <c r="M7" s="119" t="e">
        <f>Autoevaluación!T30/SUM(Autoevaluación!T30:T33)</f>
        <v>#DIV/0!</v>
      </c>
      <c r="N7" s="119" t="e">
        <f>Autoevaluación!T31/SUM(Autoevaluación!T30:T33)</f>
        <v>#DIV/0!</v>
      </c>
      <c r="O7" s="119" t="e">
        <f>Autoevaluación!T32/SUM(Autoevaluación!T30:T33)</f>
        <v>#DIV/0!</v>
      </c>
      <c r="P7" s="119" t="e">
        <f>Autoevaluación!T33/SUM(Autoevaluación!T30:T33)</f>
        <v>#DIV/0!</v>
      </c>
      <c r="Q7" s="120"/>
      <c r="R7" s="119" t="e">
        <f>Autoevaluación!U30/SUM(Autoevaluación!U30:U33)</f>
        <v>#DIV/0!</v>
      </c>
      <c r="S7" s="119" t="e">
        <f>Autoevaluación!U31/SUM(Autoevaluación!U30:U33)</f>
        <v>#DIV/0!</v>
      </c>
      <c r="T7" s="119" t="e">
        <f>Autoevaluación!U32/SUM(Autoevaluación!U30:U33)</f>
        <v>#DIV/0!</v>
      </c>
      <c r="U7" s="119" t="e">
        <f>Autoevaluación!U33/SUM(Autoevaluación!U30:U33)</f>
        <v>#DIV/0!</v>
      </c>
    </row>
    <row r="8" spans="2:22" ht="38.1" customHeight="1" x14ac:dyDescent="0.2">
      <c r="B8" s="117" t="s">
        <v>115</v>
      </c>
      <c r="C8" s="118">
        <f>Autoevaluación!R36/SUM(Autoevaluación!R36:R39)</f>
        <v>0</v>
      </c>
      <c r="D8" s="119">
        <f>Autoevaluación!R37/SUM(Autoevaluación!R36:R39)</f>
        <v>0.66666666666666663</v>
      </c>
      <c r="E8" s="119">
        <f>Autoevaluación!R38/SUM(Autoevaluación!R36:R39)</f>
        <v>0.33333333333333331</v>
      </c>
      <c r="F8" s="119">
        <f>Autoevaluación!R39/SUM(Autoevaluación!R36:R39)</f>
        <v>0</v>
      </c>
      <c r="G8" s="200"/>
      <c r="H8" s="119">
        <f>Autoevaluación!S36/SUM(Autoevaluación!S36:S39)</f>
        <v>0</v>
      </c>
      <c r="I8" s="119">
        <f>Autoevaluación!S37/SUM(Autoevaluación!S36:S39)</f>
        <v>0.55555555555555558</v>
      </c>
      <c r="J8" s="119">
        <f>Autoevaluación!S38/SUM(Autoevaluación!S36:S39)</f>
        <v>0.44444444444444442</v>
      </c>
      <c r="K8" s="119">
        <f>Autoevaluación!S39/SUM(Autoevaluación!S36:S39)</f>
        <v>0</v>
      </c>
      <c r="L8" s="201"/>
      <c r="M8" s="119" t="e">
        <f>Autoevaluación!T36/SUM(Autoevaluación!T36:T39)</f>
        <v>#DIV/0!</v>
      </c>
      <c r="N8" s="119" t="e">
        <f>Autoevaluación!T37/SUM(Autoevaluación!T36:T39)</f>
        <v>#DIV/0!</v>
      </c>
      <c r="O8" s="119" t="e">
        <f>Autoevaluación!T38/SUM(Autoevaluación!T36:T39)</f>
        <v>#DIV/0!</v>
      </c>
      <c r="P8" s="119" t="e">
        <f>Autoevaluación!T39/SUM(Autoevaluación!T36:T39)</f>
        <v>#DIV/0!</v>
      </c>
      <c r="Q8" s="120"/>
      <c r="R8" s="119" t="e">
        <f>Autoevaluación!U36/SUM(Autoevaluación!U36:U39)</f>
        <v>#DIV/0!</v>
      </c>
      <c r="S8" s="119" t="e">
        <f>Autoevaluación!U37/SUM(Autoevaluación!U36:U39)</f>
        <v>#DIV/0!</v>
      </c>
      <c r="T8" s="119" t="e">
        <f>Autoevaluación!U38/SUM(Autoevaluación!U36:U39)</f>
        <v>#DIV/0!</v>
      </c>
      <c r="U8" s="119" t="e">
        <f>Autoevaluación!U39/SUM(Autoevaluación!U36:U39)</f>
        <v>#DIV/0!</v>
      </c>
    </row>
    <row r="9" spans="2:22" ht="38.1" customHeight="1" x14ac:dyDescent="0.2">
      <c r="B9" s="117" t="s">
        <v>143</v>
      </c>
      <c r="C9" s="118">
        <f>Autoevaluación!R47/SUM(Autoevaluación!R47:R50)</f>
        <v>0</v>
      </c>
      <c r="D9" s="119">
        <f>Autoevaluación!R48/SUM(Autoevaluación!R47:R50)</f>
        <v>0.5</v>
      </c>
      <c r="E9" s="119">
        <f>Autoevaluación!R49/SUM(Autoevaluación!R47:R50)</f>
        <v>0.5</v>
      </c>
      <c r="F9" s="119">
        <f>Autoevaluación!R50/SUM(Autoevaluación!R47:R50)</f>
        <v>0</v>
      </c>
      <c r="G9" s="200"/>
      <c r="H9" s="119">
        <f>Autoevaluación!S47/SUM(Autoevaluación!S47:S50)</f>
        <v>0</v>
      </c>
      <c r="I9" s="119">
        <f>Autoevaluación!S48/SUM(Autoevaluación!S47:S50)</f>
        <v>0.5</v>
      </c>
      <c r="J9" s="119">
        <f>Autoevaluación!S49/SUM(Autoevaluación!S47:S50)</f>
        <v>0.5</v>
      </c>
      <c r="K9" s="119">
        <f>Autoevaluación!S50/SUM(Autoevaluación!S47:S50)</f>
        <v>0</v>
      </c>
      <c r="L9" s="201"/>
      <c r="M9" s="119" t="e">
        <f>Autoevaluación!T47/SUM(Autoevaluación!T47:T50)</f>
        <v>#DIV/0!</v>
      </c>
      <c r="N9" s="119" t="e">
        <f>Autoevaluación!T48/SUM(Autoevaluación!T47:T50)</f>
        <v>#DIV/0!</v>
      </c>
      <c r="O9" s="119" t="e">
        <f>Autoevaluación!T49/SUM(Autoevaluación!T47:T50)</f>
        <v>#DIV/0!</v>
      </c>
      <c r="P9" s="119" t="e">
        <f>Autoevaluación!T50/SUM(Autoevaluación!T47:T50)</f>
        <v>#DIV/0!</v>
      </c>
      <c r="Q9" s="120"/>
      <c r="R9" s="119" t="e">
        <f>Autoevaluación!U47/SUM(Autoevaluación!U47:U50)</f>
        <v>#DIV/0!</v>
      </c>
      <c r="S9" s="119" t="e">
        <f>Autoevaluación!U48/SUM(Autoevaluación!U47:U50)</f>
        <v>#DIV/0!</v>
      </c>
      <c r="T9" s="119" t="e">
        <f>Autoevaluación!U49/SUM(Autoevaluación!U47:U50)</f>
        <v>#DIV/0!</v>
      </c>
      <c r="U9" s="119" t="e">
        <f>Autoevaluación!U50/SUM(Autoevaluación!U47:U50)</f>
        <v>#DIV/0!</v>
      </c>
    </row>
    <row r="10" spans="2:22" ht="38.1" customHeight="1" x14ac:dyDescent="0.2">
      <c r="B10" s="122" t="s">
        <v>319</v>
      </c>
      <c r="C10" s="123">
        <f>AVERAGE(C4:C9)</f>
        <v>0</v>
      </c>
      <c r="D10" s="123">
        <f>AVERAGE(D4:D9)</f>
        <v>0.33194444444444443</v>
      </c>
      <c r="E10" s="123">
        <f>AVERAGE(E4:E9)</f>
        <v>0.62638888888888888</v>
      </c>
      <c r="F10" s="123">
        <f>AVERAGE(F4:F9)</f>
        <v>4.1666666666666664E-2</v>
      </c>
      <c r="G10" s="124"/>
      <c r="H10" s="123">
        <f>AVERAGE(H4:H9)</f>
        <v>0</v>
      </c>
      <c r="I10" s="123">
        <f>AVERAGE(I4:I9)</f>
        <v>0.28009259259259262</v>
      </c>
      <c r="J10" s="123">
        <f>AVERAGE(J4:J9)</f>
        <v>0.53240740740740744</v>
      </c>
      <c r="K10" s="123">
        <f>AVERAGE(K4:K9)</f>
        <v>6.25E-2</v>
      </c>
      <c r="L10" s="124"/>
      <c r="M10" s="123" t="e">
        <f>AVERAGE(M4:M9)</f>
        <v>#DIV/0!</v>
      </c>
      <c r="N10" s="123" t="e">
        <f>AVERAGE(N4:N9)</f>
        <v>#DIV/0!</v>
      </c>
      <c r="O10" s="123" t="e">
        <f>AVERAGE(O4:O9)</f>
        <v>#DIV/0!</v>
      </c>
      <c r="P10" s="123" t="e">
        <f>AVERAGE(P4:P9)</f>
        <v>#DIV/0!</v>
      </c>
      <c r="Q10" s="125"/>
      <c r="R10" s="123" t="e">
        <f>AVERAGE(R4:R9)</f>
        <v>#DIV/0!</v>
      </c>
      <c r="S10" s="123" t="e">
        <f>AVERAGE(S4:S9)</f>
        <v>#DIV/0!</v>
      </c>
      <c r="T10" s="123" t="e">
        <f>AVERAGE(T4:T9)</f>
        <v>#DIV/0!</v>
      </c>
      <c r="U10" s="123" t="e">
        <f>AVERAGE(U4:U9)</f>
        <v>#DIV/0!</v>
      </c>
    </row>
    <row r="11" spans="2:22" x14ac:dyDescent="0.2">
      <c r="B11" s="126"/>
      <c r="C11" s="126"/>
      <c r="D11" s="126"/>
      <c r="E11" s="126"/>
      <c r="F11" s="124"/>
      <c r="G11" s="124"/>
      <c r="H11" s="124"/>
      <c r="I11" s="124"/>
      <c r="J11" s="124"/>
      <c r="K11" s="124"/>
      <c r="L11" s="124"/>
      <c r="M11" s="124"/>
      <c r="N11" s="124"/>
      <c r="O11" s="124"/>
      <c r="P11" s="124"/>
      <c r="Q11" s="124"/>
      <c r="R11" s="124"/>
      <c r="S11" s="124"/>
      <c r="T11" s="124"/>
      <c r="U11" s="124"/>
    </row>
    <row r="12" spans="2:22" ht="21.95" customHeight="1" x14ac:dyDescent="0.2">
      <c r="B12" s="203" t="s">
        <v>320</v>
      </c>
      <c r="C12" s="203"/>
      <c r="D12" s="203"/>
      <c r="E12" s="203"/>
      <c r="F12" s="203"/>
      <c r="G12" s="203"/>
      <c r="H12" s="203"/>
      <c r="I12" s="203"/>
      <c r="J12" s="203"/>
      <c r="K12" s="203"/>
      <c r="L12" s="203"/>
      <c r="M12" s="203"/>
      <c r="N12" s="203"/>
      <c r="O12" s="203"/>
      <c r="P12" s="203"/>
      <c r="Q12" s="203"/>
      <c r="R12" s="203"/>
      <c r="S12" s="203"/>
      <c r="T12" s="203"/>
      <c r="U12" s="203"/>
    </row>
    <row r="13" spans="2:22" ht="24.95" customHeight="1" x14ac:dyDescent="0.2">
      <c r="B13" s="208" t="s">
        <v>321</v>
      </c>
      <c r="C13" s="208"/>
      <c r="D13" s="208"/>
      <c r="E13" s="208"/>
      <c r="F13" s="208"/>
      <c r="G13" s="208"/>
      <c r="H13" s="208"/>
      <c r="I13" s="208"/>
      <c r="J13" s="208"/>
      <c r="K13" s="208"/>
      <c r="L13" s="208"/>
      <c r="M13" s="208"/>
      <c r="N13" s="208"/>
      <c r="O13" s="208"/>
      <c r="P13" s="208"/>
      <c r="Q13" s="208"/>
      <c r="R13" s="208"/>
      <c r="S13" s="208"/>
      <c r="T13" s="208"/>
      <c r="U13" s="208"/>
    </row>
    <row r="14" spans="2:22" ht="60" customHeight="1" x14ac:dyDescent="0.2">
      <c r="B14" s="207"/>
      <c r="C14" s="207"/>
      <c r="D14" s="207"/>
      <c r="E14" s="207"/>
      <c r="F14" s="207"/>
      <c r="G14" s="207"/>
      <c r="H14" s="207"/>
      <c r="I14" s="207"/>
      <c r="J14" s="207"/>
      <c r="K14" s="207"/>
      <c r="L14" s="207"/>
      <c r="M14" s="207"/>
      <c r="N14" s="207"/>
      <c r="O14" s="207"/>
      <c r="P14" s="207"/>
      <c r="Q14" s="207"/>
      <c r="R14" s="207"/>
      <c r="S14" s="207"/>
      <c r="T14" s="207"/>
      <c r="U14" s="207"/>
    </row>
    <row r="15" spans="2:22" ht="60" customHeight="1" x14ac:dyDescent="0.2">
      <c r="B15" s="207"/>
      <c r="C15" s="207"/>
      <c r="D15" s="207"/>
      <c r="E15" s="207"/>
      <c r="F15" s="207"/>
      <c r="G15" s="207"/>
      <c r="H15" s="207"/>
      <c r="I15" s="207"/>
      <c r="J15" s="207"/>
      <c r="K15" s="207"/>
      <c r="L15" s="207"/>
      <c r="M15" s="207"/>
      <c r="N15" s="207"/>
      <c r="O15" s="207"/>
      <c r="P15" s="207"/>
      <c r="Q15" s="207"/>
      <c r="R15" s="207"/>
      <c r="S15" s="207"/>
      <c r="T15" s="207"/>
      <c r="U15" s="207"/>
    </row>
    <row r="16" spans="2:22" s="127" customFormat="1" ht="24.95" customHeight="1" x14ac:dyDescent="0.25">
      <c r="B16" s="209" t="s">
        <v>322</v>
      </c>
      <c r="C16" s="209"/>
      <c r="D16" s="209"/>
      <c r="E16" s="209"/>
      <c r="F16" s="209"/>
      <c r="G16" s="209"/>
      <c r="H16" s="209"/>
      <c r="I16" s="209"/>
      <c r="J16" s="209"/>
      <c r="K16" s="209"/>
      <c r="L16" s="209"/>
      <c r="M16" s="209"/>
      <c r="N16" s="209"/>
      <c r="O16" s="209"/>
      <c r="P16" s="209"/>
      <c r="Q16" s="209"/>
      <c r="R16" s="209"/>
      <c r="S16" s="209"/>
      <c r="T16" s="209"/>
      <c r="U16" s="209"/>
    </row>
    <row r="17" spans="2:21" ht="60" customHeight="1" x14ac:dyDescent="0.2">
      <c r="B17" s="207"/>
      <c r="C17" s="207"/>
      <c r="D17" s="207"/>
      <c r="E17" s="207"/>
      <c r="F17" s="207"/>
      <c r="G17" s="207"/>
      <c r="H17" s="207"/>
      <c r="I17" s="207"/>
      <c r="J17" s="207"/>
      <c r="K17" s="207"/>
      <c r="L17" s="207"/>
      <c r="M17" s="207"/>
      <c r="N17" s="207"/>
      <c r="O17" s="207"/>
      <c r="P17" s="207"/>
      <c r="Q17" s="207"/>
      <c r="R17" s="207"/>
      <c r="S17" s="207"/>
      <c r="T17" s="207"/>
      <c r="U17" s="207"/>
    </row>
    <row r="18" spans="2:21" ht="60" customHeight="1" x14ac:dyDescent="0.2">
      <c r="B18" s="207"/>
      <c r="C18" s="207"/>
      <c r="D18" s="207"/>
      <c r="E18" s="207"/>
      <c r="F18" s="207"/>
      <c r="G18" s="207"/>
      <c r="H18" s="207"/>
      <c r="I18" s="207"/>
      <c r="J18" s="207"/>
      <c r="K18" s="207"/>
      <c r="L18" s="207"/>
      <c r="M18" s="207"/>
      <c r="N18" s="207"/>
      <c r="O18" s="207"/>
      <c r="P18" s="207"/>
      <c r="Q18" s="207"/>
      <c r="R18" s="207"/>
      <c r="S18" s="207"/>
      <c r="T18" s="207"/>
      <c r="U18" s="207"/>
    </row>
    <row r="19" spans="2:21" ht="60" customHeight="1" x14ac:dyDescent="0.2">
      <c r="B19" s="207"/>
      <c r="C19" s="207"/>
      <c r="D19" s="207"/>
      <c r="E19" s="207"/>
      <c r="F19" s="207"/>
      <c r="G19" s="207"/>
      <c r="H19" s="207"/>
      <c r="I19" s="207"/>
      <c r="J19" s="207"/>
      <c r="K19" s="207"/>
      <c r="L19" s="207"/>
      <c r="M19" s="207"/>
      <c r="N19" s="207"/>
      <c r="O19" s="207"/>
      <c r="P19" s="207"/>
      <c r="Q19" s="207"/>
      <c r="R19" s="207"/>
      <c r="S19" s="207"/>
      <c r="T19" s="207"/>
      <c r="U19" s="207"/>
    </row>
    <row r="20" spans="2:21" ht="16.5" customHeight="1" x14ac:dyDescent="0.2">
      <c r="B20" s="128"/>
      <c r="C20" s="128"/>
      <c r="D20" s="128"/>
      <c r="E20" s="128"/>
      <c r="F20" s="128"/>
      <c r="G20" s="128"/>
      <c r="H20" s="128"/>
      <c r="I20" s="128"/>
      <c r="J20" s="128"/>
      <c r="K20" s="128"/>
      <c r="L20" s="128"/>
      <c r="M20" s="128"/>
      <c r="N20" s="128"/>
      <c r="O20" s="128"/>
      <c r="P20" s="128"/>
      <c r="Q20" s="128"/>
      <c r="R20" s="128"/>
      <c r="S20" s="128"/>
      <c r="T20" s="128"/>
      <c r="U20" s="128"/>
    </row>
    <row r="21" spans="2:21" ht="21.95" customHeight="1" x14ac:dyDescent="0.2">
      <c r="B21" s="204" t="s">
        <v>323</v>
      </c>
      <c r="C21" s="204"/>
      <c r="D21" s="204"/>
      <c r="E21" s="204"/>
      <c r="F21" s="204"/>
      <c r="G21" s="204"/>
      <c r="H21" s="204"/>
      <c r="I21" s="204"/>
      <c r="J21" s="204"/>
      <c r="K21" s="204"/>
      <c r="L21" s="204"/>
      <c r="M21" s="204"/>
      <c r="N21" s="204"/>
      <c r="O21" s="204"/>
      <c r="P21" s="204"/>
      <c r="Q21" s="204"/>
      <c r="R21" s="204"/>
      <c r="S21" s="204"/>
      <c r="T21" s="204"/>
      <c r="U21" s="204"/>
    </row>
    <row r="22" spans="2:21" ht="24.95" customHeight="1" x14ac:dyDescent="0.2">
      <c r="B22" s="210" t="s">
        <v>321</v>
      </c>
      <c r="C22" s="210"/>
      <c r="D22" s="210"/>
      <c r="E22" s="210"/>
      <c r="F22" s="210"/>
      <c r="G22" s="210"/>
      <c r="H22" s="210"/>
      <c r="I22" s="210"/>
      <c r="J22" s="210"/>
      <c r="K22" s="210"/>
      <c r="L22" s="210"/>
      <c r="M22" s="210"/>
      <c r="N22" s="210"/>
      <c r="O22" s="210"/>
      <c r="P22" s="210"/>
      <c r="Q22" s="210"/>
      <c r="R22" s="210"/>
      <c r="S22" s="210"/>
      <c r="T22" s="210"/>
      <c r="U22" s="210"/>
    </row>
    <row r="23" spans="2:21" ht="60" customHeight="1" x14ac:dyDescent="0.2">
      <c r="B23" s="207" t="s">
        <v>444</v>
      </c>
      <c r="C23" s="207"/>
      <c r="D23" s="207"/>
      <c r="E23" s="207"/>
      <c r="F23" s="207"/>
      <c r="G23" s="207"/>
      <c r="H23" s="207"/>
      <c r="I23" s="207"/>
      <c r="J23" s="207"/>
      <c r="K23" s="207"/>
      <c r="L23" s="207"/>
      <c r="M23" s="207"/>
      <c r="N23" s="207"/>
      <c r="O23" s="207"/>
      <c r="P23" s="207"/>
      <c r="Q23" s="207"/>
      <c r="R23" s="207"/>
      <c r="S23" s="207"/>
      <c r="T23" s="207"/>
      <c r="U23" s="207"/>
    </row>
    <row r="24" spans="2:21" ht="60" customHeight="1" x14ac:dyDescent="0.2">
      <c r="B24" s="207" t="s">
        <v>445</v>
      </c>
      <c r="C24" s="207"/>
      <c r="D24" s="207"/>
      <c r="E24" s="207"/>
      <c r="F24" s="207"/>
      <c r="G24" s="207"/>
      <c r="H24" s="207"/>
      <c r="I24" s="207"/>
      <c r="J24" s="207"/>
      <c r="K24" s="207"/>
      <c r="L24" s="207"/>
      <c r="M24" s="207"/>
      <c r="N24" s="207"/>
      <c r="O24" s="207"/>
      <c r="P24" s="207"/>
      <c r="Q24" s="207"/>
      <c r="R24" s="207"/>
      <c r="S24" s="207"/>
      <c r="T24" s="207"/>
      <c r="U24" s="207"/>
    </row>
    <row r="25" spans="2:21" s="127" customFormat="1" ht="24.95" customHeight="1" x14ac:dyDescent="0.25">
      <c r="B25" s="209" t="s">
        <v>322</v>
      </c>
      <c r="C25" s="209"/>
      <c r="D25" s="209"/>
      <c r="E25" s="209"/>
      <c r="F25" s="209"/>
      <c r="G25" s="209"/>
      <c r="H25" s="209"/>
      <c r="I25" s="209"/>
      <c r="J25" s="209"/>
      <c r="K25" s="209"/>
      <c r="L25" s="209"/>
      <c r="M25" s="209"/>
      <c r="N25" s="209"/>
      <c r="O25" s="209"/>
      <c r="P25" s="209"/>
      <c r="Q25" s="209"/>
      <c r="R25" s="209"/>
      <c r="S25" s="209"/>
      <c r="T25" s="209"/>
      <c r="U25" s="209"/>
    </row>
    <row r="26" spans="2:21" ht="60" customHeight="1" x14ac:dyDescent="0.2">
      <c r="B26" s="207" t="s">
        <v>446</v>
      </c>
      <c r="C26" s="207"/>
      <c r="D26" s="207"/>
      <c r="E26" s="207"/>
      <c r="F26" s="207"/>
      <c r="G26" s="207"/>
      <c r="H26" s="207"/>
      <c r="I26" s="207"/>
      <c r="J26" s="207"/>
      <c r="K26" s="207"/>
      <c r="L26" s="207"/>
      <c r="M26" s="207"/>
      <c r="N26" s="207"/>
      <c r="O26" s="207"/>
      <c r="P26" s="207"/>
      <c r="Q26" s="207"/>
      <c r="R26" s="207"/>
      <c r="S26" s="207"/>
      <c r="T26" s="207"/>
      <c r="U26" s="207"/>
    </row>
    <row r="27" spans="2:21" ht="60" customHeight="1" x14ac:dyDescent="0.2">
      <c r="B27" s="207" t="s">
        <v>447</v>
      </c>
      <c r="C27" s="207"/>
      <c r="D27" s="207"/>
      <c r="E27" s="207"/>
      <c r="F27" s="207"/>
      <c r="G27" s="207"/>
      <c r="H27" s="207"/>
      <c r="I27" s="207"/>
      <c r="J27" s="207"/>
      <c r="K27" s="207"/>
      <c r="L27" s="207"/>
      <c r="M27" s="207"/>
      <c r="N27" s="207"/>
      <c r="O27" s="207"/>
      <c r="P27" s="207"/>
      <c r="Q27" s="207"/>
      <c r="R27" s="207"/>
      <c r="S27" s="207"/>
      <c r="T27" s="207"/>
      <c r="U27" s="207"/>
    </row>
    <row r="28" spans="2:21" ht="60" customHeight="1" x14ac:dyDescent="0.2">
      <c r="B28" s="207"/>
      <c r="C28" s="207"/>
      <c r="D28" s="207"/>
      <c r="E28" s="207"/>
      <c r="F28" s="207"/>
      <c r="G28" s="207"/>
      <c r="H28" s="207"/>
      <c r="I28" s="207"/>
      <c r="J28" s="207"/>
      <c r="K28" s="207"/>
      <c r="L28" s="207"/>
      <c r="M28" s="207"/>
      <c r="N28" s="207"/>
      <c r="O28" s="207"/>
      <c r="P28" s="207"/>
      <c r="Q28" s="207"/>
      <c r="R28" s="207"/>
      <c r="S28" s="207"/>
      <c r="T28" s="207"/>
      <c r="U28" s="207"/>
    </row>
    <row r="29" spans="2:21" ht="16.5" customHeight="1" x14ac:dyDescent="0.2">
      <c r="B29" s="128"/>
      <c r="C29" s="128"/>
      <c r="D29" s="128"/>
      <c r="E29" s="128"/>
      <c r="F29" s="128"/>
      <c r="G29" s="128"/>
      <c r="H29" s="128"/>
      <c r="I29" s="128"/>
      <c r="J29" s="128"/>
      <c r="K29" s="128"/>
      <c r="L29" s="128"/>
      <c r="M29" s="128"/>
      <c r="N29" s="128"/>
      <c r="O29" s="128"/>
      <c r="P29" s="128"/>
      <c r="Q29" s="128"/>
      <c r="R29" s="128"/>
      <c r="S29" s="128"/>
      <c r="T29" s="128"/>
      <c r="U29" s="128"/>
    </row>
    <row r="30" spans="2:21" ht="21.95" customHeight="1" x14ac:dyDescent="0.2">
      <c r="B30" s="211" t="s">
        <v>323</v>
      </c>
      <c r="C30" s="211"/>
      <c r="D30" s="211"/>
      <c r="E30" s="211"/>
      <c r="F30" s="211"/>
      <c r="G30" s="211"/>
      <c r="H30" s="211"/>
      <c r="I30" s="211"/>
      <c r="J30" s="211"/>
      <c r="K30" s="211"/>
      <c r="L30" s="211"/>
      <c r="M30" s="211"/>
      <c r="N30" s="211"/>
      <c r="O30" s="211"/>
      <c r="P30" s="211"/>
      <c r="Q30" s="211"/>
      <c r="R30" s="211"/>
      <c r="S30" s="211"/>
      <c r="T30" s="211"/>
      <c r="U30" s="211"/>
    </row>
    <row r="31" spans="2:21" ht="24.95" customHeight="1" x14ac:dyDescent="0.2">
      <c r="B31" s="212" t="s">
        <v>321</v>
      </c>
      <c r="C31" s="212"/>
      <c r="D31" s="212"/>
      <c r="E31" s="212"/>
      <c r="F31" s="212"/>
      <c r="G31" s="212"/>
      <c r="H31" s="212"/>
      <c r="I31" s="212"/>
      <c r="J31" s="212"/>
      <c r="K31" s="212"/>
      <c r="L31" s="212"/>
      <c r="M31" s="212"/>
      <c r="N31" s="212"/>
      <c r="O31" s="212"/>
      <c r="P31" s="212"/>
      <c r="Q31" s="212"/>
      <c r="R31" s="212"/>
      <c r="S31" s="212"/>
      <c r="T31" s="212"/>
      <c r="U31" s="212"/>
    </row>
    <row r="32" spans="2:21" ht="60" customHeight="1" x14ac:dyDescent="0.2">
      <c r="B32" s="207"/>
      <c r="C32" s="207"/>
      <c r="D32" s="207"/>
      <c r="E32" s="207"/>
      <c r="F32" s="207"/>
      <c r="G32" s="207"/>
      <c r="H32" s="207"/>
      <c r="I32" s="207"/>
      <c r="J32" s="207"/>
      <c r="K32" s="207"/>
      <c r="L32" s="207"/>
      <c r="M32" s="207"/>
      <c r="N32" s="207"/>
      <c r="O32" s="207"/>
      <c r="P32" s="207"/>
      <c r="Q32" s="207"/>
      <c r="R32" s="207"/>
      <c r="S32" s="207"/>
      <c r="T32" s="207"/>
      <c r="U32" s="207"/>
    </row>
    <row r="33" spans="2:21" ht="60" customHeight="1" x14ac:dyDescent="0.2">
      <c r="B33" s="207"/>
      <c r="C33" s="207"/>
      <c r="D33" s="207"/>
      <c r="E33" s="207"/>
      <c r="F33" s="207"/>
      <c r="G33" s="207"/>
      <c r="H33" s="207"/>
      <c r="I33" s="207"/>
      <c r="J33" s="207"/>
      <c r="K33" s="207"/>
      <c r="L33" s="207"/>
      <c r="M33" s="207"/>
      <c r="N33" s="207"/>
      <c r="O33" s="207"/>
      <c r="P33" s="207"/>
      <c r="Q33" s="207"/>
      <c r="R33" s="207"/>
      <c r="S33" s="207"/>
      <c r="T33" s="207"/>
      <c r="U33" s="207"/>
    </row>
    <row r="34" spans="2:21" s="127" customFormat="1" ht="24.95" customHeight="1" x14ac:dyDescent="0.25">
      <c r="B34" s="209" t="s">
        <v>322</v>
      </c>
      <c r="C34" s="209"/>
      <c r="D34" s="209"/>
      <c r="E34" s="209"/>
      <c r="F34" s="209"/>
      <c r="G34" s="209"/>
      <c r="H34" s="209"/>
      <c r="I34" s="209"/>
      <c r="J34" s="209"/>
      <c r="K34" s="209"/>
      <c r="L34" s="209"/>
      <c r="M34" s="209"/>
      <c r="N34" s="209"/>
      <c r="O34" s="209"/>
      <c r="P34" s="209"/>
      <c r="Q34" s="209"/>
      <c r="R34" s="209"/>
      <c r="S34" s="209"/>
      <c r="T34" s="209"/>
      <c r="U34" s="209"/>
    </row>
    <row r="35" spans="2:21" ht="60" customHeight="1" x14ac:dyDescent="0.2">
      <c r="B35" s="207"/>
      <c r="C35" s="207"/>
      <c r="D35" s="207"/>
      <c r="E35" s="207"/>
      <c r="F35" s="207"/>
      <c r="G35" s="207"/>
      <c r="H35" s="207"/>
      <c r="I35" s="207"/>
      <c r="J35" s="207"/>
      <c r="K35" s="207"/>
      <c r="L35" s="207"/>
      <c r="M35" s="207"/>
      <c r="N35" s="207"/>
      <c r="O35" s="207"/>
      <c r="P35" s="207"/>
      <c r="Q35" s="207"/>
      <c r="R35" s="207"/>
      <c r="S35" s="207"/>
      <c r="T35" s="207"/>
      <c r="U35" s="207"/>
    </row>
    <row r="36" spans="2:21" ht="60" customHeight="1" x14ac:dyDescent="0.2">
      <c r="B36" s="207"/>
      <c r="C36" s="207"/>
      <c r="D36" s="207"/>
      <c r="E36" s="207"/>
      <c r="F36" s="207"/>
      <c r="G36" s="207"/>
      <c r="H36" s="207"/>
      <c r="I36" s="207"/>
      <c r="J36" s="207"/>
      <c r="K36" s="207"/>
      <c r="L36" s="207"/>
      <c r="M36" s="207"/>
      <c r="N36" s="207"/>
      <c r="O36" s="207"/>
      <c r="P36" s="207"/>
      <c r="Q36" s="207"/>
      <c r="R36" s="207"/>
      <c r="S36" s="207"/>
      <c r="T36" s="207"/>
      <c r="U36" s="207"/>
    </row>
    <row r="37" spans="2:21" ht="60" customHeight="1" x14ac:dyDescent="0.2">
      <c r="B37" s="207"/>
      <c r="C37" s="207"/>
      <c r="D37" s="207"/>
      <c r="E37" s="207"/>
      <c r="F37" s="207"/>
      <c r="G37" s="207"/>
      <c r="H37" s="207"/>
      <c r="I37" s="207"/>
      <c r="J37" s="207"/>
      <c r="K37" s="207"/>
      <c r="L37" s="207"/>
      <c r="M37" s="207"/>
      <c r="N37" s="207"/>
      <c r="O37" s="207"/>
      <c r="P37" s="207"/>
      <c r="Q37" s="207"/>
      <c r="R37" s="207"/>
      <c r="S37" s="207"/>
      <c r="T37" s="207"/>
      <c r="U37" s="207"/>
    </row>
    <row r="39" spans="2:21" x14ac:dyDescent="0.2">
      <c r="B39" s="213" t="s">
        <v>323</v>
      </c>
      <c r="C39" s="213"/>
      <c r="D39" s="213"/>
      <c r="E39" s="213"/>
      <c r="F39" s="213"/>
      <c r="G39" s="213"/>
      <c r="H39" s="213"/>
      <c r="I39" s="213"/>
      <c r="J39" s="213"/>
      <c r="K39" s="213"/>
      <c r="L39" s="213"/>
      <c r="M39" s="213"/>
      <c r="N39" s="213"/>
      <c r="O39" s="213"/>
      <c r="P39" s="213"/>
      <c r="Q39" s="213"/>
      <c r="R39" s="213"/>
      <c r="S39" s="213"/>
      <c r="T39" s="213"/>
      <c r="U39" s="213"/>
    </row>
    <row r="40" spans="2:21" ht="19.5" x14ac:dyDescent="0.2">
      <c r="B40" s="212" t="s">
        <v>321</v>
      </c>
      <c r="C40" s="212"/>
      <c r="D40" s="212"/>
      <c r="E40" s="212"/>
      <c r="F40" s="212"/>
      <c r="G40" s="212"/>
      <c r="H40" s="212"/>
      <c r="I40" s="212"/>
      <c r="J40" s="212"/>
      <c r="K40" s="212"/>
      <c r="L40" s="212"/>
      <c r="M40" s="212"/>
      <c r="N40" s="212"/>
      <c r="O40" s="212"/>
      <c r="P40" s="212"/>
      <c r="Q40" s="212"/>
      <c r="R40" s="212"/>
      <c r="S40" s="212"/>
      <c r="T40" s="212"/>
      <c r="U40" s="212"/>
    </row>
    <row r="41" spans="2:21" ht="60.75" customHeight="1" x14ac:dyDescent="0.2">
      <c r="B41" s="207"/>
      <c r="C41" s="207"/>
      <c r="D41" s="207"/>
      <c r="E41" s="207"/>
      <c r="F41" s="207"/>
      <c r="G41" s="207"/>
      <c r="H41" s="207"/>
      <c r="I41" s="207"/>
      <c r="J41" s="207"/>
      <c r="K41" s="207"/>
      <c r="L41" s="207"/>
      <c r="M41" s="207"/>
      <c r="N41" s="207"/>
      <c r="O41" s="207"/>
      <c r="P41" s="207"/>
      <c r="Q41" s="207"/>
      <c r="R41" s="207"/>
      <c r="S41" s="207"/>
      <c r="T41" s="207"/>
      <c r="U41" s="207"/>
    </row>
    <row r="42" spans="2:21" ht="60" customHeight="1" x14ac:dyDescent="0.2">
      <c r="B42" s="207"/>
      <c r="C42" s="207"/>
      <c r="D42" s="207"/>
      <c r="E42" s="207"/>
      <c r="F42" s="207"/>
      <c r="G42" s="207"/>
      <c r="H42" s="207"/>
      <c r="I42" s="207"/>
      <c r="J42" s="207"/>
      <c r="K42" s="207"/>
      <c r="L42" s="207"/>
      <c r="M42" s="207"/>
      <c r="N42" s="207"/>
      <c r="O42" s="207"/>
      <c r="P42" s="207"/>
      <c r="Q42" s="207"/>
      <c r="R42" s="207"/>
      <c r="S42" s="207"/>
      <c r="T42" s="207"/>
      <c r="U42" s="207"/>
    </row>
    <row r="43" spans="2:21" ht="19.5" x14ac:dyDescent="0.2">
      <c r="B43" s="209" t="s">
        <v>322</v>
      </c>
      <c r="C43" s="209"/>
      <c r="D43" s="209"/>
      <c r="E43" s="209"/>
      <c r="F43" s="209"/>
      <c r="G43" s="209"/>
      <c r="H43" s="209"/>
      <c r="I43" s="209"/>
      <c r="J43" s="209"/>
      <c r="K43" s="209"/>
      <c r="L43" s="209"/>
      <c r="M43" s="209"/>
      <c r="N43" s="209"/>
      <c r="O43" s="209"/>
      <c r="P43" s="209"/>
      <c r="Q43" s="209"/>
      <c r="R43" s="209"/>
      <c r="S43" s="209"/>
      <c r="T43" s="209"/>
      <c r="U43" s="209"/>
    </row>
    <row r="44" spans="2:21" ht="45.75" customHeight="1" x14ac:dyDescent="0.2">
      <c r="B44" s="207"/>
      <c r="C44" s="207"/>
      <c r="D44" s="207"/>
      <c r="E44" s="207"/>
      <c r="F44" s="207"/>
      <c r="G44" s="207"/>
      <c r="H44" s="207"/>
      <c r="I44" s="207"/>
      <c r="J44" s="207"/>
      <c r="K44" s="207"/>
      <c r="L44" s="207"/>
      <c r="M44" s="207"/>
      <c r="N44" s="207"/>
      <c r="O44" s="207"/>
      <c r="P44" s="207"/>
      <c r="Q44" s="207"/>
      <c r="R44" s="207"/>
      <c r="S44" s="207"/>
      <c r="T44" s="207"/>
      <c r="U44" s="207"/>
    </row>
    <row r="45" spans="2:21" ht="48" customHeight="1" x14ac:dyDescent="0.2">
      <c r="B45" s="207"/>
      <c r="C45" s="207"/>
      <c r="D45" s="207"/>
      <c r="E45" s="207"/>
      <c r="F45" s="207"/>
      <c r="G45" s="207"/>
      <c r="H45" s="207"/>
      <c r="I45" s="207"/>
      <c r="J45" s="207"/>
      <c r="K45" s="207"/>
      <c r="L45" s="207"/>
      <c r="M45" s="207"/>
      <c r="N45" s="207"/>
      <c r="O45" s="207"/>
      <c r="P45" s="207"/>
      <c r="Q45" s="207"/>
      <c r="R45" s="207"/>
      <c r="S45" s="207"/>
      <c r="T45" s="207"/>
      <c r="U45" s="207"/>
    </row>
    <row r="46" spans="2:21" ht="56.25" customHeight="1" x14ac:dyDescent="0.2">
      <c r="B46" s="207"/>
      <c r="C46" s="207"/>
      <c r="D46" s="207"/>
      <c r="E46" s="207"/>
      <c r="F46" s="207"/>
      <c r="G46" s="207"/>
      <c r="H46" s="207"/>
      <c r="I46" s="207"/>
      <c r="J46" s="207"/>
      <c r="K46" s="207"/>
      <c r="L46" s="207"/>
      <c r="M46" s="207"/>
      <c r="N46" s="207"/>
      <c r="O46" s="207"/>
      <c r="P46" s="207"/>
      <c r="Q46" s="207"/>
      <c r="R46" s="207"/>
      <c r="S46" s="207"/>
      <c r="T46" s="207"/>
      <c r="U46" s="207"/>
    </row>
    <row r="65495" spans="2:22" x14ac:dyDescent="0.2">
      <c r="B65495" s="129" t="s">
        <v>34</v>
      </c>
      <c r="C65495" s="129"/>
      <c r="D65495" s="129"/>
      <c r="E65495" s="129"/>
      <c r="F65495" s="129"/>
      <c r="G65495" s="129"/>
      <c r="H65495" s="129"/>
      <c r="I65495" s="129"/>
      <c r="J65495" s="129"/>
      <c r="K65495" s="129"/>
      <c r="L65495" s="129"/>
      <c r="M65495" s="129"/>
      <c r="N65495" s="129"/>
      <c r="O65495" s="129"/>
      <c r="P65495" s="129"/>
      <c r="Q65495" s="129"/>
      <c r="R65495" s="129"/>
      <c r="S65495" s="129"/>
      <c r="T65495" s="129"/>
      <c r="U65495" s="129"/>
      <c r="V65495" s="129"/>
    </row>
    <row r="65496" spans="2:22" x14ac:dyDescent="0.2">
      <c r="B65496" s="130" t="s">
        <v>35</v>
      </c>
      <c r="C65496" s="130"/>
      <c r="D65496" s="130"/>
      <c r="E65496" s="130"/>
      <c r="F65496" s="130"/>
      <c r="G65496" s="130"/>
      <c r="H65496" s="130"/>
      <c r="I65496" s="130"/>
      <c r="J65496" s="130"/>
      <c r="K65496" s="130"/>
      <c r="L65496" s="130"/>
      <c r="M65496" s="130"/>
      <c r="N65496" s="130"/>
      <c r="O65496" s="130"/>
      <c r="P65496" s="130"/>
      <c r="Q65496" s="130"/>
      <c r="R65496" s="130"/>
      <c r="S65496" s="130"/>
      <c r="T65496" s="130"/>
      <c r="U65496" s="130"/>
      <c r="V65496" s="130"/>
    </row>
    <row r="65497" spans="2:22" x14ac:dyDescent="0.2">
      <c r="B65497" s="130" t="s">
        <v>36</v>
      </c>
      <c r="C65497" s="130"/>
      <c r="D65497" s="130"/>
      <c r="E65497" s="130"/>
      <c r="F65497" s="130"/>
      <c r="G65497" s="130"/>
      <c r="H65497" s="130"/>
      <c r="I65497" s="130"/>
      <c r="J65497" s="130"/>
      <c r="K65497" s="130"/>
      <c r="L65497" s="130"/>
      <c r="M65497" s="130"/>
      <c r="N65497" s="130"/>
      <c r="O65497" s="130"/>
      <c r="P65497" s="130"/>
      <c r="Q65497" s="130"/>
      <c r="R65497" s="130"/>
      <c r="S65497" s="130"/>
      <c r="T65497" s="130"/>
      <c r="U65497" s="130"/>
      <c r="V65497" s="130"/>
    </row>
  </sheetData>
  <sheetProtection sheet="1" objects="1" scenarios="1"/>
  <mergeCells count="40">
    <mergeCell ref="B45:U45"/>
    <mergeCell ref="B46:U46"/>
    <mergeCell ref="B39:U39"/>
    <mergeCell ref="B40:U40"/>
    <mergeCell ref="B41:U41"/>
    <mergeCell ref="B42:U42"/>
    <mergeCell ref="B43:U43"/>
    <mergeCell ref="B44:U44"/>
    <mergeCell ref="B37:U37"/>
    <mergeCell ref="B25:U25"/>
    <mergeCell ref="B26:U26"/>
    <mergeCell ref="B27:U27"/>
    <mergeCell ref="B28:U28"/>
    <mergeCell ref="B30:U30"/>
    <mergeCell ref="B31:U31"/>
    <mergeCell ref="B32:U32"/>
    <mergeCell ref="B33:U33"/>
    <mergeCell ref="B34:U34"/>
    <mergeCell ref="B35:U35"/>
    <mergeCell ref="B36:U36"/>
    <mergeCell ref="B24:U24"/>
    <mergeCell ref="B12:U12"/>
    <mergeCell ref="B13:U13"/>
    <mergeCell ref="B14:U14"/>
    <mergeCell ref="B15:U15"/>
    <mergeCell ref="B16:U16"/>
    <mergeCell ref="B17:U17"/>
    <mergeCell ref="B18:U18"/>
    <mergeCell ref="B19:U19"/>
    <mergeCell ref="B21:U21"/>
    <mergeCell ref="B22:U22"/>
    <mergeCell ref="B23:U23"/>
    <mergeCell ref="V2:V3"/>
    <mergeCell ref="G3:G9"/>
    <mergeCell ref="L3:L9"/>
    <mergeCell ref="B2:B3"/>
    <mergeCell ref="C2:F2"/>
    <mergeCell ref="H2:K2"/>
    <mergeCell ref="M2:P2"/>
    <mergeCell ref="R2:U2"/>
  </mergeCells>
  <hyperlinks>
    <hyperlink ref="B4" location="Autoevaluación!A6" display="Direccionamiento Estratégico" xr:uid="{A6747744-146E-4148-8ED5-785716D060B6}"/>
    <hyperlink ref="B5" location="Autoevaluación!A12" display="Gestión Estratégica" xr:uid="{2110F84D-6AEC-4CCC-B0DC-38C74EBA3043}"/>
    <hyperlink ref="B6" location="Autoevaluación!A19" display="Gobierno Escolar" xr:uid="{A26FF815-FAA0-4161-AF94-DF2C8EA8B768}"/>
    <hyperlink ref="B7" location="Autoevaluación!A29" display="Cultura Institucional" xr:uid="{3CF533B9-4AFF-4612-A6CD-5664FDA6A740}"/>
    <hyperlink ref="B8" location="Autoevaluación!A35" display="Clima Escolar" xr:uid="{D2E78AD1-798F-4B7E-A1F3-2DB15F378C1A}"/>
    <hyperlink ref="B9" location="Autoevaluación!A46" display="Relaciones Con El Entorno" xr:uid="{E75DE0BE-2ED9-4EAE-AF41-1705A68CBF62}"/>
    <hyperlink ref="B65496" r:id="rId1" xr:uid="{E8CBEFC8-D70E-4FCC-89B9-B98072C5F135}"/>
    <hyperlink ref="B65497" r:id="rId2" xr:uid="{DB57CB17-7936-46CB-844D-1105DB125AB4}"/>
  </hyperlinks>
  <pageMargins left="0.7" right="0.7" top="0.75" bottom="0.75" header="0.51180555555555551" footer="0.51180555555555551"/>
  <pageSetup firstPageNumber="0" orientation="portrait" horizontalDpi="300" verticalDpi="300"/>
  <headerFooter alignWithMargins="0"/>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72FB5-6921-435B-A2ED-C20BA3444A23}">
  <dimension ref="B1:V65498"/>
  <sheetViews>
    <sheetView showGridLines="0" topLeftCell="A19" zoomScale="70" zoomScaleNormal="70" workbookViewId="0">
      <selection activeCell="B21" sqref="B21:U21"/>
    </sheetView>
  </sheetViews>
  <sheetFormatPr baseColWidth="10" defaultRowHeight="15" x14ac:dyDescent="0.2"/>
  <cols>
    <col min="1" max="1" width="1.42578125" style="111" customWidth="1"/>
    <col min="2" max="2" width="34.7109375" style="111" customWidth="1"/>
    <col min="3" max="6" width="7.7109375" style="111" customWidth="1"/>
    <col min="7" max="7" width="1.7109375" style="111" customWidth="1"/>
    <col min="8" max="11" width="7.7109375" style="111" customWidth="1"/>
    <col min="12" max="12" width="1.7109375" style="111" customWidth="1"/>
    <col min="13" max="16" width="7.7109375" style="111" customWidth="1"/>
    <col min="17" max="17" width="2.85546875" style="111" customWidth="1"/>
    <col min="18" max="21" width="7.7109375" style="111" customWidth="1"/>
    <col min="22" max="27" width="11.42578125" style="111"/>
    <col min="28" max="28" width="2" style="111" customWidth="1"/>
    <col min="29" max="33" width="11.42578125" style="111"/>
    <col min="34" max="34" width="1.85546875" style="111" customWidth="1"/>
    <col min="35" max="16384" width="11.42578125" style="111"/>
  </cols>
  <sheetData>
    <row r="1" spans="2:22" ht="6" customHeight="1" x14ac:dyDescent="0.2"/>
    <row r="2" spans="2:22" ht="22.5" customHeight="1" x14ac:dyDescent="0.2">
      <c r="B2" s="202" t="s">
        <v>324</v>
      </c>
      <c r="C2" s="203" t="s">
        <v>41</v>
      </c>
      <c r="D2" s="203"/>
      <c r="E2" s="203"/>
      <c r="F2" s="203"/>
      <c r="G2" s="112"/>
      <c r="H2" s="204" t="s">
        <v>318</v>
      </c>
      <c r="I2" s="204"/>
      <c r="J2" s="204"/>
      <c r="K2" s="204"/>
      <c r="L2" s="112"/>
      <c r="M2" s="205" t="s">
        <v>318</v>
      </c>
      <c r="N2" s="205"/>
      <c r="O2" s="205"/>
      <c r="P2" s="205"/>
      <c r="Q2" s="131"/>
      <c r="R2" s="206" t="s">
        <v>318</v>
      </c>
      <c r="S2" s="206"/>
      <c r="T2" s="206"/>
      <c r="U2" s="206"/>
      <c r="V2" s="199"/>
    </row>
    <row r="3" spans="2:22" ht="24.75" customHeight="1" x14ac:dyDescent="0.2">
      <c r="B3" s="202"/>
      <c r="C3" s="114">
        <v>1</v>
      </c>
      <c r="D3" s="114">
        <v>2</v>
      </c>
      <c r="E3" s="115">
        <v>3</v>
      </c>
      <c r="F3" s="116">
        <v>4</v>
      </c>
      <c r="G3" s="200"/>
      <c r="H3" s="114">
        <v>1</v>
      </c>
      <c r="I3" s="114">
        <v>2</v>
      </c>
      <c r="J3" s="115">
        <v>3</v>
      </c>
      <c r="K3" s="116">
        <v>4</v>
      </c>
      <c r="L3" s="201"/>
      <c r="M3" s="114">
        <v>1</v>
      </c>
      <c r="N3" s="114">
        <v>2</v>
      </c>
      <c r="O3" s="115">
        <v>3</v>
      </c>
      <c r="P3" s="116">
        <v>4</v>
      </c>
      <c r="Q3" s="132"/>
      <c r="R3" s="114">
        <v>1</v>
      </c>
      <c r="S3" s="114">
        <v>2</v>
      </c>
      <c r="T3" s="115">
        <v>3</v>
      </c>
      <c r="U3" s="116">
        <v>4</v>
      </c>
      <c r="V3" s="199"/>
    </row>
    <row r="4" spans="2:22" ht="38.1" customHeight="1" x14ac:dyDescent="0.2">
      <c r="B4" s="117" t="s">
        <v>325</v>
      </c>
      <c r="C4" s="118">
        <f>Autoevaluación!R55/SUM(Autoevaluación!R55:R58)</f>
        <v>0</v>
      </c>
      <c r="D4" s="119">
        <f>Autoevaluación!R56/SUM(Autoevaluación!R55:R58)</f>
        <v>0</v>
      </c>
      <c r="E4" s="119">
        <f>Autoevaluación!R57/SUM(Autoevaluación!R55:R58)</f>
        <v>0</v>
      </c>
      <c r="F4" s="119">
        <f>Autoevaluación!R58/SUM(Autoevaluación!R55:R58)</f>
        <v>1</v>
      </c>
      <c r="G4" s="200"/>
      <c r="H4" s="119">
        <f>Autoevaluación!S55/SUM(Autoevaluación!S55:S59)</f>
        <v>0</v>
      </c>
      <c r="I4" s="119">
        <f>Autoevaluación!S56/SUM(Autoevaluación!S55:S58)</f>
        <v>0</v>
      </c>
      <c r="J4" s="119">
        <f>Autoevaluación!S57/SUM(Autoevaluación!S55:S58)</f>
        <v>0.2</v>
      </c>
      <c r="K4" s="119">
        <f>Autoevaluación!S58/SUM(Autoevaluación!S55:S58)</f>
        <v>0.8</v>
      </c>
      <c r="L4" s="201"/>
      <c r="M4" s="119" t="e">
        <f>Autoevaluación!T55/SUM(Autoevaluación!T55:T58)</f>
        <v>#DIV/0!</v>
      </c>
      <c r="N4" s="119" t="e">
        <f>Autoevaluación!T56/SUM(Autoevaluación!T55:T58)</f>
        <v>#DIV/0!</v>
      </c>
      <c r="O4" s="119" t="e">
        <f>Autoevaluación!T57/SUM(Autoevaluación!T55:T58)</f>
        <v>#DIV/0!</v>
      </c>
      <c r="P4" s="119" t="e">
        <f>Autoevaluación!T58/SUM(Autoevaluación!T55:T58)</f>
        <v>#DIV/0!</v>
      </c>
      <c r="Q4" s="120"/>
      <c r="R4" s="119" t="e">
        <f>Autoevaluación!U55/SUM(Autoevaluación!U55:U58)</f>
        <v>#DIV/0!</v>
      </c>
      <c r="S4" s="119" t="e">
        <f>Autoevaluación!U56/SUM(Autoevaluación!U55:U58)</f>
        <v>#DIV/0!</v>
      </c>
      <c r="T4" s="119" t="e">
        <f>Autoevaluación!U57/SUM(Autoevaluación!U55:U58)</f>
        <v>#DIV/0!</v>
      </c>
      <c r="U4" s="119" t="e">
        <f>Autoevaluación!U58/SUM(Autoevaluación!U55:U58)</f>
        <v>#DIV/0!</v>
      </c>
    </row>
    <row r="5" spans="2:22" ht="38.1" customHeight="1" x14ac:dyDescent="0.2">
      <c r="B5" s="117" t="s">
        <v>326</v>
      </c>
      <c r="C5" s="118">
        <f>Autoevaluación!R62/SUM(Autoevaluación!R62:R65)</f>
        <v>0</v>
      </c>
      <c r="D5" s="119">
        <f>Autoevaluación!R63/SUM(Autoevaluación!R62:R65)</f>
        <v>0</v>
      </c>
      <c r="E5" s="119">
        <f>Autoevaluación!R64/SUM(Autoevaluación!R62:R65)</f>
        <v>0</v>
      </c>
      <c r="F5" s="119">
        <f>Autoevaluación!R65/SUM(Autoevaluación!R62:R65)</f>
        <v>1</v>
      </c>
      <c r="G5" s="200"/>
      <c r="H5" s="119">
        <f>Autoevaluación!S62/SUM(Autoevaluación!S62:S65)</f>
        <v>0</v>
      </c>
      <c r="I5" s="119">
        <f>Autoevaluación!S63/SUM(Autoevaluación!S62:S65)</f>
        <v>0</v>
      </c>
      <c r="J5" s="119">
        <f>Autoevaluación!S64/SUM(Autoevaluación!S62:S65)</f>
        <v>0</v>
      </c>
      <c r="K5" s="119">
        <f>Autoevaluación!S65/SUM(Autoevaluación!S62:S65)</f>
        <v>1</v>
      </c>
      <c r="L5" s="201"/>
      <c r="M5" s="119" t="e">
        <f>Autoevaluación!T62/SUM(Autoevaluación!T62:T65)</f>
        <v>#DIV/0!</v>
      </c>
      <c r="N5" s="119" t="e">
        <f>Autoevaluación!T63/SUM(Autoevaluación!T62:T65)</f>
        <v>#DIV/0!</v>
      </c>
      <c r="O5" s="119" t="e">
        <f>Autoevaluación!T64/SUM(Autoevaluación!T62:T65)</f>
        <v>#DIV/0!</v>
      </c>
      <c r="P5" s="119" t="e">
        <f>Autoevaluación!T65/SUM(Autoevaluación!T62:T65)</f>
        <v>#DIV/0!</v>
      </c>
      <c r="Q5" s="120"/>
      <c r="R5" s="119" t="e">
        <f>Autoevaluación!U62/SUM(Autoevaluación!U62:U65)</f>
        <v>#DIV/0!</v>
      </c>
      <c r="S5" s="119" t="e">
        <f>Autoevaluación!U63/SUM(Autoevaluación!U62:U65)</f>
        <v>#DIV/0!</v>
      </c>
      <c r="T5" s="119" t="e">
        <f>Autoevaluación!U64/SUM(Autoevaluación!U62:U65)</f>
        <v>#DIV/0!</v>
      </c>
      <c r="U5" s="119" t="e">
        <f>Autoevaluación!U65/SUM(Autoevaluación!U62:U65)</f>
        <v>#DIV/0!</v>
      </c>
    </row>
    <row r="6" spans="2:22" ht="38.1" customHeight="1" x14ac:dyDescent="0.2">
      <c r="B6" s="117" t="s">
        <v>327</v>
      </c>
      <c r="C6" s="118">
        <f>Autoevaluación!R68/SUM(Autoevaluación!R68:R71)</f>
        <v>0</v>
      </c>
      <c r="D6" s="119">
        <f>Autoevaluación!R69/SUM(Autoevaluación!R68:R71)</f>
        <v>0</v>
      </c>
      <c r="E6" s="119">
        <f>Autoevaluación!R70/SUM(Autoevaluación!R68:R71)</f>
        <v>0</v>
      </c>
      <c r="F6" s="119">
        <f>Autoevaluación!R71/SUM(Autoevaluación!R68:R71)</f>
        <v>1</v>
      </c>
      <c r="G6" s="200"/>
      <c r="H6" s="119">
        <f>Autoevaluación!S68/SUM(Autoevaluación!S68:S71)</f>
        <v>0</v>
      </c>
      <c r="I6" s="119">
        <f>Autoevaluación!S69/SUM(Autoevaluación!S68:S71)</f>
        <v>0</v>
      </c>
      <c r="J6" s="119">
        <f>Autoevaluación!S70/SUM(Autoevaluación!S68:S71)</f>
        <v>0</v>
      </c>
      <c r="K6" s="119">
        <f>Autoevaluación!S71/SUM(Autoevaluación!S68:S71)</f>
        <v>1</v>
      </c>
      <c r="L6" s="201"/>
      <c r="M6" s="119" t="e">
        <f>Autoevaluación!T68/SUM(Autoevaluación!T68:T71)</f>
        <v>#DIV/0!</v>
      </c>
      <c r="N6" s="119" t="e">
        <f>Autoevaluación!T69/SUM(Autoevaluación!T68:T71)</f>
        <v>#DIV/0!</v>
      </c>
      <c r="O6" s="119" t="e">
        <f>Autoevaluación!T70/SUM(Autoevaluación!T68:T71)</f>
        <v>#DIV/0!</v>
      </c>
      <c r="P6" s="119" t="e">
        <f>Autoevaluación!T71/SUM(Autoevaluación!T68:T71)</f>
        <v>#DIV/0!</v>
      </c>
      <c r="Q6" s="120"/>
      <c r="R6" s="119" t="e">
        <f>Autoevaluación!U68/SUM(Autoevaluación!U68:U71)</f>
        <v>#DIV/0!</v>
      </c>
      <c r="S6" s="119" t="e">
        <f>Autoevaluación!U69/SUM(Autoevaluación!U68:U71)</f>
        <v>#DIV/0!</v>
      </c>
      <c r="T6" s="119" t="e">
        <f>Autoevaluación!U70/SUM(Autoevaluación!U68:U71)</f>
        <v>#DIV/0!</v>
      </c>
      <c r="U6" s="119" t="e">
        <f>Autoevaluación!U71/SUM(Autoevaluación!U68:U71)</f>
        <v>#DIV/0!</v>
      </c>
      <c r="V6" s="121"/>
    </row>
    <row r="7" spans="2:22" ht="38.1" customHeight="1" x14ac:dyDescent="0.2">
      <c r="B7" s="117" t="s">
        <v>328</v>
      </c>
      <c r="C7" s="118">
        <f>Autoevaluación!R74/SUM(Autoevaluación!R74:R77)</f>
        <v>0</v>
      </c>
      <c r="D7" s="119">
        <f>Autoevaluación!R75/SUM(Autoevaluación!R74:R77)</f>
        <v>0.33333333333333331</v>
      </c>
      <c r="E7" s="119">
        <f>Autoevaluación!R76/SUM(Autoevaluación!R74:R77)</f>
        <v>0.33333333333333331</v>
      </c>
      <c r="F7" s="119">
        <f>Autoevaluación!R77/SUM(Autoevaluación!R74:R77)</f>
        <v>0.33333333333333331</v>
      </c>
      <c r="G7" s="200"/>
      <c r="H7" s="119">
        <f>Autoevaluación!S74/SUM(Autoevaluación!S74:S77)</f>
        <v>0</v>
      </c>
      <c r="I7" s="119">
        <f>Autoevaluación!S75/SUM(Autoevaluación!S74:S77)</f>
        <v>0</v>
      </c>
      <c r="J7" s="119">
        <f>Autoevaluación!S76/SUM(Autoevaluación!S74:S77)</f>
        <v>0.33333333333333331</v>
      </c>
      <c r="K7" s="119">
        <f>Autoevaluación!S77/SUM(Autoevaluación!S74:S77)</f>
        <v>0.66666666666666663</v>
      </c>
      <c r="L7" s="201"/>
      <c r="M7" s="119" t="e">
        <f>Autoevaluación!T74/SUM(Autoevaluación!T74:T77)</f>
        <v>#DIV/0!</v>
      </c>
      <c r="N7" s="119" t="e">
        <f>Autoevaluación!T75/SUM(Autoevaluación!T74:T77)</f>
        <v>#DIV/0!</v>
      </c>
      <c r="O7" s="119" t="e">
        <f>Autoevaluación!T76/SUM(Autoevaluación!T74:T77)</f>
        <v>#DIV/0!</v>
      </c>
      <c r="P7" s="119" t="e">
        <f>Autoevaluación!T77/SUM(Autoevaluación!T74:T77)</f>
        <v>#DIV/0!</v>
      </c>
      <c r="Q7" s="120"/>
      <c r="R7" s="119" t="e">
        <f>Autoevaluación!U74/SUM(Autoevaluación!U74:U77)</f>
        <v>#DIV/0!</v>
      </c>
      <c r="S7" s="119" t="e">
        <f>Autoevaluación!U75/SUM(Autoevaluación!U74:U77)</f>
        <v>#DIV/0!</v>
      </c>
      <c r="T7" s="119" t="e">
        <f>Autoevaluación!U76/SUM(Autoevaluación!U74:U77)</f>
        <v>#DIV/0!</v>
      </c>
      <c r="U7" s="119" t="e">
        <f>Autoevaluación!U77/SUM(Autoevaluación!U74:U77)</f>
        <v>#DIV/0!</v>
      </c>
    </row>
    <row r="8" spans="2:22" ht="38.1" customHeight="1" x14ac:dyDescent="0.2">
      <c r="B8" s="133"/>
      <c r="C8" s="119"/>
      <c r="D8" s="119"/>
      <c r="E8" s="119"/>
      <c r="F8" s="119"/>
      <c r="G8" s="200"/>
      <c r="H8" s="119"/>
      <c r="I8" s="119"/>
      <c r="J8" s="119"/>
      <c r="K8" s="119"/>
      <c r="L8" s="201"/>
      <c r="M8" s="119"/>
      <c r="N8" s="119"/>
      <c r="O8" s="119"/>
      <c r="P8" s="119"/>
      <c r="Q8" s="120"/>
      <c r="R8" s="119"/>
      <c r="S8" s="119"/>
      <c r="T8" s="119"/>
      <c r="U8" s="119"/>
    </row>
    <row r="9" spans="2:22" ht="38.1" customHeight="1" x14ac:dyDescent="0.2">
      <c r="B9" s="134"/>
      <c r="C9" s="119"/>
      <c r="D9" s="119"/>
      <c r="E9" s="119"/>
      <c r="F9" s="119"/>
      <c r="G9" s="200"/>
      <c r="H9" s="119"/>
      <c r="I9" s="119"/>
      <c r="J9" s="119"/>
      <c r="K9" s="119"/>
      <c r="L9" s="201"/>
      <c r="M9" s="119"/>
      <c r="N9" s="119"/>
      <c r="O9" s="119"/>
      <c r="P9" s="119"/>
      <c r="Q9" s="120"/>
      <c r="R9" s="119"/>
      <c r="S9" s="119"/>
      <c r="T9" s="119"/>
      <c r="U9" s="119"/>
    </row>
    <row r="10" spans="2:22" ht="38.1" customHeight="1" x14ac:dyDescent="0.2">
      <c r="B10" s="135" t="s">
        <v>329</v>
      </c>
      <c r="C10" s="123">
        <f>AVERAGE(C4:C9)</f>
        <v>0</v>
      </c>
      <c r="D10" s="123">
        <f>AVERAGE(D4:D9)</f>
        <v>8.3333333333333329E-2</v>
      </c>
      <c r="E10" s="123">
        <f>AVERAGE(E4:E9)</f>
        <v>8.3333333333333329E-2</v>
      </c>
      <c r="F10" s="123">
        <f>AVERAGE(F4:F9)</f>
        <v>0.83333333333333337</v>
      </c>
      <c r="G10" s="124"/>
      <c r="H10" s="123">
        <f>AVERAGE(H4:H9)</f>
        <v>0</v>
      </c>
      <c r="I10" s="123">
        <f>AVERAGE(I4:I9)</f>
        <v>0</v>
      </c>
      <c r="J10" s="123">
        <f>AVERAGE(J4:J9)</f>
        <v>0.13333333333333333</v>
      </c>
      <c r="K10" s="123">
        <f>AVERAGE(K4:K9)</f>
        <v>0.86666666666666659</v>
      </c>
      <c r="L10" s="124"/>
      <c r="M10" s="123" t="e">
        <f>AVERAGE(M4:M9)</f>
        <v>#DIV/0!</v>
      </c>
      <c r="N10" s="123" t="e">
        <f>AVERAGE(N4:N9)</f>
        <v>#DIV/0!</v>
      </c>
      <c r="O10" s="123" t="e">
        <f>AVERAGE(O4:O9)</f>
        <v>#DIV/0!</v>
      </c>
      <c r="P10" s="123" t="e">
        <f>AVERAGE(P4:P9)</f>
        <v>#DIV/0!</v>
      </c>
      <c r="Q10" s="125"/>
      <c r="R10" s="123" t="e">
        <f>AVERAGE(R4:R9)</f>
        <v>#DIV/0!</v>
      </c>
      <c r="S10" s="123" t="e">
        <f>AVERAGE(S4:S9)</f>
        <v>#DIV/0!</v>
      </c>
      <c r="T10" s="123" t="e">
        <f>AVERAGE(T4:T9)</f>
        <v>#DIV/0!</v>
      </c>
      <c r="U10" s="123" t="e">
        <f>AVERAGE(U4:U9)</f>
        <v>#DIV/0!</v>
      </c>
    </row>
    <row r="11" spans="2:22" x14ac:dyDescent="0.2">
      <c r="B11" s="126"/>
      <c r="C11" s="126"/>
      <c r="D11" s="126"/>
      <c r="E11" s="126"/>
      <c r="F11" s="124"/>
      <c r="G11" s="124"/>
      <c r="H11" s="124"/>
      <c r="I11" s="124"/>
      <c r="J11" s="124"/>
      <c r="K11" s="124"/>
      <c r="L11" s="124"/>
      <c r="M11" s="124"/>
      <c r="N11" s="124"/>
      <c r="O11" s="124"/>
      <c r="P11" s="124"/>
      <c r="Q11" s="124"/>
      <c r="R11" s="124"/>
      <c r="S11" s="124"/>
      <c r="T11" s="124"/>
      <c r="U11" s="124"/>
    </row>
    <row r="12" spans="2:22" ht="21.95" customHeight="1" x14ac:dyDescent="0.2">
      <c r="B12" s="203" t="s">
        <v>41</v>
      </c>
      <c r="C12" s="203"/>
      <c r="D12" s="203"/>
      <c r="E12" s="203"/>
      <c r="F12" s="203"/>
      <c r="G12" s="203"/>
      <c r="H12" s="203"/>
      <c r="I12" s="203"/>
      <c r="J12" s="203"/>
      <c r="K12" s="203"/>
      <c r="L12" s="203"/>
      <c r="M12" s="203"/>
      <c r="N12" s="203"/>
      <c r="O12" s="203"/>
      <c r="P12" s="203"/>
      <c r="Q12" s="203"/>
      <c r="R12" s="203"/>
      <c r="S12" s="203"/>
      <c r="T12" s="203"/>
      <c r="U12" s="203"/>
    </row>
    <row r="13" spans="2:22" ht="24.95" customHeight="1" x14ac:dyDescent="0.2">
      <c r="B13" s="215" t="s">
        <v>321</v>
      </c>
      <c r="C13" s="215"/>
      <c r="D13" s="215"/>
      <c r="E13" s="215"/>
      <c r="F13" s="215"/>
      <c r="G13" s="215"/>
      <c r="H13" s="215"/>
      <c r="I13" s="215"/>
      <c r="J13" s="215"/>
      <c r="K13" s="215"/>
      <c r="L13" s="215"/>
      <c r="M13" s="215"/>
      <c r="N13" s="215"/>
      <c r="O13" s="215"/>
      <c r="P13" s="215"/>
      <c r="Q13" s="215"/>
      <c r="R13" s="215"/>
      <c r="S13" s="215"/>
      <c r="T13" s="215"/>
      <c r="U13" s="215"/>
    </row>
    <row r="14" spans="2:22" ht="60" customHeight="1" x14ac:dyDescent="0.2">
      <c r="B14" s="214" t="s">
        <v>330</v>
      </c>
      <c r="C14" s="214"/>
      <c r="D14" s="214"/>
      <c r="E14" s="214"/>
      <c r="F14" s="214"/>
      <c r="G14" s="214"/>
      <c r="H14" s="214"/>
      <c r="I14" s="214"/>
      <c r="J14" s="214"/>
      <c r="K14" s="214"/>
      <c r="L14" s="214"/>
      <c r="M14" s="214"/>
      <c r="N14" s="214"/>
      <c r="O14" s="214"/>
      <c r="P14" s="214"/>
      <c r="Q14" s="214"/>
      <c r="R14" s="214"/>
      <c r="S14" s="214"/>
      <c r="T14" s="214"/>
      <c r="U14" s="214"/>
    </row>
    <row r="15" spans="2:22" ht="60" customHeight="1" x14ac:dyDescent="0.2">
      <c r="B15" s="214" t="s">
        <v>331</v>
      </c>
      <c r="C15" s="214"/>
      <c r="D15" s="214"/>
      <c r="E15" s="214"/>
      <c r="F15" s="214"/>
      <c r="G15" s="214"/>
      <c r="H15" s="214"/>
      <c r="I15" s="214"/>
      <c r="J15" s="214"/>
      <c r="K15" s="214"/>
      <c r="L15" s="214"/>
      <c r="M15" s="214"/>
      <c r="N15" s="214"/>
      <c r="O15" s="214"/>
      <c r="P15" s="214"/>
      <c r="Q15" s="214"/>
      <c r="R15" s="214"/>
      <c r="S15" s="214"/>
      <c r="T15" s="214"/>
      <c r="U15" s="214"/>
    </row>
    <row r="16" spans="2:22" s="127" customFormat="1" ht="24.95" customHeight="1" x14ac:dyDescent="0.25">
      <c r="B16" s="216" t="s">
        <v>322</v>
      </c>
      <c r="C16" s="216"/>
      <c r="D16" s="216"/>
      <c r="E16" s="216"/>
      <c r="F16" s="216"/>
      <c r="G16" s="216"/>
      <c r="H16" s="216"/>
      <c r="I16" s="216"/>
      <c r="J16" s="216"/>
      <c r="K16" s="216"/>
      <c r="L16" s="216"/>
      <c r="M16" s="216"/>
      <c r="N16" s="216"/>
      <c r="O16" s="216"/>
      <c r="P16" s="216"/>
      <c r="Q16" s="216"/>
      <c r="R16" s="216"/>
      <c r="S16" s="216"/>
      <c r="T16" s="216"/>
      <c r="U16" s="216"/>
    </row>
    <row r="17" spans="2:21" ht="60" customHeight="1" x14ac:dyDescent="0.2">
      <c r="B17" s="214" t="s">
        <v>332</v>
      </c>
      <c r="C17" s="214"/>
      <c r="D17" s="214"/>
      <c r="E17" s="214"/>
      <c r="F17" s="214"/>
      <c r="G17" s="214"/>
      <c r="H17" s="214"/>
      <c r="I17" s="214"/>
      <c r="J17" s="214"/>
      <c r="K17" s="214"/>
      <c r="L17" s="214"/>
      <c r="M17" s="214"/>
      <c r="N17" s="214"/>
      <c r="O17" s="214"/>
      <c r="P17" s="214"/>
      <c r="Q17" s="214"/>
      <c r="R17" s="214"/>
      <c r="S17" s="214"/>
      <c r="T17" s="214"/>
      <c r="U17" s="214"/>
    </row>
    <row r="18" spans="2:21" ht="60" customHeight="1" x14ac:dyDescent="0.2">
      <c r="B18" s="214" t="s">
        <v>333</v>
      </c>
      <c r="C18" s="214"/>
      <c r="D18" s="214"/>
      <c r="E18" s="214"/>
      <c r="F18" s="214"/>
      <c r="G18" s="214"/>
      <c r="H18" s="214"/>
      <c r="I18" s="214"/>
      <c r="J18" s="214"/>
      <c r="K18" s="214"/>
      <c r="L18" s="214"/>
      <c r="M18" s="214"/>
      <c r="N18" s="214"/>
      <c r="O18" s="214"/>
      <c r="P18" s="214"/>
      <c r="Q18" s="214"/>
      <c r="R18" s="214"/>
      <c r="S18" s="214"/>
      <c r="T18" s="214"/>
      <c r="U18" s="214"/>
    </row>
    <row r="19" spans="2:21" ht="60" customHeight="1" x14ac:dyDescent="0.2">
      <c r="B19" s="214" t="s">
        <v>334</v>
      </c>
      <c r="C19" s="214"/>
      <c r="D19" s="214"/>
      <c r="E19" s="214"/>
      <c r="F19" s="214"/>
      <c r="G19" s="214"/>
      <c r="H19" s="214"/>
      <c r="I19" s="214"/>
      <c r="J19" s="214"/>
      <c r="K19" s="214"/>
      <c r="L19" s="214"/>
      <c r="M19" s="214"/>
      <c r="N19" s="214"/>
      <c r="O19" s="214"/>
      <c r="P19" s="214"/>
      <c r="Q19" s="214"/>
      <c r="R19" s="214"/>
      <c r="S19" s="214"/>
      <c r="T19" s="214"/>
      <c r="U19" s="214"/>
    </row>
    <row r="20" spans="2:21" ht="16.5" customHeight="1" x14ac:dyDescent="0.2">
      <c r="B20" s="128"/>
      <c r="C20" s="128"/>
      <c r="D20" s="128"/>
      <c r="E20" s="128"/>
      <c r="F20" s="128"/>
      <c r="G20" s="128"/>
      <c r="H20" s="128"/>
      <c r="I20" s="128"/>
      <c r="J20" s="128"/>
      <c r="K20" s="128"/>
      <c r="L20" s="128"/>
      <c r="M20" s="128"/>
      <c r="N20" s="128"/>
      <c r="O20" s="128"/>
      <c r="P20" s="128"/>
      <c r="Q20" s="128"/>
      <c r="R20" s="128"/>
      <c r="S20" s="128"/>
      <c r="T20" s="128"/>
      <c r="U20" s="128"/>
    </row>
    <row r="21" spans="2:21" ht="21.95" customHeight="1" x14ac:dyDescent="0.2">
      <c r="B21" s="204" t="s">
        <v>42</v>
      </c>
      <c r="C21" s="204"/>
      <c r="D21" s="204"/>
      <c r="E21" s="204"/>
      <c r="F21" s="204"/>
      <c r="G21" s="204"/>
      <c r="H21" s="204"/>
      <c r="I21" s="204"/>
      <c r="J21" s="204"/>
      <c r="K21" s="204"/>
      <c r="L21" s="204"/>
      <c r="M21" s="204"/>
      <c r="N21" s="204"/>
      <c r="O21" s="204"/>
      <c r="P21" s="204"/>
      <c r="Q21" s="204"/>
      <c r="R21" s="204"/>
      <c r="S21" s="204"/>
      <c r="T21" s="204"/>
      <c r="U21" s="204"/>
    </row>
    <row r="22" spans="2:21" ht="24.95" customHeight="1" x14ac:dyDescent="0.2">
      <c r="B22" s="210" t="s">
        <v>321</v>
      </c>
      <c r="C22" s="210"/>
      <c r="D22" s="210"/>
      <c r="E22" s="210"/>
      <c r="F22" s="210"/>
      <c r="G22" s="210"/>
      <c r="H22" s="210"/>
      <c r="I22" s="210"/>
      <c r="J22" s="210"/>
      <c r="K22" s="210"/>
      <c r="L22" s="210"/>
      <c r="M22" s="210"/>
      <c r="N22" s="210"/>
      <c r="O22" s="210"/>
      <c r="P22" s="210"/>
      <c r="Q22" s="210"/>
      <c r="R22" s="210"/>
      <c r="S22" s="210"/>
      <c r="T22" s="210"/>
      <c r="U22" s="210"/>
    </row>
    <row r="23" spans="2:21" ht="60" customHeight="1" x14ac:dyDescent="0.2">
      <c r="B23" s="214" t="s">
        <v>330</v>
      </c>
      <c r="C23" s="214"/>
      <c r="D23" s="214"/>
      <c r="E23" s="214"/>
      <c r="F23" s="214"/>
      <c r="G23" s="214"/>
      <c r="H23" s="214"/>
      <c r="I23" s="214"/>
      <c r="J23" s="214"/>
      <c r="K23" s="214"/>
      <c r="L23" s="214"/>
      <c r="M23" s="214"/>
      <c r="N23" s="214"/>
      <c r="O23" s="214"/>
      <c r="P23" s="214"/>
      <c r="Q23" s="214"/>
      <c r="R23" s="214"/>
      <c r="S23" s="214"/>
      <c r="T23" s="214"/>
      <c r="U23" s="214"/>
    </row>
    <row r="24" spans="2:21" ht="60" customHeight="1" x14ac:dyDescent="0.2">
      <c r="B24" s="229" t="s">
        <v>412</v>
      </c>
      <c r="C24" s="230"/>
      <c r="D24" s="230"/>
      <c r="E24" s="230"/>
      <c r="F24" s="230"/>
      <c r="G24" s="230"/>
      <c r="H24" s="230"/>
      <c r="I24" s="230"/>
      <c r="J24" s="230"/>
      <c r="K24" s="230"/>
      <c r="L24" s="230"/>
      <c r="M24" s="230"/>
      <c r="N24" s="230"/>
      <c r="O24" s="230"/>
      <c r="P24" s="230"/>
      <c r="Q24" s="230"/>
      <c r="R24" s="230"/>
      <c r="S24" s="230"/>
      <c r="T24" s="230"/>
      <c r="U24" s="231"/>
    </row>
    <row r="25" spans="2:21" ht="60" customHeight="1" x14ac:dyDescent="0.2">
      <c r="B25" s="214" t="s">
        <v>331</v>
      </c>
      <c r="C25" s="214"/>
      <c r="D25" s="214"/>
      <c r="E25" s="214"/>
      <c r="F25" s="214"/>
      <c r="G25" s="214"/>
      <c r="H25" s="214"/>
      <c r="I25" s="214"/>
      <c r="J25" s="214"/>
      <c r="K25" s="214"/>
      <c r="L25" s="214"/>
      <c r="M25" s="214"/>
      <c r="N25" s="214"/>
      <c r="O25" s="214"/>
      <c r="P25" s="214"/>
      <c r="Q25" s="214"/>
      <c r="R25" s="214"/>
      <c r="S25" s="214"/>
      <c r="T25" s="214"/>
      <c r="U25" s="214"/>
    </row>
    <row r="26" spans="2:21" s="127" customFormat="1" ht="24.95" customHeight="1" x14ac:dyDescent="0.25">
      <c r="B26" s="232" t="s">
        <v>322</v>
      </c>
      <c r="C26" s="233"/>
      <c r="D26" s="233"/>
      <c r="E26" s="233"/>
      <c r="F26" s="233"/>
      <c r="G26" s="233"/>
      <c r="H26" s="233"/>
      <c r="I26" s="233"/>
      <c r="J26" s="233"/>
      <c r="K26" s="233"/>
      <c r="L26" s="233"/>
      <c r="M26" s="233"/>
      <c r="N26" s="233"/>
      <c r="O26" s="233"/>
      <c r="P26" s="233"/>
      <c r="Q26" s="233"/>
      <c r="R26" s="233"/>
      <c r="S26" s="233"/>
      <c r="T26" s="233"/>
      <c r="U26" s="234"/>
    </row>
    <row r="27" spans="2:21" ht="60" customHeight="1" x14ac:dyDescent="0.2">
      <c r="B27" s="235" t="s">
        <v>332</v>
      </c>
      <c r="C27" s="235"/>
      <c r="D27" s="235"/>
      <c r="E27" s="235"/>
      <c r="F27" s="235"/>
      <c r="G27" s="235"/>
      <c r="H27" s="235"/>
      <c r="I27" s="235"/>
      <c r="J27" s="235"/>
      <c r="K27" s="235"/>
      <c r="L27" s="235"/>
      <c r="M27" s="235"/>
      <c r="N27" s="235"/>
      <c r="O27" s="235"/>
      <c r="P27" s="235"/>
      <c r="Q27" s="235"/>
      <c r="R27" s="235"/>
      <c r="S27" s="235"/>
      <c r="T27" s="235"/>
      <c r="U27" s="235"/>
    </row>
    <row r="28" spans="2:21" ht="60" customHeight="1" x14ac:dyDescent="0.2">
      <c r="B28" s="214" t="s">
        <v>333</v>
      </c>
      <c r="C28" s="214"/>
      <c r="D28" s="214"/>
      <c r="E28" s="214"/>
      <c r="F28" s="214"/>
      <c r="G28" s="214"/>
      <c r="H28" s="214"/>
      <c r="I28" s="214"/>
      <c r="J28" s="214"/>
      <c r="K28" s="214"/>
      <c r="L28" s="214"/>
      <c r="M28" s="214"/>
      <c r="N28" s="214"/>
      <c r="O28" s="214"/>
      <c r="P28" s="214"/>
      <c r="Q28" s="214"/>
      <c r="R28" s="214"/>
      <c r="S28" s="214"/>
      <c r="T28" s="214"/>
      <c r="U28" s="214"/>
    </row>
    <row r="29" spans="2:21" ht="60" customHeight="1" x14ac:dyDescent="0.2">
      <c r="B29" s="214"/>
      <c r="C29" s="214"/>
      <c r="D29" s="214"/>
      <c r="E29" s="214"/>
      <c r="F29" s="214"/>
      <c r="G29" s="214"/>
      <c r="H29" s="214"/>
      <c r="I29" s="214"/>
      <c r="J29" s="214"/>
      <c r="K29" s="214"/>
      <c r="L29" s="214"/>
      <c r="M29" s="214"/>
      <c r="N29" s="214"/>
      <c r="O29" s="214"/>
      <c r="P29" s="214"/>
      <c r="Q29" s="214"/>
      <c r="R29" s="214"/>
      <c r="S29" s="214"/>
      <c r="T29" s="214"/>
      <c r="U29" s="214"/>
    </row>
    <row r="30" spans="2:21" ht="16.5" customHeight="1" x14ac:dyDescent="0.2">
      <c r="B30" s="128"/>
      <c r="C30" s="128"/>
      <c r="D30" s="128"/>
      <c r="E30" s="128"/>
      <c r="F30" s="128"/>
      <c r="G30" s="128"/>
      <c r="H30" s="128"/>
      <c r="I30" s="128"/>
      <c r="J30" s="128"/>
      <c r="K30" s="128"/>
      <c r="L30" s="128"/>
      <c r="M30" s="128"/>
      <c r="N30" s="128"/>
      <c r="O30" s="128"/>
      <c r="P30" s="128"/>
      <c r="Q30" s="128"/>
      <c r="R30" s="128"/>
      <c r="S30" s="128"/>
      <c r="T30" s="128"/>
      <c r="U30" s="128"/>
    </row>
    <row r="31" spans="2:21" ht="21.95" customHeight="1" x14ac:dyDescent="0.2">
      <c r="B31" s="217" t="s">
        <v>318</v>
      </c>
      <c r="C31" s="217"/>
      <c r="D31" s="217"/>
      <c r="E31" s="217"/>
      <c r="F31" s="217"/>
      <c r="G31" s="217"/>
      <c r="H31" s="217"/>
      <c r="I31" s="217"/>
      <c r="J31" s="217"/>
      <c r="K31" s="217"/>
      <c r="L31" s="217"/>
      <c r="M31" s="217"/>
      <c r="N31" s="217"/>
      <c r="O31" s="217"/>
      <c r="P31" s="217"/>
      <c r="Q31" s="217"/>
      <c r="R31" s="217"/>
      <c r="S31" s="217"/>
      <c r="T31" s="217"/>
      <c r="U31" s="217"/>
    </row>
    <row r="32" spans="2:21" ht="24.95" customHeight="1" x14ac:dyDescent="0.2">
      <c r="B32" s="218" t="s">
        <v>321</v>
      </c>
      <c r="C32" s="218"/>
      <c r="D32" s="218"/>
      <c r="E32" s="218"/>
      <c r="F32" s="218"/>
      <c r="G32" s="218"/>
      <c r="H32" s="218"/>
      <c r="I32" s="218"/>
      <c r="J32" s="218"/>
      <c r="K32" s="218"/>
      <c r="L32" s="218"/>
      <c r="M32" s="218"/>
      <c r="N32" s="218"/>
      <c r="O32" s="218"/>
      <c r="P32" s="218"/>
      <c r="Q32" s="218"/>
      <c r="R32" s="218"/>
      <c r="S32" s="218"/>
      <c r="T32" s="218"/>
      <c r="U32" s="218"/>
    </row>
    <row r="33" spans="2:21" ht="60" customHeight="1" x14ac:dyDescent="0.2">
      <c r="B33" s="214"/>
      <c r="C33" s="214"/>
      <c r="D33" s="214"/>
      <c r="E33" s="214"/>
      <c r="F33" s="214"/>
      <c r="G33" s="214"/>
      <c r="H33" s="214"/>
      <c r="I33" s="214"/>
      <c r="J33" s="214"/>
      <c r="K33" s="214"/>
      <c r="L33" s="214"/>
      <c r="M33" s="214"/>
      <c r="N33" s="214"/>
      <c r="O33" s="214"/>
      <c r="P33" s="214"/>
      <c r="Q33" s="214"/>
      <c r="R33" s="214"/>
      <c r="S33" s="214"/>
      <c r="T33" s="214"/>
      <c r="U33" s="214"/>
    </row>
    <row r="34" spans="2:21" ht="60" customHeight="1" x14ac:dyDescent="0.2">
      <c r="B34" s="214"/>
      <c r="C34" s="214"/>
      <c r="D34" s="214"/>
      <c r="E34" s="214"/>
      <c r="F34" s="214"/>
      <c r="G34" s="214"/>
      <c r="H34" s="214"/>
      <c r="I34" s="214"/>
      <c r="J34" s="214"/>
      <c r="K34" s="214"/>
      <c r="L34" s="214"/>
      <c r="M34" s="214"/>
      <c r="N34" s="214"/>
      <c r="O34" s="214"/>
      <c r="P34" s="214"/>
      <c r="Q34" s="214"/>
      <c r="R34" s="214"/>
      <c r="S34" s="214"/>
      <c r="T34" s="214"/>
      <c r="U34" s="214"/>
    </row>
    <row r="35" spans="2:21" s="127" customFormat="1" ht="24.95" customHeight="1" x14ac:dyDescent="0.25">
      <c r="B35" s="216" t="s">
        <v>322</v>
      </c>
      <c r="C35" s="216"/>
      <c r="D35" s="216"/>
      <c r="E35" s="216"/>
      <c r="F35" s="216"/>
      <c r="G35" s="216"/>
      <c r="H35" s="216"/>
      <c r="I35" s="216"/>
      <c r="J35" s="216"/>
      <c r="K35" s="216"/>
      <c r="L35" s="216"/>
      <c r="M35" s="216"/>
      <c r="N35" s="216"/>
      <c r="O35" s="216"/>
      <c r="P35" s="216"/>
      <c r="Q35" s="216"/>
      <c r="R35" s="216"/>
      <c r="S35" s="216"/>
      <c r="T35" s="216"/>
      <c r="U35" s="216"/>
    </row>
    <row r="36" spans="2:21" ht="60" customHeight="1" x14ac:dyDescent="0.2">
      <c r="B36" s="214"/>
      <c r="C36" s="214"/>
      <c r="D36" s="214"/>
      <c r="E36" s="214"/>
      <c r="F36" s="214"/>
      <c r="G36" s="214"/>
      <c r="H36" s="214"/>
      <c r="I36" s="214"/>
      <c r="J36" s="214"/>
      <c r="K36" s="214"/>
      <c r="L36" s="214"/>
      <c r="M36" s="214"/>
      <c r="N36" s="214"/>
      <c r="O36" s="214"/>
      <c r="P36" s="214"/>
      <c r="Q36" s="214"/>
      <c r="R36" s="214"/>
      <c r="S36" s="214"/>
      <c r="T36" s="214"/>
      <c r="U36" s="214"/>
    </row>
    <row r="37" spans="2:21" ht="60" customHeight="1" x14ac:dyDescent="0.2">
      <c r="B37" s="214"/>
      <c r="C37" s="214"/>
      <c r="D37" s="214"/>
      <c r="E37" s="214"/>
      <c r="F37" s="214"/>
      <c r="G37" s="214"/>
      <c r="H37" s="214"/>
      <c r="I37" s="214"/>
      <c r="J37" s="214"/>
      <c r="K37" s="214"/>
      <c r="L37" s="214"/>
      <c r="M37" s="214"/>
      <c r="N37" s="214"/>
      <c r="O37" s="214"/>
      <c r="P37" s="214"/>
      <c r="Q37" s="214"/>
      <c r="R37" s="214"/>
      <c r="S37" s="214"/>
      <c r="T37" s="214"/>
      <c r="U37" s="214"/>
    </row>
    <row r="38" spans="2:21" ht="60" customHeight="1" x14ac:dyDescent="0.2">
      <c r="B38" s="214"/>
      <c r="C38" s="214"/>
      <c r="D38" s="214"/>
      <c r="E38" s="214"/>
      <c r="F38" s="214"/>
      <c r="G38" s="214"/>
      <c r="H38" s="214"/>
      <c r="I38" s="214"/>
      <c r="J38" s="214"/>
      <c r="K38" s="214"/>
      <c r="L38" s="214"/>
      <c r="M38" s="214"/>
      <c r="N38" s="214"/>
      <c r="O38" s="214"/>
      <c r="P38" s="214"/>
      <c r="Q38" s="214"/>
      <c r="R38" s="214"/>
      <c r="S38" s="214"/>
      <c r="T38" s="214"/>
      <c r="U38" s="214"/>
    </row>
    <row r="40" spans="2:21" x14ac:dyDescent="0.2">
      <c r="B40" s="206" t="s">
        <v>318</v>
      </c>
      <c r="C40" s="206"/>
      <c r="D40" s="206"/>
      <c r="E40" s="206"/>
      <c r="F40" s="206"/>
      <c r="G40" s="206"/>
      <c r="H40" s="206"/>
      <c r="I40" s="206"/>
      <c r="J40" s="206"/>
      <c r="K40" s="206"/>
      <c r="L40" s="206"/>
      <c r="M40" s="206"/>
      <c r="N40" s="206"/>
      <c r="O40" s="206"/>
      <c r="P40" s="206"/>
      <c r="Q40" s="206"/>
      <c r="R40" s="206"/>
      <c r="S40" s="206"/>
      <c r="T40" s="206"/>
      <c r="U40" s="206"/>
    </row>
    <row r="41" spans="2:21" ht="19.5" x14ac:dyDescent="0.2">
      <c r="B41" s="218" t="s">
        <v>321</v>
      </c>
      <c r="C41" s="218"/>
      <c r="D41" s="218"/>
      <c r="E41" s="218"/>
      <c r="F41" s="218"/>
      <c r="G41" s="218"/>
      <c r="H41" s="218"/>
      <c r="I41" s="218"/>
      <c r="J41" s="218"/>
      <c r="K41" s="218"/>
      <c r="L41" s="218"/>
      <c r="M41" s="218"/>
      <c r="N41" s="218"/>
      <c r="O41" s="218"/>
      <c r="P41" s="218"/>
      <c r="Q41" s="218"/>
      <c r="R41" s="218"/>
      <c r="S41" s="218"/>
      <c r="T41" s="218"/>
      <c r="U41" s="218"/>
    </row>
    <row r="42" spans="2:21" ht="51.75" customHeight="1" x14ac:dyDescent="0.2">
      <c r="B42" s="214"/>
      <c r="C42" s="214"/>
      <c r="D42" s="214"/>
      <c r="E42" s="214"/>
      <c r="F42" s="214"/>
      <c r="G42" s="214"/>
      <c r="H42" s="214"/>
      <c r="I42" s="214"/>
      <c r="J42" s="214"/>
      <c r="K42" s="214"/>
      <c r="L42" s="214"/>
      <c r="M42" s="214"/>
      <c r="N42" s="214"/>
      <c r="O42" s="214"/>
      <c r="P42" s="214"/>
      <c r="Q42" s="214"/>
      <c r="R42" s="214"/>
      <c r="S42" s="214"/>
      <c r="T42" s="214"/>
      <c r="U42" s="214"/>
    </row>
    <row r="43" spans="2:21" ht="50.25" customHeight="1" x14ac:dyDescent="0.2">
      <c r="B43" s="214"/>
      <c r="C43" s="214"/>
      <c r="D43" s="214"/>
      <c r="E43" s="214"/>
      <c r="F43" s="214"/>
      <c r="G43" s="214"/>
      <c r="H43" s="214"/>
      <c r="I43" s="214"/>
      <c r="J43" s="214"/>
      <c r="K43" s="214"/>
      <c r="L43" s="214"/>
      <c r="M43" s="214"/>
      <c r="N43" s="214"/>
      <c r="O43" s="214"/>
      <c r="P43" s="214"/>
      <c r="Q43" s="214"/>
      <c r="R43" s="214"/>
      <c r="S43" s="214"/>
      <c r="T43" s="214"/>
      <c r="U43" s="214"/>
    </row>
    <row r="44" spans="2:21" ht="19.5" x14ac:dyDescent="0.2">
      <c r="B44" s="216" t="s">
        <v>322</v>
      </c>
      <c r="C44" s="216"/>
      <c r="D44" s="216"/>
      <c r="E44" s="216"/>
      <c r="F44" s="216"/>
      <c r="G44" s="216"/>
      <c r="H44" s="216"/>
      <c r="I44" s="216"/>
      <c r="J44" s="216"/>
      <c r="K44" s="216"/>
      <c r="L44" s="216"/>
      <c r="M44" s="216"/>
      <c r="N44" s="216"/>
      <c r="O44" s="216"/>
      <c r="P44" s="216"/>
      <c r="Q44" s="216"/>
      <c r="R44" s="216"/>
      <c r="S44" s="216"/>
      <c r="T44" s="216"/>
      <c r="U44" s="216"/>
    </row>
    <row r="45" spans="2:21" ht="69.75" customHeight="1" x14ac:dyDescent="0.2">
      <c r="B45" s="214"/>
      <c r="C45" s="214"/>
      <c r="D45" s="214"/>
      <c r="E45" s="214"/>
      <c r="F45" s="214"/>
      <c r="G45" s="214"/>
      <c r="H45" s="214"/>
      <c r="I45" s="214"/>
      <c r="J45" s="214"/>
      <c r="K45" s="214"/>
      <c r="L45" s="214"/>
      <c r="M45" s="214"/>
      <c r="N45" s="214"/>
      <c r="O45" s="214"/>
      <c r="P45" s="214"/>
      <c r="Q45" s="214"/>
      <c r="R45" s="214"/>
      <c r="S45" s="214"/>
      <c r="T45" s="214"/>
      <c r="U45" s="214"/>
    </row>
    <row r="46" spans="2:21" ht="60" customHeight="1" x14ac:dyDescent="0.2">
      <c r="B46" s="214"/>
      <c r="C46" s="214"/>
      <c r="D46" s="214"/>
      <c r="E46" s="214"/>
      <c r="F46" s="214"/>
      <c r="G46" s="214"/>
      <c r="H46" s="214"/>
      <c r="I46" s="214"/>
      <c r="J46" s="214"/>
      <c r="K46" s="214"/>
      <c r="L46" s="214"/>
      <c r="M46" s="214"/>
      <c r="N46" s="214"/>
      <c r="O46" s="214"/>
      <c r="P46" s="214"/>
      <c r="Q46" s="214"/>
      <c r="R46" s="214"/>
      <c r="S46" s="214"/>
      <c r="T46" s="214"/>
      <c r="U46" s="214"/>
    </row>
    <row r="47" spans="2:21" ht="59.25" customHeight="1" x14ac:dyDescent="0.2">
      <c r="B47" s="214"/>
      <c r="C47" s="214"/>
      <c r="D47" s="214"/>
      <c r="E47" s="214"/>
      <c r="F47" s="214"/>
      <c r="G47" s="214"/>
      <c r="H47" s="214"/>
      <c r="I47" s="214"/>
      <c r="J47" s="214"/>
      <c r="K47" s="214"/>
      <c r="L47" s="214"/>
      <c r="M47" s="214"/>
      <c r="N47" s="214"/>
      <c r="O47" s="214"/>
      <c r="P47" s="214"/>
      <c r="Q47" s="214"/>
      <c r="R47" s="214"/>
      <c r="S47" s="214"/>
      <c r="T47" s="214"/>
      <c r="U47" s="214"/>
    </row>
    <row r="65496" spans="2:22" x14ac:dyDescent="0.2">
      <c r="B65496" s="129" t="s">
        <v>34</v>
      </c>
      <c r="C65496" s="129"/>
      <c r="D65496" s="129"/>
      <c r="E65496" s="129"/>
      <c r="F65496" s="129"/>
      <c r="G65496" s="129"/>
      <c r="H65496" s="129"/>
      <c r="I65496" s="129"/>
      <c r="J65496" s="129"/>
      <c r="K65496" s="129"/>
      <c r="L65496" s="129"/>
      <c r="M65496" s="129"/>
      <c r="N65496" s="129"/>
      <c r="O65496" s="129"/>
      <c r="P65496" s="129"/>
      <c r="Q65496" s="129"/>
      <c r="R65496" s="129"/>
      <c r="S65496" s="129"/>
      <c r="T65496" s="129"/>
      <c r="U65496" s="129"/>
      <c r="V65496" s="129"/>
    </row>
    <row r="65497" spans="2:22" x14ac:dyDescent="0.2">
      <c r="B65497" s="130" t="s">
        <v>35</v>
      </c>
      <c r="C65497" s="130"/>
      <c r="D65497" s="130"/>
      <c r="E65497" s="130"/>
      <c r="F65497" s="130"/>
      <c r="G65497" s="130"/>
      <c r="H65497" s="130"/>
      <c r="I65497" s="130"/>
      <c r="J65497" s="130"/>
      <c r="K65497" s="130"/>
      <c r="L65497" s="130"/>
      <c r="M65497" s="130"/>
      <c r="N65497" s="130"/>
      <c r="O65497" s="130"/>
      <c r="P65497" s="130"/>
      <c r="Q65497" s="130"/>
      <c r="R65497" s="130"/>
      <c r="S65497" s="130"/>
      <c r="T65497" s="130"/>
      <c r="U65497" s="130"/>
      <c r="V65497" s="130"/>
    </row>
    <row r="65498" spans="2:22" x14ac:dyDescent="0.2">
      <c r="B65498" s="130" t="s">
        <v>36</v>
      </c>
      <c r="C65498" s="130"/>
      <c r="D65498" s="130"/>
      <c r="E65498" s="130"/>
      <c r="F65498" s="130"/>
      <c r="G65498" s="130"/>
      <c r="H65498" s="130"/>
      <c r="I65498" s="130"/>
      <c r="J65498" s="130"/>
      <c r="K65498" s="130"/>
      <c r="L65498" s="130"/>
      <c r="M65498" s="130"/>
      <c r="N65498" s="130"/>
      <c r="O65498" s="130"/>
      <c r="P65498" s="130"/>
      <c r="Q65498" s="130"/>
      <c r="R65498" s="130"/>
      <c r="S65498" s="130"/>
      <c r="T65498" s="130"/>
      <c r="U65498" s="130"/>
      <c r="V65498" s="130"/>
    </row>
  </sheetData>
  <sheetProtection selectLockedCells="1" selectUnlockedCells="1"/>
  <mergeCells count="41">
    <mergeCell ref="B46:U46"/>
    <mergeCell ref="B47:U47"/>
    <mergeCell ref="B40:U40"/>
    <mergeCell ref="B41:U41"/>
    <mergeCell ref="B42:U42"/>
    <mergeCell ref="B43:U43"/>
    <mergeCell ref="B44:U44"/>
    <mergeCell ref="B45:U45"/>
    <mergeCell ref="B38:U38"/>
    <mergeCell ref="B26:U26"/>
    <mergeCell ref="B27:U27"/>
    <mergeCell ref="B28:U28"/>
    <mergeCell ref="B29:U29"/>
    <mergeCell ref="B31:U31"/>
    <mergeCell ref="B32:U32"/>
    <mergeCell ref="B33:U33"/>
    <mergeCell ref="B34:U34"/>
    <mergeCell ref="B35:U35"/>
    <mergeCell ref="B36:U36"/>
    <mergeCell ref="B37:U37"/>
    <mergeCell ref="B25:U25"/>
    <mergeCell ref="B12:U12"/>
    <mergeCell ref="B13:U13"/>
    <mergeCell ref="B14:U14"/>
    <mergeCell ref="B15:U15"/>
    <mergeCell ref="B16:U16"/>
    <mergeCell ref="B17:U17"/>
    <mergeCell ref="B18:U18"/>
    <mergeCell ref="B19:U19"/>
    <mergeCell ref="B21:U21"/>
    <mergeCell ref="B22:U22"/>
    <mergeCell ref="B23:U23"/>
    <mergeCell ref="B24:U24"/>
    <mergeCell ref="V2:V3"/>
    <mergeCell ref="G3:G9"/>
    <mergeCell ref="L3:L9"/>
    <mergeCell ref="B2:B3"/>
    <mergeCell ref="C2:F2"/>
    <mergeCell ref="H2:K2"/>
    <mergeCell ref="M2:P2"/>
    <mergeCell ref="R2:U2"/>
  </mergeCells>
  <hyperlinks>
    <hyperlink ref="B4" location="Autoevaluación!A54" display="Diseño pedagogico" xr:uid="{641D8C4E-1CE7-45EC-99D9-3E66D0841333}"/>
    <hyperlink ref="B5" location="Autoevaluación!A61" display="Practicas pedagogicas" xr:uid="{01232530-0D6F-4418-9E64-3C51CA6DF54F}"/>
    <hyperlink ref="B6" location="Autoevaluación!A67" display="Gestion de aula" xr:uid="{8581E38D-4DD3-4183-80F2-7ED484F126EA}"/>
    <hyperlink ref="B7" location="Autoevaluación!A73" display="Seguimiento academico" xr:uid="{0B633405-F025-4404-8864-856BC529423F}"/>
    <hyperlink ref="B65497" r:id="rId1" xr:uid="{780C7B0B-6D04-4794-A181-4BC650DF51A3}"/>
    <hyperlink ref="B65498" r:id="rId2" xr:uid="{93F0DA67-365F-4A5A-85F8-91B599DC81A9}"/>
  </hyperlinks>
  <pageMargins left="0.7" right="0.7" top="0.75" bottom="0.75" header="0.51180555555555551" footer="0.51180555555555551"/>
  <pageSetup firstPageNumber="0" orientation="portrait" horizontalDpi="300" verticalDpi="300"/>
  <headerFooter alignWithMargins="0"/>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A868F-ED27-4429-8CFA-3D4484CCA144}">
  <dimension ref="B1:V65497"/>
  <sheetViews>
    <sheetView showGridLines="0" topLeftCell="B19" zoomScale="70" zoomScaleNormal="70" workbookViewId="0">
      <selection activeCell="B12" sqref="B12:U12"/>
    </sheetView>
  </sheetViews>
  <sheetFormatPr baseColWidth="10" defaultRowHeight="15" x14ac:dyDescent="0.2"/>
  <cols>
    <col min="1" max="1" width="1.42578125" style="111" customWidth="1"/>
    <col min="2" max="2" width="38.28515625" style="111" customWidth="1"/>
    <col min="3" max="6" width="7.7109375" style="111" customWidth="1"/>
    <col min="7" max="7" width="1.7109375" style="111" customWidth="1"/>
    <col min="8" max="11" width="7.7109375" style="111" customWidth="1"/>
    <col min="12" max="12" width="1.7109375" style="111" customWidth="1"/>
    <col min="13" max="16" width="7.7109375" style="111" customWidth="1"/>
    <col min="17" max="17" width="2.140625" style="111" customWidth="1"/>
    <col min="18" max="21" width="7.7109375" style="111" customWidth="1"/>
    <col min="22" max="22" width="14.140625" style="111" customWidth="1"/>
    <col min="23" max="27" width="11.42578125" style="111"/>
    <col min="28" max="28" width="2" style="111" customWidth="1"/>
    <col min="29" max="33" width="11.42578125" style="111"/>
    <col min="34" max="34" width="1.85546875" style="111" customWidth="1"/>
    <col min="35" max="16384" width="11.42578125" style="111"/>
  </cols>
  <sheetData>
    <row r="1" spans="2:22" ht="6" customHeight="1" x14ac:dyDescent="0.2"/>
    <row r="2" spans="2:22" ht="22.5" customHeight="1" x14ac:dyDescent="0.2">
      <c r="B2" s="202" t="s">
        <v>335</v>
      </c>
      <c r="C2" s="203" t="s">
        <v>317</v>
      </c>
      <c r="D2" s="203"/>
      <c r="E2" s="203"/>
      <c r="F2" s="203"/>
      <c r="G2" s="112"/>
      <c r="H2" s="204" t="s">
        <v>318</v>
      </c>
      <c r="I2" s="204"/>
      <c r="J2" s="204"/>
      <c r="K2" s="204"/>
      <c r="L2" s="112"/>
      <c r="M2" s="205" t="s">
        <v>318</v>
      </c>
      <c r="N2" s="205"/>
      <c r="O2" s="205"/>
      <c r="P2" s="205"/>
      <c r="Q2" s="131"/>
      <c r="R2" s="206" t="s">
        <v>336</v>
      </c>
      <c r="S2" s="206"/>
      <c r="T2" s="206"/>
      <c r="U2" s="206"/>
      <c r="V2" s="199"/>
    </row>
    <row r="3" spans="2:22" ht="24.75" customHeight="1" x14ac:dyDescent="0.2">
      <c r="B3" s="202"/>
      <c r="C3" s="114">
        <v>1</v>
      </c>
      <c r="D3" s="114">
        <v>2</v>
      </c>
      <c r="E3" s="115">
        <v>3</v>
      </c>
      <c r="F3" s="116">
        <v>4</v>
      </c>
      <c r="G3" s="200"/>
      <c r="H3" s="114">
        <v>1</v>
      </c>
      <c r="I3" s="114">
        <v>2</v>
      </c>
      <c r="J3" s="115">
        <v>3</v>
      </c>
      <c r="K3" s="116">
        <v>4</v>
      </c>
      <c r="L3" s="201"/>
      <c r="M3" s="114">
        <v>1</v>
      </c>
      <c r="N3" s="114">
        <v>2</v>
      </c>
      <c r="O3" s="115">
        <v>3</v>
      </c>
      <c r="P3" s="116">
        <v>4</v>
      </c>
      <c r="Q3" s="132"/>
      <c r="R3" s="114">
        <v>1</v>
      </c>
      <c r="S3" s="114">
        <v>2</v>
      </c>
      <c r="T3" s="115">
        <v>3</v>
      </c>
      <c r="U3" s="116">
        <v>4</v>
      </c>
      <c r="V3" s="199"/>
    </row>
    <row r="4" spans="2:22" ht="38.1" customHeight="1" x14ac:dyDescent="0.2">
      <c r="B4" s="117" t="s">
        <v>337</v>
      </c>
      <c r="C4" s="118">
        <f>Autoevaluación!R84/SUM(Autoevaluación!R84:R87)</f>
        <v>0</v>
      </c>
      <c r="D4" s="119">
        <f>Autoevaluación!R85/SUM(Autoevaluación!R84:R87)</f>
        <v>0</v>
      </c>
      <c r="E4" s="119">
        <f>Autoevaluación!R86/SUM(Autoevaluación!R84:R87)</f>
        <v>0</v>
      </c>
      <c r="F4" s="119">
        <f>Autoevaluación!R87/SUM(Autoevaluación!R84:R87)</f>
        <v>1</v>
      </c>
      <c r="G4" s="200"/>
      <c r="H4" s="136">
        <f>Autoevaluación!S84/SUM(Autoevaluación!S84:S87)</f>
        <v>0</v>
      </c>
      <c r="I4" s="119">
        <f>Autoevaluación!S85/SUM(Autoevaluación!S84:S87)</f>
        <v>0</v>
      </c>
      <c r="J4" s="119">
        <f>Autoevaluación!S86/SUM(Autoevaluación!S84:S87)</f>
        <v>0</v>
      </c>
      <c r="K4" s="119">
        <f>Autoevaluación!S87/SUM(Autoevaluación!S84:S87)</f>
        <v>1</v>
      </c>
      <c r="L4" s="201"/>
      <c r="M4" s="119" t="e">
        <f>Autoevaluación!T84/SUM(Autoevaluación!T84:T87)</f>
        <v>#DIV/0!</v>
      </c>
      <c r="N4" s="119" t="e">
        <f>Autoevaluación!T85/SUM(Autoevaluación!T84:T87)</f>
        <v>#DIV/0!</v>
      </c>
      <c r="O4" s="119" t="e">
        <f>Autoevaluación!T86/SUM(Autoevaluación!T84:T87)</f>
        <v>#DIV/0!</v>
      </c>
      <c r="P4" s="119" t="e">
        <f>Autoevaluación!T87/SUM(Autoevaluación!T84:T87)</f>
        <v>#DIV/0!</v>
      </c>
      <c r="Q4" s="120"/>
      <c r="R4" s="119" t="e">
        <f>Autoevaluación!U84/SUM(Autoevaluación!U84:U87)</f>
        <v>#DIV/0!</v>
      </c>
      <c r="S4" s="119" t="e">
        <f>Autoevaluación!U85/SUM(Autoevaluación!U84:U87)</f>
        <v>#DIV/0!</v>
      </c>
      <c r="T4" s="119" t="e">
        <f>Autoevaluación!U86/SUM(Autoevaluación!U84:U87)</f>
        <v>#DIV/0!</v>
      </c>
      <c r="U4" s="119" t="e">
        <f>Autoevaluación!U87/SUM(Autoevaluación!U84:U87)</f>
        <v>#DIV/0!</v>
      </c>
    </row>
    <row r="5" spans="2:22" ht="38.1" customHeight="1" x14ac:dyDescent="0.25">
      <c r="B5" s="137" t="s">
        <v>338</v>
      </c>
      <c r="C5" s="118">
        <f>Autoevaluación!R89/SUM(Autoevaluación!R89:R92)</f>
        <v>0.14285714285714285</v>
      </c>
      <c r="D5" s="119">
        <f>Autoevaluación!R90/SUM(Autoevaluación!R89:R92)</f>
        <v>0</v>
      </c>
      <c r="E5" s="119">
        <f>Autoevaluación!R91/SUM(Autoevaluación!R89:R92)</f>
        <v>0.8571428571428571</v>
      </c>
      <c r="F5" s="119">
        <f>Autoevaluación!R92/SUM(Autoevaluación!R89:R92)</f>
        <v>0</v>
      </c>
      <c r="G5" s="200"/>
      <c r="H5" s="136">
        <f>Autoevaluación!S89/SUM(Autoevaluación!S89:S92)</f>
        <v>0.14285714285714285</v>
      </c>
      <c r="I5" s="119">
        <f>Autoevaluación!S90/SUM(Autoevaluación!S89:S92)</f>
        <v>0</v>
      </c>
      <c r="J5" s="119" t="e">
        <f>Autoevaluación!S91/SUM(Autoevaluación!S89:Q92Q13:V16)</f>
        <v>#NAME?</v>
      </c>
      <c r="K5" s="119">
        <f>Autoevaluación!S92/SUM(Autoevaluación!S89:S92)</f>
        <v>0</v>
      </c>
      <c r="L5" s="201"/>
      <c r="M5" s="119" t="e">
        <f>Autoevaluación!T89/SUM(Autoevaluación!T89:T92)</f>
        <v>#DIV/0!</v>
      </c>
      <c r="N5" s="119" t="e">
        <f>Autoevaluación!T90/SUM(Autoevaluación!T89:T92)</f>
        <v>#DIV/0!</v>
      </c>
      <c r="O5" s="119" t="e">
        <f>Autoevaluación!T91/SUM(Autoevaluación!T89:T92)</f>
        <v>#DIV/0!</v>
      </c>
      <c r="P5" s="119" t="e">
        <f>Autoevaluación!T92/SUM(Autoevaluación!T89:T92)</f>
        <v>#DIV/0!</v>
      </c>
      <c r="Q5" s="120"/>
      <c r="R5" s="119" t="e">
        <f>Autoevaluación!U89/SUM(Autoevaluación!U89:U92)</f>
        <v>#DIV/0!</v>
      </c>
      <c r="S5" s="119" t="e">
        <f>Autoevaluación!U90/SUM(Autoevaluación!U89:U92)</f>
        <v>#DIV/0!</v>
      </c>
      <c r="T5" s="119" t="e">
        <f>Autoevaluación!U91/SUM(Autoevaluación!U89:U92)</f>
        <v>#DIV/0!</v>
      </c>
      <c r="U5" s="119" t="e">
        <f>Autoevaluación!U92/SUM(Autoevaluación!U89:U92)</f>
        <v>#DIV/0!</v>
      </c>
      <c r="V5" s="127"/>
    </row>
    <row r="6" spans="2:22" ht="38.1" customHeight="1" x14ac:dyDescent="0.2">
      <c r="B6" s="137" t="s">
        <v>339</v>
      </c>
      <c r="C6" s="118">
        <f>Autoevaluación!R98/SUM(Autoevaluación!R98:R101)</f>
        <v>0</v>
      </c>
      <c r="D6" s="119">
        <f>Autoevaluación!R99/SUM(Autoevaluación!R98:R101)</f>
        <v>0</v>
      </c>
      <c r="E6" s="119">
        <f>Autoevaluación!R100/SUM(Autoevaluación!R98:R101)</f>
        <v>1</v>
      </c>
      <c r="F6" s="119">
        <f>Autoevaluación!R101/SUM(Autoevaluación!R98:R101)</f>
        <v>0</v>
      </c>
      <c r="G6" s="200"/>
      <c r="H6" s="136">
        <f>Autoevaluación!S98/SUM(Autoevaluación!S98:S101)</f>
        <v>0</v>
      </c>
      <c r="I6" s="119">
        <f>Autoevaluación!S99/SUM(Autoevaluación!S98:S101)</f>
        <v>0</v>
      </c>
      <c r="J6" s="119">
        <f>Autoevaluación!S100/SUM(Autoevaluación!S98:S101)</f>
        <v>1</v>
      </c>
      <c r="K6" s="119">
        <f>Autoevaluación!S10/SUM(Autoevaluación!S98:S101)</f>
        <v>0</v>
      </c>
      <c r="L6" s="201"/>
      <c r="M6" s="119" t="e">
        <f>Autoevaluación!T98/SUM(Autoevaluación!T98:T101)</f>
        <v>#DIV/0!</v>
      </c>
      <c r="N6" s="119" t="e">
        <f>Autoevaluación!T99/SUM(Autoevaluación!T98:T101)</f>
        <v>#DIV/0!</v>
      </c>
      <c r="O6" s="119" t="e">
        <f>Autoevaluación!T100/SUM(Autoevaluación!T98:T101)</f>
        <v>#DIV/0!</v>
      </c>
      <c r="P6" s="119" t="e">
        <f>Autoevaluación!T101/SUM(Autoevaluación!T98:T101)</f>
        <v>#DIV/0!</v>
      </c>
      <c r="Q6" s="120"/>
      <c r="R6" s="119" t="e">
        <f>Autoevaluación!U98/SUM(Autoevaluación!U98:U101)</f>
        <v>#DIV/0!</v>
      </c>
      <c r="S6" s="119" t="e">
        <f>Autoevaluación!U99/SUM(Autoevaluación!U98:U101)</f>
        <v>#DIV/0!</v>
      </c>
      <c r="T6" s="119" t="e">
        <f>Autoevaluación!U100/SUM(Autoevaluación!U98:U101)</f>
        <v>#DIV/0!</v>
      </c>
      <c r="U6" s="119" t="e">
        <f>Autoevaluación!U101/SUM(Autoevaluación!U98:U101)</f>
        <v>#DIV/0!</v>
      </c>
      <c r="V6" s="121"/>
    </row>
    <row r="7" spans="2:22" ht="38.1" customHeight="1" x14ac:dyDescent="0.2">
      <c r="B7" s="117" t="s">
        <v>340</v>
      </c>
      <c r="C7" s="118">
        <f>Autoevaluación!R102/SUM(Autoevaluación!R102:R105)</f>
        <v>0</v>
      </c>
      <c r="D7" s="119">
        <f>Autoevaluación!R103/SUM(Autoevaluación!R102:R105)</f>
        <v>0.4</v>
      </c>
      <c r="E7" s="119">
        <f>Autoevaluación!R104/SUM(Autoevaluación!R102:R105)</f>
        <v>0.4</v>
      </c>
      <c r="F7" s="119">
        <f>Autoevaluación!R105/SUM(Autoevaluación!R102:R105)</f>
        <v>0.2</v>
      </c>
      <c r="G7" s="200"/>
      <c r="H7" s="136">
        <f>Autoevaluación!S102/SUM(Autoevaluación!S102:S105)</f>
        <v>0</v>
      </c>
      <c r="I7" s="119">
        <f>Autoevaluación!S103/SUM(Autoevaluación!S102:S105)</f>
        <v>0.1</v>
      </c>
      <c r="J7" s="119">
        <f>Autoevaluación!S104/SUM(Autoevaluación!S102:S105)</f>
        <v>0.6</v>
      </c>
      <c r="K7" s="119">
        <f>Autoevaluación!S105/SUM(Autoevaluación!S102:S105)</f>
        <v>0.3</v>
      </c>
      <c r="L7" s="201"/>
      <c r="M7" s="119" t="e">
        <f>Autoevaluación!T102/SUM(Autoevaluación!T102:T105)</f>
        <v>#DIV/0!</v>
      </c>
      <c r="N7" s="119" t="e">
        <f>Autoevaluación!T103/SUM(Autoevaluación!T102:T105)</f>
        <v>#DIV/0!</v>
      </c>
      <c r="O7" s="119" t="e">
        <f>Autoevaluación!T104/SUM(Autoevaluación!T102:T105)</f>
        <v>#DIV/0!</v>
      </c>
      <c r="P7" s="119" t="e">
        <f>Autoevaluación!T105/SUM(Autoevaluación!T102:T105)</f>
        <v>#DIV/0!</v>
      </c>
      <c r="Q7" s="120"/>
      <c r="R7" s="119" t="e">
        <f>Autoevaluación!U102/SUM(Autoevaluación!U102:U105)</f>
        <v>#DIV/0!</v>
      </c>
      <c r="S7" s="119" t="e">
        <f>Autoevaluación!U103/SUM(Autoevaluación!U102:U105)</f>
        <v>#DIV/0!</v>
      </c>
      <c r="T7" s="119" t="e">
        <f>Autoevaluación!U104/SUM(Autoevaluación!U102:U105)</f>
        <v>#DIV/0!</v>
      </c>
      <c r="U7" s="119" t="e">
        <f>Autoevaluación!U105/SUM(Autoevaluación!U102:U105)</f>
        <v>#DIV/0!</v>
      </c>
    </row>
    <row r="8" spans="2:22" ht="38.1" customHeight="1" x14ac:dyDescent="0.2">
      <c r="B8" s="117" t="s">
        <v>341</v>
      </c>
      <c r="C8" s="118">
        <f>Autoevaluación!R114/SUM(Autoevaluación!R114:R117)</f>
        <v>0</v>
      </c>
      <c r="D8" s="119">
        <f>Autoevaluación!R115/SUM(Autoevaluación!R114:R117)</f>
        <v>0</v>
      </c>
      <c r="E8" s="119">
        <f>Autoevaluación!R116/SUM(Autoevaluación!R114:R117)</f>
        <v>1</v>
      </c>
      <c r="F8" s="119">
        <f>Autoevaluación!R117/SUM(Autoevaluación!R114:R117)</f>
        <v>0</v>
      </c>
      <c r="G8" s="200"/>
      <c r="H8" s="136">
        <f>Autoevaluación!S114/SUM(Autoevaluación!S114:S117)</f>
        <v>0</v>
      </c>
      <c r="I8" s="119">
        <f>Autoevaluación!S115/SUM(Autoevaluación!S114:S117)</f>
        <v>0</v>
      </c>
      <c r="J8" s="119">
        <f>Autoevaluación!S116/SUM(Autoevaluación!S114:S117)</f>
        <v>1</v>
      </c>
      <c r="K8" s="119">
        <f>Autoevaluación!S117/SUM(Autoevaluación!S114:S117)</f>
        <v>0</v>
      </c>
      <c r="L8" s="201"/>
      <c r="M8" s="119" t="e">
        <f>Autoevaluación!T114/SUM(Autoevaluación!T114:T117)</f>
        <v>#DIV/0!</v>
      </c>
      <c r="N8" s="119" t="e">
        <f>Autoevaluación!T115/SUM(Autoevaluación!T114:T117)</f>
        <v>#DIV/0!</v>
      </c>
      <c r="O8" s="119" t="e">
        <f>Autoevaluación!T116/SUM(Autoevaluación!T114:T117)</f>
        <v>#DIV/0!</v>
      </c>
      <c r="P8" s="119" t="e">
        <f>Autoevaluación!T117/SUM(Autoevaluación!T114:T117)</f>
        <v>#DIV/0!</v>
      </c>
      <c r="Q8" s="120"/>
      <c r="R8" s="119" t="e">
        <f>Autoevaluación!U114/SUM(Autoevaluación!U114:U117)</f>
        <v>#DIV/0!</v>
      </c>
      <c r="S8" s="119" t="e">
        <f>Autoevaluación!U115/SUM(Autoevaluación!U114:U117)</f>
        <v>#DIV/0!</v>
      </c>
      <c r="T8" s="119" t="e">
        <f>Autoevaluación!U116/SUM(Autoevaluación!U114:U117)</f>
        <v>#DIV/0!</v>
      </c>
      <c r="U8" s="119" t="e">
        <f>Autoevaluación!U117/SUM(Autoevaluación!U114:U117)</f>
        <v>#DIV/0!</v>
      </c>
    </row>
    <row r="9" spans="2:22" ht="38.1" customHeight="1" x14ac:dyDescent="0.2">
      <c r="B9" s="133"/>
      <c r="C9" s="119"/>
      <c r="D9" s="119"/>
      <c r="E9" s="119"/>
      <c r="F9" s="119"/>
      <c r="G9" s="200"/>
      <c r="H9" s="119"/>
      <c r="I9" s="119"/>
      <c r="J9" s="119"/>
      <c r="K9" s="119"/>
      <c r="L9" s="201"/>
      <c r="M9" s="119"/>
      <c r="N9" s="119"/>
      <c r="O9" s="119"/>
      <c r="P9" s="119"/>
      <c r="Q9" s="120"/>
      <c r="R9" s="119"/>
      <c r="S9" s="119"/>
      <c r="T9" s="119"/>
      <c r="U9" s="119"/>
    </row>
    <row r="10" spans="2:22" ht="42" customHeight="1" x14ac:dyDescent="0.2">
      <c r="B10" s="135" t="s">
        <v>342</v>
      </c>
      <c r="C10" s="123">
        <f>AVERAGE(C4:C9)</f>
        <v>2.8571428571428571E-2</v>
      </c>
      <c r="D10" s="123">
        <f>AVERAGE(D4:D9)</f>
        <v>0.08</v>
      </c>
      <c r="E10" s="123">
        <f>AVERAGE(E4:E9)</f>
        <v>0.65142857142857147</v>
      </c>
      <c r="F10" s="123">
        <f>AVERAGE(F4:F9)</f>
        <v>0.24</v>
      </c>
      <c r="G10" s="124"/>
      <c r="H10" s="123">
        <f>AVERAGE(H4:H9)</f>
        <v>2.8571428571428571E-2</v>
      </c>
      <c r="I10" s="123">
        <f>AVERAGE(I4:I9)</f>
        <v>0.02</v>
      </c>
      <c r="J10" s="123" t="e">
        <f>AVERAGE(J4:J9)</f>
        <v>#NAME?</v>
      </c>
      <c r="K10" s="123">
        <f>AVERAGE(K4:K9)</f>
        <v>0.26</v>
      </c>
      <c r="L10" s="124"/>
      <c r="M10" s="123" t="e">
        <f>AVERAGE(M4:M9)</f>
        <v>#DIV/0!</v>
      </c>
      <c r="N10" s="123" t="e">
        <f>AVERAGE(N4:N9)</f>
        <v>#DIV/0!</v>
      </c>
      <c r="O10" s="123" t="e">
        <f>AVERAGE(O4:O9)</f>
        <v>#DIV/0!</v>
      </c>
      <c r="P10" s="123" t="e">
        <f>AVERAGE(P4:P9)</f>
        <v>#DIV/0!</v>
      </c>
      <c r="Q10" s="125"/>
      <c r="R10" s="123" t="e">
        <f>AVERAGE(R4:R9)</f>
        <v>#DIV/0!</v>
      </c>
      <c r="S10" s="123" t="e">
        <f>AVERAGE(S4:S9)</f>
        <v>#DIV/0!</v>
      </c>
      <c r="T10" s="123" t="e">
        <f>AVERAGE(T4:T9)</f>
        <v>#DIV/0!</v>
      </c>
      <c r="U10" s="123" t="e">
        <f>AVERAGE(U4:U9)</f>
        <v>#DIV/0!</v>
      </c>
    </row>
    <row r="11" spans="2:22" x14ac:dyDescent="0.2">
      <c r="B11" s="126"/>
      <c r="C11" s="126"/>
      <c r="D11" s="126"/>
      <c r="E11" s="126"/>
      <c r="F11" s="124"/>
      <c r="G11" s="124"/>
      <c r="H11" s="124"/>
      <c r="I11" s="124"/>
      <c r="J11" s="124"/>
      <c r="K11" s="124"/>
      <c r="L11" s="124"/>
      <c r="M11" s="124"/>
      <c r="N11" s="124"/>
      <c r="O11" s="124"/>
      <c r="P11" s="124"/>
      <c r="Q11" s="124"/>
      <c r="R11" s="124"/>
      <c r="S11" s="124"/>
      <c r="T11" s="124"/>
      <c r="U11" s="124"/>
    </row>
    <row r="12" spans="2:22" ht="21.95" customHeight="1" x14ac:dyDescent="0.2">
      <c r="B12" s="203" t="s">
        <v>317</v>
      </c>
      <c r="C12" s="203"/>
      <c r="D12" s="203"/>
      <c r="E12" s="203"/>
      <c r="F12" s="203"/>
      <c r="G12" s="203"/>
      <c r="H12" s="203"/>
      <c r="I12" s="203"/>
      <c r="J12" s="203"/>
      <c r="K12" s="203"/>
      <c r="L12" s="203"/>
      <c r="M12" s="203"/>
      <c r="N12" s="203"/>
      <c r="O12" s="203"/>
      <c r="P12" s="203"/>
      <c r="Q12" s="203"/>
      <c r="R12" s="203"/>
      <c r="S12" s="203"/>
      <c r="T12" s="203"/>
      <c r="U12" s="203"/>
    </row>
    <row r="13" spans="2:22" ht="24.95" customHeight="1" x14ac:dyDescent="0.2">
      <c r="B13" s="215" t="s">
        <v>321</v>
      </c>
      <c r="C13" s="215"/>
      <c r="D13" s="215"/>
      <c r="E13" s="215"/>
      <c r="F13" s="215"/>
      <c r="G13" s="215"/>
      <c r="H13" s="215"/>
      <c r="I13" s="215"/>
      <c r="J13" s="215"/>
      <c r="K13" s="215"/>
      <c r="L13" s="215"/>
      <c r="M13" s="215"/>
      <c r="N13" s="215"/>
      <c r="O13" s="215"/>
      <c r="P13" s="215"/>
      <c r="Q13" s="215"/>
      <c r="R13" s="215"/>
      <c r="S13" s="215"/>
      <c r="T13" s="215"/>
      <c r="U13" s="215"/>
    </row>
    <row r="14" spans="2:22" ht="60" customHeight="1" x14ac:dyDescent="0.2">
      <c r="B14" s="219" t="s">
        <v>217</v>
      </c>
      <c r="C14" s="219"/>
      <c r="D14" s="219"/>
      <c r="E14" s="219"/>
      <c r="F14" s="219"/>
      <c r="G14" s="219"/>
      <c r="H14" s="219"/>
      <c r="I14" s="219"/>
      <c r="J14" s="219"/>
      <c r="K14" s="219"/>
      <c r="L14" s="219"/>
      <c r="M14" s="219"/>
      <c r="N14" s="219"/>
      <c r="O14" s="219"/>
      <c r="P14" s="219"/>
      <c r="Q14" s="219"/>
      <c r="R14" s="219"/>
      <c r="S14" s="219"/>
      <c r="T14" s="219"/>
      <c r="U14" s="219"/>
    </row>
    <row r="15" spans="2:22" ht="60" customHeight="1" x14ac:dyDescent="0.2">
      <c r="B15" s="207" t="s">
        <v>269</v>
      </c>
      <c r="C15" s="207"/>
      <c r="D15" s="207"/>
      <c r="E15" s="207"/>
      <c r="F15" s="207"/>
      <c r="G15" s="207"/>
      <c r="H15" s="207"/>
      <c r="I15" s="207"/>
      <c r="J15" s="207"/>
      <c r="K15" s="207"/>
      <c r="L15" s="207"/>
      <c r="M15" s="207"/>
      <c r="N15" s="207"/>
      <c r="O15" s="207"/>
      <c r="P15" s="207"/>
      <c r="Q15" s="207"/>
      <c r="R15" s="207"/>
      <c r="S15" s="207"/>
      <c r="T15" s="207"/>
      <c r="U15" s="207"/>
    </row>
    <row r="16" spans="2:22" s="127" customFormat="1" ht="24.95" customHeight="1" x14ac:dyDescent="0.25">
      <c r="B16" s="216" t="s">
        <v>322</v>
      </c>
      <c r="C16" s="216"/>
      <c r="D16" s="216"/>
      <c r="E16" s="216"/>
      <c r="F16" s="216"/>
      <c r="G16" s="216"/>
      <c r="H16" s="216"/>
      <c r="I16" s="216"/>
      <c r="J16" s="216"/>
      <c r="K16" s="216"/>
      <c r="L16" s="216"/>
      <c r="M16" s="216"/>
      <c r="N16" s="216"/>
      <c r="O16" s="216"/>
      <c r="P16" s="216"/>
      <c r="Q16" s="216"/>
      <c r="R16" s="216"/>
      <c r="S16" s="216"/>
      <c r="T16" s="216"/>
      <c r="U16" s="216"/>
    </row>
    <row r="17" spans="2:21" ht="60" customHeight="1" x14ac:dyDescent="0.2">
      <c r="B17" s="220" t="s">
        <v>240</v>
      </c>
      <c r="C17" s="220"/>
      <c r="D17" s="220"/>
      <c r="E17" s="220"/>
      <c r="F17" s="220"/>
      <c r="G17" s="220"/>
      <c r="H17" s="220"/>
      <c r="I17" s="220"/>
      <c r="J17" s="220"/>
      <c r="K17" s="220"/>
      <c r="L17" s="220"/>
      <c r="M17" s="220"/>
      <c r="N17" s="220"/>
      <c r="O17" s="220"/>
      <c r="P17" s="220"/>
      <c r="Q17" s="220"/>
      <c r="R17" s="220"/>
      <c r="S17" s="220"/>
      <c r="T17" s="220"/>
      <c r="U17" s="220"/>
    </row>
    <row r="18" spans="2:21" ht="60" customHeight="1" x14ac:dyDescent="0.2">
      <c r="B18" s="221" t="s">
        <v>343</v>
      </c>
      <c r="C18" s="221"/>
      <c r="D18" s="221"/>
      <c r="E18" s="221"/>
      <c r="F18" s="221"/>
      <c r="G18" s="221"/>
      <c r="H18" s="221"/>
      <c r="I18" s="221"/>
      <c r="J18" s="221"/>
      <c r="K18" s="221"/>
      <c r="L18" s="221"/>
      <c r="M18" s="221"/>
      <c r="N18" s="221"/>
      <c r="O18" s="221"/>
      <c r="P18" s="221"/>
      <c r="Q18" s="221"/>
      <c r="R18" s="221"/>
      <c r="S18" s="221"/>
      <c r="T18" s="221"/>
      <c r="U18" s="221"/>
    </row>
    <row r="19" spans="2:21" ht="60" customHeight="1" x14ac:dyDescent="0.2">
      <c r="B19" s="207"/>
      <c r="C19" s="207"/>
      <c r="D19" s="207"/>
      <c r="E19" s="207"/>
      <c r="F19" s="207"/>
      <c r="G19" s="207"/>
      <c r="H19" s="207"/>
      <c r="I19" s="207"/>
      <c r="J19" s="207"/>
      <c r="K19" s="207"/>
      <c r="L19" s="207"/>
      <c r="M19" s="207"/>
      <c r="N19" s="207"/>
      <c r="O19" s="207"/>
      <c r="P19" s="207"/>
      <c r="Q19" s="207"/>
      <c r="R19" s="207"/>
      <c r="S19" s="207"/>
      <c r="T19" s="207"/>
      <c r="U19" s="207"/>
    </row>
    <row r="20" spans="2:21" ht="16.5" customHeight="1" x14ac:dyDescent="0.2">
      <c r="B20" s="128"/>
      <c r="C20" s="128"/>
      <c r="D20" s="128"/>
      <c r="E20" s="128"/>
      <c r="F20" s="128"/>
      <c r="G20" s="128"/>
      <c r="H20" s="128"/>
      <c r="I20" s="128"/>
      <c r="J20" s="128"/>
      <c r="K20" s="128"/>
      <c r="L20" s="128"/>
      <c r="M20" s="128"/>
      <c r="N20" s="128"/>
      <c r="O20" s="128"/>
      <c r="P20" s="128"/>
      <c r="Q20" s="128"/>
      <c r="R20" s="128"/>
      <c r="S20" s="128"/>
      <c r="T20" s="128"/>
      <c r="U20" s="128"/>
    </row>
    <row r="21" spans="2:21" ht="21.95" customHeight="1" x14ac:dyDescent="0.2">
      <c r="B21" s="204" t="s">
        <v>318</v>
      </c>
      <c r="C21" s="204"/>
      <c r="D21" s="204"/>
      <c r="E21" s="204"/>
      <c r="F21" s="204"/>
      <c r="G21" s="204"/>
      <c r="H21" s="204"/>
      <c r="I21" s="204"/>
      <c r="J21" s="204"/>
      <c r="K21" s="204"/>
      <c r="L21" s="204"/>
      <c r="M21" s="204"/>
      <c r="N21" s="204"/>
      <c r="O21" s="204"/>
      <c r="P21" s="204"/>
      <c r="Q21" s="204"/>
      <c r="R21" s="204"/>
      <c r="S21" s="204"/>
      <c r="T21" s="204"/>
      <c r="U21" s="204"/>
    </row>
    <row r="22" spans="2:21" ht="24.95" customHeight="1" x14ac:dyDescent="0.2">
      <c r="B22" s="218" t="s">
        <v>321</v>
      </c>
      <c r="C22" s="218"/>
      <c r="D22" s="218"/>
      <c r="E22" s="218"/>
      <c r="F22" s="218"/>
      <c r="G22" s="218"/>
      <c r="H22" s="218"/>
      <c r="I22" s="218"/>
      <c r="J22" s="218"/>
      <c r="K22" s="218"/>
      <c r="L22" s="218"/>
      <c r="M22" s="218"/>
      <c r="N22" s="218"/>
      <c r="O22" s="218"/>
      <c r="P22" s="218"/>
      <c r="Q22" s="218"/>
      <c r="R22" s="218"/>
      <c r="S22" s="218"/>
      <c r="T22" s="218"/>
      <c r="U22" s="218"/>
    </row>
    <row r="23" spans="2:21" ht="60" customHeight="1" x14ac:dyDescent="0.2">
      <c r="B23" s="207" t="s">
        <v>217</v>
      </c>
      <c r="C23" s="207"/>
      <c r="D23" s="207"/>
      <c r="E23" s="207"/>
      <c r="F23" s="207"/>
      <c r="G23" s="207"/>
      <c r="H23" s="207"/>
      <c r="I23" s="207"/>
      <c r="J23" s="207"/>
      <c r="K23" s="207"/>
      <c r="L23" s="207"/>
      <c r="M23" s="207"/>
      <c r="N23" s="207"/>
      <c r="O23" s="207"/>
      <c r="P23" s="207"/>
      <c r="Q23" s="207"/>
      <c r="R23" s="207"/>
      <c r="S23" s="207"/>
      <c r="T23" s="207"/>
      <c r="U23" s="207"/>
    </row>
    <row r="24" spans="2:21" ht="60" customHeight="1" x14ac:dyDescent="0.2">
      <c r="B24" s="207" t="s">
        <v>269</v>
      </c>
      <c r="C24" s="207"/>
      <c r="D24" s="207"/>
      <c r="E24" s="207"/>
      <c r="F24" s="207"/>
      <c r="G24" s="207"/>
      <c r="H24" s="207"/>
      <c r="I24" s="207"/>
      <c r="J24" s="207"/>
      <c r="K24" s="207"/>
      <c r="L24" s="207"/>
      <c r="M24" s="207"/>
      <c r="N24" s="207"/>
      <c r="O24" s="207"/>
      <c r="P24" s="207"/>
      <c r="Q24" s="207"/>
      <c r="R24" s="207"/>
      <c r="S24" s="207"/>
      <c r="T24" s="207"/>
      <c r="U24" s="207"/>
    </row>
    <row r="25" spans="2:21" s="127" customFormat="1" ht="24.95" customHeight="1" x14ac:dyDescent="0.25">
      <c r="B25" s="216" t="s">
        <v>322</v>
      </c>
      <c r="C25" s="216"/>
      <c r="D25" s="216"/>
      <c r="E25" s="216"/>
      <c r="F25" s="216"/>
      <c r="G25" s="216"/>
      <c r="H25" s="216"/>
      <c r="I25" s="216"/>
      <c r="J25" s="216"/>
      <c r="K25" s="216"/>
      <c r="L25" s="216"/>
      <c r="M25" s="216"/>
      <c r="N25" s="216"/>
      <c r="O25" s="216"/>
      <c r="P25" s="216"/>
      <c r="Q25" s="216"/>
      <c r="R25" s="216"/>
      <c r="S25" s="216"/>
      <c r="T25" s="216"/>
      <c r="U25" s="216"/>
    </row>
    <row r="26" spans="2:21" ht="60" customHeight="1" x14ac:dyDescent="0.2">
      <c r="B26" s="207" t="s">
        <v>240</v>
      </c>
      <c r="C26" s="207"/>
      <c r="D26" s="207"/>
      <c r="E26" s="207"/>
      <c r="F26" s="207"/>
      <c r="G26" s="207"/>
      <c r="H26" s="207"/>
      <c r="I26" s="207"/>
      <c r="J26" s="207"/>
      <c r="K26" s="207"/>
      <c r="L26" s="207"/>
      <c r="M26" s="207"/>
      <c r="N26" s="207"/>
      <c r="O26" s="207"/>
      <c r="P26" s="207"/>
      <c r="Q26" s="207"/>
      <c r="R26" s="207"/>
      <c r="S26" s="207"/>
      <c r="T26" s="207"/>
      <c r="U26" s="207"/>
    </row>
    <row r="27" spans="2:21" ht="60" customHeight="1" x14ac:dyDescent="0.2">
      <c r="B27" s="207" t="s">
        <v>343</v>
      </c>
      <c r="C27" s="207"/>
      <c r="D27" s="207"/>
      <c r="E27" s="207"/>
      <c r="F27" s="207"/>
      <c r="G27" s="207"/>
      <c r="H27" s="207"/>
      <c r="I27" s="207"/>
      <c r="J27" s="207"/>
      <c r="K27" s="207"/>
      <c r="L27" s="207"/>
      <c r="M27" s="207"/>
      <c r="N27" s="207"/>
      <c r="O27" s="207"/>
      <c r="P27" s="207"/>
      <c r="Q27" s="207"/>
      <c r="R27" s="207"/>
      <c r="S27" s="207"/>
      <c r="T27" s="207"/>
      <c r="U27" s="207"/>
    </row>
    <row r="28" spans="2:21" ht="60" customHeight="1" x14ac:dyDescent="0.2">
      <c r="B28" s="207"/>
      <c r="C28" s="207"/>
      <c r="D28" s="207"/>
      <c r="E28" s="207"/>
      <c r="F28" s="207"/>
      <c r="G28" s="207"/>
      <c r="H28" s="207"/>
      <c r="I28" s="207"/>
      <c r="J28" s="207"/>
      <c r="K28" s="207"/>
      <c r="L28" s="207"/>
      <c r="M28" s="207"/>
      <c r="N28" s="207"/>
      <c r="O28" s="207"/>
      <c r="P28" s="207"/>
      <c r="Q28" s="207"/>
      <c r="R28" s="207"/>
      <c r="S28" s="207"/>
      <c r="T28" s="207"/>
      <c r="U28" s="207"/>
    </row>
    <row r="29" spans="2:21" ht="16.5" customHeight="1" x14ac:dyDescent="0.2">
      <c r="B29" s="128"/>
      <c r="C29" s="128"/>
      <c r="D29" s="128"/>
      <c r="E29" s="128"/>
      <c r="F29" s="128"/>
      <c r="G29" s="128"/>
      <c r="H29" s="128"/>
      <c r="I29" s="128"/>
      <c r="J29" s="128"/>
      <c r="K29" s="128"/>
      <c r="L29" s="128"/>
      <c r="M29" s="128"/>
      <c r="N29" s="128"/>
      <c r="O29" s="128"/>
      <c r="P29" s="128"/>
      <c r="Q29" s="128"/>
      <c r="R29" s="128"/>
      <c r="S29" s="128"/>
      <c r="T29" s="128"/>
      <c r="U29" s="128"/>
    </row>
    <row r="30" spans="2:21" ht="21.95" customHeight="1" x14ac:dyDescent="0.2">
      <c r="B30" s="217" t="s">
        <v>318</v>
      </c>
      <c r="C30" s="217"/>
      <c r="D30" s="217"/>
      <c r="E30" s="217"/>
      <c r="F30" s="217"/>
      <c r="G30" s="217"/>
      <c r="H30" s="217"/>
      <c r="I30" s="217"/>
      <c r="J30" s="217"/>
      <c r="K30" s="217"/>
      <c r="L30" s="217"/>
      <c r="M30" s="217"/>
      <c r="N30" s="217"/>
      <c r="O30" s="217"/>
      <c r="P30" s="217"/>
      <c r="Q30" s="217"/>
      <c r="R30" s="217"/>
      <c r="S30" s="217"/>
      <c r="T30" s="217"/>
      <c r="U30" s="217"/>
    </row>
    <row r="31" spans="2:21" ht="24.95" customHeight="1" x14ac:dyDescent="0.2">
      <c r="B31" s="210" t="s">
        <v>321</v>
      </c>
      <c r="C31" s="210"/>
      <c r="D31" s="210"/>
      <c r="E31" s="210"/>
      <c r="F31" s="210"/>
      <c r="G31" s="210"/>
      <c r="H31" s="210"/>
      <c r="I31" s="210"/>
      <c r="J31" s="210"/>
      <c r="K31" s="210"/>
      <c r="L31" s="210"/>
      <c r="M31" s="210"/>
      <c r="N31" s="210"/>
      <c r="O31" s="210"/>
      <c r="P31" s="210"/>
      <c r="Q31" s="210"/>
      <c r="R31" s="210"/>
      <c r="S31" s="210"/>
      <c r="T31" s="210"/>
      <c r="U31" s="210"/>
    </row>
    <row r="32" spans="2:21" ht="60" customHeight="1" x14ac:dyDescent="0.2">
      <c r="B32" s="207"/>
      <c r="C32" s="207"/>
      <c r="D32" s="207"/>
      <c r="E32" s="207"/>
      <c r="F32" s="207"/>
      <c r="G32" s="207"/>
      <c r="H32" s="207"/>
      <c r="I32" s="207"/>
      <c r="J32" s="207"/>
      <c r="K32" s="207"/>
      <c r="L32" s="207"/>
      <c r="M32" s="207"/>
      <c r="N32" s="207"/>
      <c r="O32" s="207"/>
      <c r="P32" s="207"/>
      <c r="Q32" s="207"/>
      <c r="R32" s="207"/>
      <c r="S32" s="207"/>
      <c r="T32" s="207"/>
      <c r="U32" s="207"/>
    </row>
    <row r="33" spans="2:21" ht="60" customHeight="1" x14ac:dyDescent="0.2">
      <c r="B33" s="207"/>
      <c r="C33" s="207"/>
      <c r="D33" s="207"/>
      <c r="E33" s="207"/>
      <c r="F33" s="207"/>
      <c r="G33" s="207"/>
      <c r="H33" s="207"/>
      <c r="I33" s="207"/>
      <c r="J33" s="207"/>
      <c r="K33" s="207"/>
      <c r="L33" s="207"/>
      <c r="M33" s="207"/>
      <c r="N33" s="207"/>
      <c r="O33" s="207"/>
      <c r="P33" s="207"/>
      <c r="Q33" s="207"/>
      <c r="R33" s="207"/>
      <c r="S33" s="207"/>
      <c r="T33" s="207"/>
      <c r="U33" s="207"/>
    </row>
    <row r="34" spans="2:21" s="127" customFormat="1" ht="24.95" customHeight="1" x14ac:dyDescent="0.25">
      <c r="B34" s="216" t="s">
        <v>322</v>
      </c>
      <c r="C34" s="216"/>
      <c r="D34" s="216"/>
      <c r="E34" s="216"/>
      <c r="F34" s="216"/>
      <c r="G34" s="216"/>
      <c r="H34" s="216"/>
      <c r="I34" s="216"/>
      <c r="J34" s="216"/>
      <c r="K34" s="216"/>
      <c r="L34" s="216"/>
      <c r="M34" s="216"/>
      <c r="N34" s="216"/>
      <c r="O34" s="216"/>
      <c r="P34" s="216"/>
      <c r="Q34" s="216"/>
      <c r="R34" s="216"/>
      <c r="S34" s="216"/>
      <c r="T34" s="216"/>
      <c r="U34" s="216"/>
    </row>
    <row r="35" spans="2:21" ht="60" customHeight="1" x14ac:dyDescent="0.2">
      <c r="B35" s="207"/>
      <c r="C35" s="207"/>
      <c r="D35" s="207"/>
      <c r="E35" s="207"/>
      <c r="F35" s="207"/>
      <c r="G35" s="207"/>
      <c r="H35" s="207"/>
      <c r="I35" s="207"/>
      <c r="J35" s="207"/>
      <c r="K35" s="207"/>
      <c r="L35" s="207"/>
      <c r="M35" s="207"/>
      <c r="N35" s="207"/>
      <c r="O35" s="207"/>
      <c r="P35" s="207"/>
      <c r="Q35" s="207"/>
      <c r="R35" s="207"/>
      <c r="S35" s="207"/>
      <c r="T35" s="207"/>
      <c r="U35" s="207"/>
    </row>
    <row r="36" spans="2:21" ht="60" customHeight="1" x14ac:dyDescent="0.2">
      <c r="B36" s="207"/>
      <c r="C36" s="207"/>
      <c r="D36" s="207"/>
      <c r="E36" s="207"/>
      <c r="F36" s="207"/>
      <c r="G36" s="207"/>
      <c r="H36" s="207"/>
      <c r="I36" s="207"/>
      <c r="J36" s="207"/>
      <c r="K36" s="207"/>
      <c r="L36" s="207"/>
      <c r="M36" s="207"/>
      <c r="N36" s="207"/>
      <c r="O36" s="207"/>
      <c r="P36" s="207"/>
      <c r="Q36" s="207"/>
      <c r="R36" s="207"/>
      <c r="S36" s="207"/>
      <c r="T36" s="207"/>
      <c r="U36" s="207"/>
    </row>
    <row r="37" spans="2:21" ht="60" customHeight="1" x14ac:dyDescent="0.2">
      <c r="B37" s="207"/>
      <c r="C37" s="207"/>
      <c r="D37" s="207"/>
      <c r="E37" s="207"/>
      <c r="F37" s="207"/>
      <c r="G37" s="207"/>
      <c r="H37" s="207"/>
      <c r="I37" s="207"/>
      <c r="J37" s="207"/>
      <c r="K37" s="207"/>
      <c r="L37" s="207"/>
      <c r="M37" s="207"/>
      <c r="N37" s="207"/>
      <c r="O37" s="207"/>
      <c r="P37" s="207"/>
      <c r="Q37" s="207"/>
      <c r="R37" s="207"/>
      <c r="S37" s="207"/>
      <c r="T37" s="207"/>
      <c r="U37" s="207"/>
    </row>
    <row r="39" spans="2:21" x14ac:dyDescent="0.2">
      <c r="B39" s="206" t="s">
        <v>318</v>
      </c>
      <c r="C39" s="206"/>
      <c r="D39" s="206"/>
      <c r="E39" s="206"/>
      <c r="F39" s="206"/>
      <c r="G39" s="206"/>
      <c r="H39" s="206"/>
      <c r="I39" s="206"/>
      <c r="J39" s="206"/>
      <c r="K39" s="206"/>
      <c r="L39" s="206"/>
      <c r="M39" s="206"/>
      <c r="N39" s="206"/>
      <c r="O39" s="206"/>
      <c r="P39" s="206"/>
      <c r="Q39" s="206"/>
      <c r="R39" s="206"/>
      <c r="S39" s="206"/>
      <c r="T39" s="206"/>
      <c r="U39" s="206"/>
    </row>
    <row r="40" spans="2:21" ht="19.5" x14ac:dyDescent="0.2">
      <c r="B40" s="210" t="s">
        <v>321</v>
      </c>
      <c r="C40" s="210"/>
      <c r="D40" s="210"/>
      <c r="E40" s="210"/>
      <c r="F40" s="210"/>
      <c r="G40" s="210"/>
      <c r="H40" s="210"/>
      <c r="I40" s="210"/>
      <c r="J40" s="210"/>
      <c r="K40" s="210"/>
      <c r="L40" s="210"/>
      <c r="M40" s="210"/>
      <c r="N40" s="210"/>
      <c r="O40" s="210"/>
      <c r="P40" s="210"/>
      <c r="Q40" s="210"/>
      <c r="R40" s="210"/>
      <c r="S40" s="210"/>
      <c r="T40" s="210"/>
      <c r="U40" s="210"/>
    </row>
    <row r="41" spans="2:21" ht="50.25" customHeight="1" x14ac:dyDescent="0.2">
      <c r="B41" s="207"/>
      <c r="C41" s="207"/>
      <c r="D41" s="207"/>
      <c r="E41" s="207"/>
      <c r="F41" s="207"/>
      <c r="G41" s="207"/>
      <c r="H41" s="207"/>
      <c r="I41" s="207"/>
      <c r="J41" s="207"/>
      <c r="K41" s="207"/>
      <c r="L41" s="207"/>
      <c r="M41" s="207"/>
      <c r="N41" s="207"/>
      <c r="O41" s="207"/>
      <c r="P41" s="207"/>
      <c r="Q41" s="207"/>
      <c r="R41" s="207"/>
      <c r="S41" s="207"/>
      <c r="T41" s="207"/>
      <c r="U41" s="207"/>
    </row>
    <row r="42" spans="2:21" ht="51.75" customHeight="1" x14ac:dyDescent="0.2">
      <c r="B42" s="207"/>
      <c r="C42" s="207"/>
      <c r="D42" s="207"/>
      <c r="E42" s="207"/>
      <c r="F42" s="207"/>
      <c r="G42" s="207"/>
      <c r="H42" s="207"/>
      <c r="I42" s="207"/>
      <c r="J42" s="207"/>
      <c r="K42" s="207"/>
      <c r="L42" s="207"/>
      <c r="M42" s="207"/>
      <c r="N42" s="207"/>
      <c r="O42" s="207"/>
      <c r="P42" s="207"/>
      <c r="Q42" s="207"/>
      <c r="R42" s="207"/>
      <c r="S42" s="207"/>
      <c r="T42" s="207"/>
      <c r="U42" s="207"/>
    </row>
    <row r="43" spans="2:21" ht="19.5" x14ac:dyDescent="0.2">
      <c r="B43" s="216" t="s">
        <v>322</v>
      </c>
      <c r="C43" s="216"/>
      <c r="D43" s="216"/>
      <c r="E43" s="216"/>
      <c r="F43" s="216"/>
      <c r="G43" s="216"/>
      <c r="H43" s="216"/>
      <c r="I43" s="216"/>
      <c r="J43" s="216"/>
      <c r="K43" s="216"/>
      <c r="L43" s="216"/>
      <c r="M43" s="216"/>
      <c r="N43" s="216"/>
      <c r="O43" s="216"/>
      <c r="P43" s="216"/>
      <c r="Q43" s="216"/>
      <c r="R43" s="216"/>
      <c r="S43" s="216"/>
      <c r="T43" s="216"/>
      <c r="U43" s="216"/>
    </row>
    <row r="44" spans="2:21" ht="45" customHeight="1" x14ac:dyDescent="0.2">
      <c r="B44" s="207"/>
      <c r="C44" s="207"/>
      <c r="D44" s="207"/>
      <c r="E44" s="207"/>
      <c r="F44" s="207"/>
      <c r="G44" s="207"/>
      <c r="H44" s="207"/>
      <c r="I44" s="207"/>
      <c r="J44" s="207"/>
      <c r="K44" s="207"/>
      <c r="L44" s="207"/>
      <c r="M44" s="207"/>
      <c r="N44" s="207"/>
      <c r="O44" s="207"/>
      <c r="P44" s="207"/>
      <c r="Q44" s="207"/>
      <c r="R44" s="207"/>
      <c r="S44" s="207"/>
      <c r="T44" s="207"/>
      <c r="U44" s="207"/>
    </row>
    <row r="45" spans="2:21" ht="52.5" customHeight="1" x14ac:dyDescent="0.2">
      <c r="B45" s="207"/>
      <c r="C45" s="207"/>
      <c r="D45" s="207"/>
      <c r="E45" s="207"/>
      <c r="F45" s="207"/>
      <c r="G45" s="207"/>
      <c r="H45" s="207"/>
      <c r="I45" s="207"/>
      <c r="J45" s="207"/>
      <c r="K45" s="207"/>
      <c r="L45" s="207"/>
      <c r="M45" s="207"/>
      <c r="N45" s="207"/>
      <c r="O45" s="207"/>
      <c r="P45" s="207"/>
      <c r="Q45" s="207"/>
      <c r="R45" s="207"/>
      <c r="S45" s="207"/>
      <c r="T45" s="207"/>
      <c r="U45" s="207"/>
    </row>
    <row r="46" spans="2:21" ht="55.5" customHeight="1" x14ac:dyDescent="0.2">
      <c r="B46" s="207"/>
      <c r="C46" s="207"/>
      <c r="D46" s="207"/>
      <c r="E46" s="207"/>
      <c r="F46" s="207"/>
      <c r="G46" s="207"/>
      <c r="H46" s="207"/>
      <c r="I46" s="207"/>
      <c r="J46" s="207"/>
      <c r="K46" s="207"/>
      <c r="L46" s="207"/>
      <c r="M46" s="207"/>
      <c r="N46" s="207"/>
      <c r="O46" s="207"/>
      <c r="P46" s="207"/>
      <c r="Q46" s="207"/>
      <c r="R46" s="207"/>
      <c r="S46" s="207"/>
      <c r="T46" s="207"/>
      <c r="U46" s="207"/>
    </row>
    <row r="65495" spans="2:22" x14ac:dyDescent="0.2">
      <c r="B65495" s="129" t="s">
        <v>34</v>
      </c>
      <c r="C65495" s="129"/>
      <c r="D65495" s="129"/>
      <c r="E65495" s="129"/>
      <c r="F65495" s="129"/>
      <c r="G65495" s="129"/>
      <c r="H65495" s="129"/>
      <c r="I65495" s="129"/>
      <c r="J65495" s="129"/>
      <c r="K65495" s="129"/>
      <c r="L65495" s="129"/>
      <c r="M65495" s="129"/>
      <c r="N65495" s="129"/>
      <c r="O65495" s="129"/>
      <c r="P65495" s="129"/>
      <c r="Q65495" s="129"/>
      <c r="R65495" s="129"/>
      <c r="S65495" s="129"/>
      <c r="T65495" s="129"/>
      <c r="U65495" s="129"/>
      <c r="V65495" s="129"/>
    </row>
    <row r="65496" spans="2:22" x14ac:dyDescent="0.2">
      <c r="B65496" s="130" t="s">
        <v>35</v>
      </c>
      <c r="C65496" s="130"/>
      <c r="D65496" s="130"/>
      <c r="E65496" s="130"/>
      <c r="F65496" s="130"/>
      <c r="G65496" s="130"/>
      <c r="H65496" s="130"/>
      <c r="I65496" s="130"/>
      <c r="J65496" s="130"/>
      <c r="K65496" s="130"/>
      <c r="L65496" s="130"/>
      <c r="M65496" s="130"/>
      <c r="N65496" s="130"/>
      <c r="O65496" s="130"/>
      <c r="P65496" s="130"/>
      <c r="Q65496" s="130"/>
      <c r="R65496" s="130"/>
      <c r="S65496" s="130"/>
      <c r="T65496" s="130"/>
      <c r="U65496" s="130"/>
      <c r="V65496" s="130"/>
    </row>
    <row r="65497" spans="2:22" x14ac:dyDescent="0.2">
      <c r="B65497" s="130" t="s">
        <v>36</v>
      </c>
      <c r="C65497" s="130"/>
      <c r="D65497" s="130"/>
      <c r="E65497" s="130"/>
      <c r="F65497" s="130"/>
      <c r="G65497" s="130"/>
      <c r="H65497" s="130"/>
      <c r="I65497" s="130"/>
      <c r="J65497" s="130"/>
      <c r="K65497" s="130"/>
      <c r="L65497" s="130"/>
      <c r="M65497" s="130"/>
      <c r="N65497" s="130"/>
      <c r="O65497" s="130"/>
      <c r="P65497" s="130"/>
      <c r="Q65497" s="130"/>
      <c r="R65497" s="130"/>
      <c r="S65497" s="130"/>
      <c r="T65497" s="130"/>
      <c r="U65497" s="130"/>
      <c r="V65497" s="130"/>
    </row>
  </sheetData>
  <sheetProtection sheet="1" objects="1" scenarios="1"/>
  <mergeCells count="40">
    <mergeCell ref="B45:U45"/>
    <mergeCell ref="B46:U46"/>
    <mergeCell ref="B39:U39"/>
    <mergeCell ref="B40:U40"/>
    <mergeCell ref="B41:U41"/>
    <mergeCell ref="B42:U42"/>
    <mergeCell ref="B43:U43"/>
    <mergeCell ref="B44:U44"/>
    <mergeCell ref="B37:U37"/>
    <mergeCell ref="B25:U25"/>
    <mergeCell ref="B26:U26"/>
    <mergeCell ref="B27:U27"/>
    <mergeCell ref="B28:U28"/>
    <mergeCell ref="B30:U30"/>
    <mergeCell ref="B31:U31"/>
    <mergeCell ref="B32:U32"/>
    <mergeCell ref="B33:U33"/>
    <mergeCell ref="B34:U34"/>
    <mergeCell ref="B35:U35"/>
    <mergeCell ref="B36:U36"/>
    <mergeCell ref="B24:U24"/>
    <mergeCell ref="B12:U12"/>
    <mergeCell ref="B13:U13"/>
    <mergeCell ref="B14:U14"/>
    <mergeCell ref="B15:U15"/>
    <mergeCell ref="B16:U16"/>
    <mergeCell ref="B17:U17"/>
    <mergeCell ref="B18:U18"/>
    <mergeCell ref="B19:U19"/>
    <mergeCell ref="B21:U21"/>
    <mergeCell ref="B22:U22"/>
    <mergeCell ref="B23:U23"/>
    <mergeCell ref="V2:V3"/>
    <mergeCell ref="G3:G9"/>
    <mergeCell ref="L3:L9"/>
    <mergeCell ref="B2:B3"/>
    <mergeCell ref="C2:F2"/>
    <mergeCell ref="H2:K2"/>
    <mergeCell ref="M2:P2"/>
    <mergeCell ref="R2:U2"/>
  </mergeCells>
  <conditionalFormatting sqref="V5">
    <cfRule type="cellIs" dxfId="0" priority="1" stopIfTrue="1" operator="equal">
      <formula>$V$5</formula>
    </cfRule>
  </conditionalFormatting>
  <hyperlinks>
    <hyperlink ref="B4" location="Autoevaluación!A83" display="Apoyo a la gestion académica" xr:uid="{638101D2-4003-4A9F-8137-0F858DCD3735}"/>
    <hyperlink ref="B5" location="Autoevaluación!A88" display="Administración de la planta fisica y de los recursos" xr:uid="{28EEF95D-93AD-4A86-9CE8-9949BC10DC53}"/>
    <hyperlink ref="B6" location="Autoevaluación!A97" display="Administración de servicios complementarios" xr:uid="{62757392-54F9-4E64-81E9-63B19C660BC0}"/>
    <hyperlink ref="B7" location="Autoevaluación!A101" display="Talento Humano" xr:uid="{B670D612-6E3D-4F9B-994F-DA93C8816BFA}"/>
    <hyperlink ref="B8" location="Autoevaluación!A113" display="Apoyo Financiero y Contable" xr:uid="{A0391FAE-AE25-4AC6-A01D-F5757ACCC2A2}"/>
    <hyperlink ref="B65496" r:id="rId1" xr:uid="{3EC210D4-9D99-41A0-9FA3-1B6104DDB306}"/>
    <hyperlink ref="B65497" r:id="rId2" xr:uid="{E71CB2C6-74DF-4FA4-A301-F2898ACA0658}"/>
  </hyperlinks>
  <pageMargins left="0.7" right="0.7" top="0.75" bottom="0.75" header="0.51180555555555551" footer="0.51180555555555551"/>
  <pageSetup firstPageNumber="0" orientation="portrait" horizontalDpi="300" verticalDpi="300"/>
  <headerFooter alignWithMargins="0"/>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95889-0D3F-4174-BF8C-50C4AE6DA5D1}">
  <dimension ref="B1:V65497"/>
  <sheetViews>
    <sheetView showGridLines="0" topLeftCell="A19" zoomScale="70" zoomScaleNormal="70" workbookViewId="0">
      <selection activeCell="B12" sqref="B12:U12"/>
    </sheetView>
  </sheetViews>
  <sheetFormatPr baseColWidth="10" defaultRowHeight="15" x14ac:dyDescent="0.2"/>
  <cols>
    <col min="1" max="1" width="1.42578125" style="111" customWidth="1"/>
    <col min="2" max="2" width="38.28515625" style="111" customWidth="1"/>
    <col min="3" max="6" width="7.7109375" style="111" customWidth="1"/>
    <col min="7" max="7" width="1.7109375" style="111" customWidth="1"/>
    <col min="8" max="11" width="7.7109375" style="111" customWidth="1"/>
    <col min="12" max="12" width="1.7109375" style="111" customWidth="1"/>
    <col min="13" max="16" width="7.7109375" style="111" customWidth="1"/>
    <col min="17" max="17" width="3.28515625" style="111" customWidth="1"/>
    <col min="18" max="21" width="7.7109375" style="111" customWidth="1"/>
    <col min="22" max="27" width="11.42578125" style="111"/>
    <col min="28" max="28" width="2" style="111" customWidth="1"/>
    <col min="29" max="33" width="11.42578125" style="111"/>
    <col min="34" max="34" width="1.85546875" style="111" customWidth="1"/>
    <col min="35" max="16384" width="11.42578125" style="111"/>
  </cols>
  <sheetData>
    <row r="1" spans="2:22" ht="6" customHeight="1" x14ac:dyDescent="0.2"/>
    <row r="2" spans="2:22" ht="22.5" customHeight="1" x14ac:dyDescent="0.2">
      <c r="B2" s="202" t="s">
        <v>296</v>
      </c>
      <c r="C2" s="203" t="s">
        <v>317</v>
      </c>
      <c r="D2" s="203"/>
      <c r="E2" s="203"/>
      <c r="F2" s="203"/>
      <c r="G2" s="112"/>
      <c r="H2" s="204" t="s">
        <v>318</v>
      </c>
      <c r="I2" s="204"/>
      <c r="J2" s="204"/>
      <c r="K2" s="204"/>
      <c r="L2" s="112"/>
      <c r="M2" s="205" t="s">
        <v>318</v>
      </c>
      <c r="N2" s="205"/>
      <c r="O2" s="205"/>
      <c r="P2" s="205"/>
      <c r="Q2" s="131"/>
      <c r="R2" s="206" t="s">
        <v>318</v>
      </c>
      <c r="S2" s="206"/>
      <c r="T2" s="206"/>
      <c r="U2" s="206"/>
      <c r="V2" s="199"/>
    </row>
    <row r="3" spans="2:22" ht="24.75" customHeight="1" x14ac:dyDescent="0.2">
      <c r="B3" s="202"/>
      <c r="C3" s="114">
        <v>1</v>
      </c>
      <c r="D3" s="114">
        <v>2</v>
      </c>
      <c r="E3" s="115">
        <v>3</v>
      </c>
      <c r="F3" s="116">
        <v>4</v>
      </c>
      <c r="G3" s="200"/>
      <c r="H3" s="114">
        <v>1</v>
      </c>
      <c r="I3" s="114">
        <v>2</v>
      </c>
      <c r="J3" s="115">
        <v>3</v>
      </c>
      <c r="K3" s="116">
        <v>4</v>
      </c>
      <c r="L3" s="201"/>
      <c r="M3" s="114">
        <v>1</v>
      </c>
      <c r="N3" s="114">
        <v>2</v>
      </c>
      <c r="O3" s="115">
        <v>3</v>
      </c>
      <c r="P3" s="116">
        <v>4</v>
      </c>
      <c r="Q3" s="132"/>
      <c r="R3" s="114">
        <v>1</v>
      </c>
      <c r="S3" s="114">
        <v>2</v>
      </c>
      <c r="T3" s="115">
        <v>3</v>
      </c>
      <c r="U3" s="116">
        <v>4</v>
      </c>
      <c r="V3" s="199"/>
    </row>
    <row r="4" spans="2:22" ht="38.1" customHeight="1" x14ac:dyDescent="0.2">
      <c r="B4" s="138" t="s">
        <v>299</v>
      </c>
      <c r="C4" s="118">
        <f>Autoevaluación!R122/SUM(Autoevaluación!R122:R125)</f>
        <v>0.25</v>
      </c>
      <c r="D4" s="119">
        <f>Autoevaluación!R123/SUM(Autoevaluación!R122:R125)</f>
        <v>0.25</v>
      </c>
      <c r="E4" s="119">
        <f>Autoevaluación!R124/SUM(Autoevaluación!R122:R125)</f>
        <v>0.5</v>
      </c>
      <c r="F4" s="119">
        <f>Autoevaluación!R125/SUM(Autoevaluación!R122:R125)</f>
        <v>0</v>
      </c>
      <c r="G4" s="200"/>
      <c r="H4" s="119">
        <f>Autoevaluación!S122/SUM(Autoevaluación!S122:S125)</f>
        <v>0</v>
      </c>
      <c r="I4" s="119">
        <f>Autoevaluación!S123/SUM(Autoevaluación!S122:S125)</f>
        <v>0.25</v>
      </c>
      <c r="J4" s="119">
        <f>Autoevaluación!S124/SUM(Autoevaluación!S122:S125)</f>
        <v>0.75</v>
      </c>
      <c r="K4" s="119">
        <f>Autoevaluación!S125/SUM(Autoevaluación!S122:S125)</f>
        <v>0</v>
      </c>
      <c r="L4" s="201"/>
      <c r="M4" s="119" t="e">
        <f>Autoevaluación!T122/SUM(Autoevaluación!T122:T125)</f>
        <v>#DIV/0!</v>
      </c>
      <c r="N4" s="119" t="e">
        <f>Autoevaluación!T123/SUM(Autoevaluación!T122:T125)</f>
        <v>#DIV/0!</v>
      </c>
      <c r="O4" s="119" t="e">
        <f>Autoevaluación!T124/SUM(Autoevaluación!T122:T125)</f>
        <v>#DIV/0!</v>
      </c>
      <c r="P4" s="119" t="e">
        <f>Autoevaluación!T125/SUM(Autoevaluación!T122:T125)</f>
        <v>#DIV/0!</v>
      </c>
      <c r="Q4" s="120"/>
      <c r="R4" s="119" t="e">
        <f>Autoevaluación!U122/SUM(Autoevaluación!U122:U125)</f>
        <v>#DIV/0!</v>
      </c>
      <c r="S4" s="119" t="e">
        <f>Autoevaluación!U123/SUM(Autoevaluación!U122:U125)</f>
        <v>#DIV/0!</v>
      </c>
      <c r="T4" s="119" t="e">
        <f>Autoevaluación!U124/SUM(Autoevaluación!U122:U125)</f>
        <v>#DIV/0!</v>
      </c>
      <c r="U4" s="119" t="e">
        <f>Autoevaluación!U125/SUM(Autoevaluación!U122:U125)</f>
        <v>#DIV/0!</v>
      </c>
    </row>
    <row r="5" spans="2:22" ht="38.1" customHeight="1" x14ac:dyDescent="0.2">
      <c r="B5" s="139" t="s">
        <v>304</v>
      </c>
      <c r="C5" s="118">
        <f>Autoevaluación!R128/SUM(Autoevaluación!R128:R131)</f>
        <v>0</v>
      </c>
      <c r="D5" s="119">
        <f>Autoevaluación!R129/SUM(Autoevaluación!R128:R131)</f>
        <v>0.25</v>
      </c>
      <c r="E5" s="119">
        <f>Autoevaluación!R130/SUM(Autoevaluación!R128:R131)</f>
        <v>0.5</v>
      </c>
      <c r="F5" s="119">
        <f>Autoevaluación!R131/SUM(Autoevaluación!R128:R131)</f>
        <v>0.25</v>
      </c>
      <c r="G5" s="200"/>
      <c r="H5" s="119">
        <f>Autoevaluación!S128/SUM(Autoevaluación!S128:S131)</f>
        <v>0</v>
      </c>
      <c r="I5" s="119">
        <f>Autoevaluación!S129/SUM(Autoevaluación!S128:S131)</f>
        <v>0.25</v>
      </c>
      <c r="J5" s="119">
        <f>Autoevaluación!S130/SUM(Autoevaluación!S128:S131)</f>
        <v>0.5</v>
      </c>
      <c r="K5" s="119">
        <f>Autoevaluación!S131/SUM(Autoevaluación!S128:S131)</f>
        <v>0.25</v>
      </c>
      <c r="L5" s="201"/>
      <c r="M5" s="119" t="e">
        <f>Autoevaluación!T128/SUM(Autoevaluación!T128:T131)</f>
        <v>#DIV/0!</v>
      </c>
      <c r="N5" s="119" t="e">
        <f>Autoevaluación!T129/SUM(Autoevaluación!T128:T131)</f>
        <v>#DIV/0!</v>
      </c>
      <c r="O5" s="119" t="e">
        <f>Autoevaluación!T130/SUM(Autoevaluación!T128:T131)</f>
        <v>#DIV/0!</v>
      </c>
      <c r="P5" s="119" t="e">
        <f>Autoevaluación!T131/SUM(Autoevaluación!T128:T131)</f>
        <v>#DIV/0!</v>
      </c>
      <c r="Q5" s="120"/>
      <c r="R5" s="119" t="e">
        <f>Autoevaluación!U128/SUM(Autoevaluación!U128:U131)</f>
        <v>#DIV/0!</v>
      </c>
      <c r="S5" s="119" t="e">
        <f>Autoevaluación!U129/SUM(Autoevaluación!U128:U131)</f>
        <v>#DIV/0!</v>
      </c>
      <c r="T5" s="119" t="e">
        <f>Autoevaluación!U129/SUM(Autoevaluación!U128:U131)</f>
        <v>#DIV/0!</v>
      </c>
      <c r="U5" s="119" t="e">
        <f>Autoevaluación!U131/SUM(Autoevaluación!U128:U131)</f>
        <v>#DIV/0!</v>
      </c>
    </row>
    <row r="6" spans="2:22" ht="38.1" customHeight="1" x14ac:dyDescent="0.2">
      <c r="B6" s="139" t="s">
        <v>309</v>
      </c>
      <c r="C6" s="118">
        <f>Autoevaluación!R134/SUM(Autoevaluación!R134:R137)</f>
        <v>0</v>
      </c>
      <c r="D6" s="119">
        <f>Autoevaluación!R135/SUM(Autoevaluación!R134:R137)</f>
        <v>0</v>
      </c>
      <c r="E6" s="119">
        <f>Autoevaluación!R136/SUM(Autoevaluación!R134:R137)</f>
        <v>0.66666666666666663</v>
      </c>
      <c r="F6" s="119">
        <f>Autoevaluación!R137/SUM(Autoevaluación!R134:R137)</f>
        <v>0.33333333333333331</v>
      </c>
      <c r="G6" s="200"/>
      <c r="H6" s="119">
        <f>Autoevaluación!S134/SUM(Autoevaluación!S134:S137)</f>
        <v>0</v>
      </c>
      <c r="I6" s="119">
        <f>Autoevaluación!S135/SUM(Autoevaluación!S134:S137)</f>
        <v>0</v>
      </c>
      <c r="J6" s="119">
        <f>Autoevaluación!S136/SUM(Autoevaluación!S134:S137)</f>
        <v>0.66666666666666663</v>
      </c>
      <c r="K6" s="119">
        <f>Autoevaluación!S137/SUM(Autoevaluación!S134:S137)</f>
        <v>0.33333333333333331</v>
      </c>
      <c r="L6" s="201"/>
      <c r="M6" s="119" t="e">
        <f>Autoevaluación!T134/SUM(Autoevaluación!T134:T137)</f>
        <v>#DIV/0!</v>
      </c>
      <c r="N6" s="119" t="e">
        <f>Autoevaluación!T135/SUM(Autoevaluación!T134:T137)</f>
        <v>#DIV/0!</v>
      </c>
      <c r="O6" s="119" t="e">
        <f>Autoevaluación!T136/SUM(Autoevaluación!T134:T137)</f>
        <v>#DIV/0!</v>
      </c>
      <c r="P6" s="119" t="e">
        <f>Autoevaluación!T137/SUM(Autoevaluación!T134:T137)</f>
        <v>#DIV/0!</v>
      </c>
      <c r="Q6" s="120"/>
      <c r="R6" s="119" t="e">
        <f>Autoevaluación!U134/SUM(Autoevaluación!U134:U137)</f>
        <v>#DIV/0!</v>
      </c>
      <c r="S6" s="119" t="e">
        <f>Autoevaluación!U135/SUM(Autoevaluación!U134:U137)</f>
        <v>#DIV/0!</v>
      </c>
      <c r="T6" s="119" t="e">
        <f>Autoevaluación!U136/SUM(Autoevaluación!U134:U137)</f>
        <v>#DIV/0!</v>
      </c>
      <c r="U6" s="119" t="e">
        <f>Autoevaluación!U137/SUM(Autoevaluación!U134:U137)</f>
        <v>#DIV/0!</v>
      </c>
      <c r="V6" s="121"/>
    </row>
    <row r="7" spans="2:22" ht="38.1" customHeight="1" x14ac:dyDescent="0.2">
      <c r="B7" s="138" t="s">
        <v>313</v>
      </c>
      <c r="C7" s="118">
        <f>Autoevaluación!R139/SUM(Autoevaluación!R139:R142)</f>
        <v>0</v>
      </c>
      <c r="D7" s="119">
        <f>Autoevaluación!R140/SUM(Autoevaluación!R139:R142)</f>
        <v>0.66666666666666663</v>
      </c>
      <c r="E7" s="119">
        <f>Autoevaluación!R141/SUM(Autoevaluación!R139:R142)</f>
        <v>0.33333333333333331</v>
      </c>
      <c r="F7" s="119">
        <f>Autoevaluación!R142/SUM(Autoevaluación!R139:R142)</f>
        <v>0</v>
      </c>
      <c r="G7" s="200"/>
      <c r="H7" s="119">
        <f>Autoevaluación!S139/SUM(Autoevaluación!S139:S142)</f>
        <v>0</v>
      </c>
      <c r="I7" s="119">
        <f>Autoevaluación!S140/SUM(Autoevaluación!S139:S142)</f>
        <v>0.66666666666666663</v>
      </c>
      <c r="J7" s="119">
        <f>Autoevaluación!S141/SUM(Autoevaluación!S139:S142)</f>
        <v>0.33333333333333331</v>
      </c>
      <c r="K7" s="119">
        <f>Autoevaluación!S142/SUM(Autoevaluación!S139:S142)</f>
        <v>0</v>
      </c>
      <c r="L7" s="201"/>
      <c r="M7" s="119" t="e">
        <f>Autoevaluación!T139/SUM(Autoevaluación!T139:T142)</f>
        <v>#DIV/0!</v>
      </c>
      <c r="N7" s="119" t="e">
        <f>Autoevaluación!T140/SUM(Autoevaluación!T139:T142)</f>
        <v>#DIV/0!</v>
      </c>
      <c r="O7" s="119" t="e">
        <f>Autoevaluación!T141/SUM(Autoevaluación!T139:T142)</f>
        <v>#DIV/0!</v>
      </c>
      <c r="P7" s="119" t="e">
        <f>Autoevaluación!T142/SUM(Autoevaluación!T139:T142)</f>
        <v>#DIV/0!</v>
      </c>
      <c r="Q7" s="120"/>
      <c r="R7" s="119" t="e">
        <f>Autoevaluación!U139/SUM(Autoevaluación!U139:U142)</f>
        <v>#DIV/0!</v>
      </c>
      <c r="S7" s="119" t="e">
        <f>Autoevaluación!U140/SUM(Autoevaluación!U139:U142)</f>
        <v>#DIV/0!</v>
      </c>
      <c r="T7" s="119" t="e">
        <f>Autoevaluación!U141/SUM(Autoevaluación!U139:U142)</f>
        <v>#DIV/0!</v>
      </c>
      <c r="U7" s="119" t="e">
        <f>Autoevaluación!U142/SUM(Autoevaluación!U139:U142)</f>
        <v>#DIV/0!</v>
      </c>
    </row>
    <row r="8" spans="2:22" ht="38.1" customHeight="1" x14ac:dyDescent="0.2">
      <c r="B8" s="133"/>
      <c r="C8" s="119"/>
      <c r="D8" s="119"/>
      <c r="E8" s="119"/>
      <c r="F8" s="119"/>
      <c r="G8" s="200"/>
      <c r="H8" s="119"/>
      <c r="I8" s="119"/>
      <c r="J8" s="119"/>
      <c r="K8" s="119"/>
      <c r="L8" s="201"/>
      <c r="M8" s="119"/>
      <c r="N8" s="119"/>
      <c r="O8" s="119"/>
      <c r="P8" s="119"/>
      <c r="Q8" s="120"/>
      <c r="R8" s="119"/>
      <c r="S8" s="119"/>
      <c r="T8" s="119"/>
      <c r="U8" s="119"/>
    </row>
    <row r="9" spans="2:22" ht="38.1" customHeight="1" x14ac:dyDescent="0.2">
      <c r="B9" s="134"/>
      <c r="C9" s="119"/>
      <c r="D9" s="119"/>
      <c r="E9" s="119"/>
      <c r="F9" s="119"/>
      <c r="G9" s="200"/>
      <c r="H9" s="119"/>
      <c r="I9" s="119"/>
      <c r="J9" s="119"/>
      <c r="K9" s="119"/>
      <c r="L9" s="201"/>
      <c r="M9" s="119"/>
      <c r="N9" s="119"/>
      <c r="O9" s="119"/>
      <c r="P9" s="119"/>
      <c r="Q9" s="120"/>
      <c r="R9" s="119"/>
      <c r="S9" s="119"/>
      <c r="T9" s="119"/>
      <c r="U9" s="119"/>
    </row>
    <row r="10" spans="2:22" ht="42" customHeight="1" x14ac:dyDescent="0.2">
      <c r="B10" s="135" t="s">
        <v>344</v>
      </c>
      <c r="C10" s="123">
        <f>AVERAGE(C4:C9)</f>
        <v>6.25E-2</v>
      </c>
      <c r="D10" s="123">
        <f>AVERAGE(D4:D9)</f>
        <v>0.29166666666666663</v>
      </c>
      <c r="E10" s="123">
        <f>AVERAGE(E4:E9)</f>
        <v>0.49999999999999994</v>
      </c>
      <c r="F10" s="123">
        <f>AVERAGE(F4:F9)</f>
        <v>0.14583333333333331</v>
      </c>
      <c r="G10" s="124"/>
      <c r="H10" s="123">
        <f>AVERAGE(H4:H9)</f>
        <v>0</v>
      </c>
      <c r="I10" s="123">
        <f>AVERAGE(I4:I9)</f>
        <v>0.29166666666666663</v>
      </c>
      <c r="J10" s="123">
        <f>AVERAGE(J4:J9)</f>
        <v>0.5625</v>
      </c>
      <c r="K10" s="123">
        <f>AVERAGE(K4:K9)</f>
        <v>0.14583333333333331</v>
      </c>
      <c r="L10" s="124"/>
      <c r="M10" s="123" t="e">
        <f>AVERAGE(M4:M9)</f>
        <v>#DIV/0!</v>
      </c>
      <c r="N10" s="123" t="e">
        <f>AVERAGE(N4:N9)</f>
        <v>#DIV/0!</v>
      </c>
      <c r="O10" s="123" t="e">
        <f>AVERAGE(O4:O9)</f>
        <v>#DIV/0!</v>
      </c>
      <c r="P10" s="123" t="e">
        <f>AVERAGE(P4:P9)</f>
        <v>#DIV/0!</v>
      </c>
      <c r="Q10" s="125"/>
      <c r="R10" s="123" t="e">
        <f>AVERAGE(R4:R9)</f>
        <v>#DIV/0!</v>
      </c>
      <c r="S10" s="123" t="e">
        <f>AVERAGE(S4:S9)</f>
        <v>#DIV/0!</v>
      </c>
      <c r="T10" s="123" t="e">
        <f>AVERAGE(T4:T9)</f>
        <v>#DIV/0!</v>
      </c>
      <c r="U10" s="123" t="e">
        <f>AVERAGE(U4:U9)</f>
        <v>#DIV/0!</v>
      </c>
    </row>
    <row r="11" spans="2:22" x14ac:dyDescent="0.2">
      <c r="B11" s="126"/>
      <c r="C11" s="126"/>
      <c r="D11" s="126"/>
      <c r="E11" s="126"/>
      <c r="F11" s="124"/>
      <c r="G11" s="124"/>
      <c r="H11" s="124"/>
      <c r="I11" s="124"/>
      <c r="J11" s="124"/>
      <c r="K11" s="124"/>
      <c r="L11" s="124"/>
      <c r="M11" s="124"/>
      <c r="N11" s="124"/>
      <c r="O11" s="124"/>
      <c r="P11" s="124"/>
      <c r="Q11" s="124"/>
      <c r="R11" s="124"/>
      <c r="S11" s="124"/>
      <c r="T11" s="124"/>
      <c r="U11" s="124"/>
    </row>
    <row r="12" spans="2:22" ht="21.95" customHeight="1" x14ac:dyDescent="0.2">
      <c r="B12" s="203" t="s">
        <v>317</v>
      </c>
      <c r="C12" s="203"/>
      <c r="D12" s="203"/>
      <c r="E12" s="203"/>
      <c r="F12" s="203"/>
      <c r="G12" s="203"/>
      <c r="H12" s="203"/>
      <c r="I12" s="203"/>
      <c r="J12" s="203"/>
      <c r="K12" s="203"/>
      <c r="L12" s="203"/>
      <c r="M12" s="203"/>
      <c r="N12" s="203"/>
      <c r="O12" s="203"/>
      <c r="P12" s="203"/>
      <c r="Q12" s="203"/>
      <c r="R12" s="203"/>
      <c r="S12" s="203"/>
      <c r="T12" s="203"/>
      <c r="U12" s="203"/>
    </row>
    <row r="13" spans="2:22" ht="24.95" customHeight="1" x14ac:dyDescent="0.2">
      <c r="B13" s="215" t="s">
        <v>321</v>
      </c>
      <c r="C13" s="215"/>
      <c r="D13" s="215"/>
      <c r="E13" s="215"/>
      <c r="F13" s="215"/>
      <c r="G13" s="215"/>
      <c r="H13" s="215"/>
      <c r="I13" s="215"/>
      <c r="J13" s="215"/>
      <c r="K13" s="215"/>
      <c r="L13" s="215"/>
      <c r="M13" s="215"/>
      <c r="N13" s="215"/>
      <c r="O13" s="215"/>
      <c r="P13" s="215"/>
      <c r="Q13" s="215"/>
      <c r="R13" s="215"/>
      <c r="S13" s="215"/>
      <c r="T13" s="215"/>
      <c r="U13" s="215"/>
    </row>
    <row r="14" spans="2:22" ht="60" customHeight="1" x14ac:dyDescent="0.2">
      <c r="B14" s="207" t="s">
        <v>372</v>
      </c>
      <c r="C14" s="207"/>
      <c r="D14" s="207"/>
      <c r="E14" s="207"/>
      <c r="F14" s="207"/>
      <c r="G14" s="207"/>
      <c r="H14" s="207"/>
      <c r="I14" s="207"/>
      <c r="J14" s="207"/>
      <c r="K14" s="207"/>
      <c r="L14" s="207"/>
      <c r="M14" s="207"/>
      <c r="N14" s="207"/>
      <c r="O14" s="207"/>
      <c r="P14" s="207"/>
      <c r="Q14" s="207"/>
      <c r="R14" s="207"/>
      <c r="S14" s="207"/>
      <c r="T14" s="207"/>
      <c r="U14" s="207"/>
    </row>
    <row r="15" spans="2:22" ht="60" customHeight="1" x14ac:dyDescent="0.2">
      <c r="B15" s="207" t="s">
        <v>373</v>
      </c>
      <c r="C15" s="207"/>
      <c r="D15" s="207"/>
      <c r="E15" s="207"/>
      <c r="F15" s="207"/>
      <c r="G15" s="207"/>
      <c r="H15" s="207"/>
      <c r="I15" s="207"/>
      <c r="J15" s="207"/>
      <c r="K15" s="207"/>
      <c r="L15" s="207"/>
      <c r="M15" s="207"/>
      <c r="N15" s="207"/>
      <c r="O15" s="207"/>
      <c r="P15" s="207"/>
      <c r="Q15" s="207"/>
      <c r="R15" s="207"/>
      <c r="S15" s="207"/>
      <c r="T15" s="207"/>
      <c r="U15" s="207"/>
    </row>
    <row r="16" spans="2:22" s="127" customFormat="1" ht="24.95" customHeight="1" x14ac:dyDescent="0.25">
      <c r="B16" s="216" t="s">
        <v>322</v>
      </c>
      <c r="C16" s="216"/>
      <c r="D16" s="216"/>
      <c r="E16" s="216"/>
      <c r="F16" s="216"/>
      <c r="G16" s="216"/>
      <c r="H16" s="216"/>
      <c r="I16" s="216"/>
      <c r="J16" s="216"/>
      <c r="K16" s="216"/>
      <c r="L16" s="216"/>
      <c r="M16" s="216"/>
      <c r="N16" s="216"/>
      <c r="O16" s="216"/>
      <c r="P16" s="216"/>
      <c r="Q16" s="216"/>
      <c r="R16" s="216"/>
      <c r="S16" s="216"/>
      <c r="T16" s="216"/>
      <c r="U16" s="216"/>
    </row>
    <row r="17" spans="2:21" ht="60" customHeight="1" x14ac:dyDescent="0.2">
      <c r="B17" s="207" t="s">
        <v>374</v>
      </c>
      <c r="C17" s="207"/>
      <c r="D17" s="207"/>
      <c r="E17" s="207"/>
      <c r="F17" s="207"/>
      <c r="G17" s="207"/>
      <c r="H17" s="207"/>
      <c r="I17" s="207"/>
      <c r="J17" s="207"/>
      <c r="K17" s="207"/>
      <c r="L17" s="207"/>
      <c r="M17" s="207"/>
      <c r="N17" s="207"/>
      <c r="O17" s="207"/>
      <c r="P17" s="207"/>
      <c r="Q17" s="207"/>
      <c r="R17" s="207"/>
      <c r="S17" s="207"/>
      <c r="T17" s="207"/>
      <c r="U17" s="207"/>
    </row>
    <row r="18" spans="2:21" ht="60" customHeight="1" x14ac:dyDescent="0.2">
      <c r="B18" s="222" t="s">
        <v>375</v>
      </c>
      <c r="C18" s="222"/>
      <c r="D18" s="222"/>
      <c r="E18" s="222"/>
      <c r="F18" s="222"/>
      <c r="G18" s="222"/>
      <c r="H18" s="222"/>
      <c r="I18" s="222"/>
      <c r="J18" s="222"/>
      <c r="K18" s="222"/>
      <c r="L18" s="222"/>
      <c r="M18" s="222"/>
      <c r="N18" s="222"/>
      <c r="O18" s="222"/>
      <c r="P18" s="222"/>
      <c r="Q18" s="222"/>
      <c r="R18" s="222"/>
      <c r="S18" s="222"/>
      <c r="T18" s="222"/>
      <c r="U18" s="222"/>
    </row>
    <row r="19" spans="2:21" ht="60" customHeight="1" x14ac:dyDescent="0.2">
      <c r="B19" s="207"/>
      <c r="C19" s="207"/>
      <c r="D19" s="207"/>
      <c r="E19" s="207"/>
      <c r="F19" s="207"/>
      <c r="G19" s="207"/>
      <c r="H19" s="207"/>
      <c r="I19" s="207"/>
      <c r="J19" s="207"/>
      <c r="K19" s="207"/>
      <c r="L19" s="207"/>
      <c r="M19" s="207"/>
      <c r="N19" s="207"/>
      <c r="O19" s="207"/>
      <c r="P19" s="207"/>
      <c r="Q19" s="207"/>
      <c r="R19" s="207"/>
      <c r="S19" s="207"/>
      <c r="T19" s="207"/>
      <c r="U19" s="207"/>
    </row>
    <row r="20" spans="2:21" ht="16.5" customHeight="1" x14ac:dyDescent="0.2">
      <c r="B20" s="128"/>
      <c r="C20" s="128"/>
      <c r="D20" s="128"/>
      <c r="E20" s="128"/>
      <c r="F20" s="128"/>
      <c r="G20" s="128"/>
      <c r="H20" s="128"/>
      <c r="I20" s="128"/>
      <c r="J20" s="128"/>
      <c r="K20" s="128"/>
      <c r="L20" s="128"/>
      <c r="M20" s="128"/>
      <c r="N20" s="128"/>
      <c r="O20" s="128"/>
      <c r="P20" s="128"/>
      <c r="Q20" s="128"/>
      <c r="R20" s="128"/>
      <c r="S20" s="128"/>
      <c r="T20" s="128"/>
      <c r="U20" s="128"/>
    </row>
    <row r="21" spans="2:21" ht="21.95" customHeight="1" x14ac:dyDescent="0.2">
      <c r="B21" s="204" t="s">
        <v>318</v>
      </c>
      <c r="C21" s="204"/>
      <c r="D21" s="204"/>
      <c r="E21" s="204"/>
      <c r="F21" s="204"/>
      <c r="G21" s="204"/>
      <c r="H21" s="204"/>
      <c r="I21" s="204"/>
      <c r="J21" s="204"/>
      <c r="K21" s="204"/>
      <c r="L21" s="204"/>
      <c r="M21" s="204"/>
      <c r="N21" s="204"/>
      <c r="O21" s="204"/>
      <c r="P21" s="204"/>
      <c r="Q21" s="204"/>
      <c r="R21" s="204"/>
      <c r="S21" s="204"/>
      <c r="T21" s="204"/>
      <c r="U21" s="204"/>
    </row>
    <row r="22" spans="2:21" ht="24.95" customHeight="1" x14ac:dyDescent="0.2">
      <c r="B22" s="210" t="s">
        <v>321</v>
      </c>
      <c r="C22" s="210"/>
      <c r="D22" s="210"/>
      <c r="E22" s="210"/>
      <c r="F22" s="210"/>
      <c r="G22" s="210"/>
      <c r="H22" s="210"/>
      <c r="I22" s="210"/>
      <c r="J22" s="210"/>
      <c r="K22" s="210"/>
      <c r="L22" s="210"/>
      <c r="M22" s="210"/>
      <c r="N22" s="210"/>
      <c r="O22" s="210"/>
      <c r="P22" s="210"/>
      <c r="Q22" s="210"/>
      <c r="R22" s="210"/>
      <c r="S22" s="210"/>
      <c r="T22" s="210"/>
      <c r="U22" s="210"/>
    </row>
    <row r="23" spans="2:21" ht="60" customHeight="1" x14ac:dyDescent="0.2">
      <c r="B23" s="207"/>
      <c r="C23" s="207"/>
      <c r="D23" s="207"/>
      <c r="E23" s="207"/>
      <c r="F23" s="207"/>
      <c r="G23" s="207"/>
      <c r="H23" s="207"/>
      <c r="I23" s="207"/>
      <c r="J23" s="207"/>
      <c r="K23" s="207"/>
      <c r="L23" s="207"/>
      <c r="M23" s="207"/>
      <c r="N23" s="207"/>
      <c r="O23" s="207"/>
      <c r="P23" s="207"/>
      <c r="Q23" s="207"/>
      <c r="R23" s="207"/>
      <c r="S23" s="207"/>
      <c r="T23" s="207"/>
      <c r="U23" s="207"/>
    </row>
    <row r="24" spans="2:21" ht="60" customHeight="1" x14ac:dyDescent="0.2">
      <c r="B24" s="207"/>
      <c r="C24" s="207"/>
      <c r="D24" s="207"/>
      <c r="E24" s="207"/>
      <c r="F24" s="207"/>
      <c r="G24" s="207"/>
      <c r="H24" s="207"/>
      <c r="I24" s="207"/>
      <c r="J24" s="207"/>
      <c r="K24" s="207"/>
      <c r="L24" s="207"/>
      <c r="M24" s="207"/>
      <c r="N24" s="207"/>
      <c r="O24" s="207"/>
      <c r="P24" s="207"/>
      <c r="Q24" s="207"/>
      <c r="R24" s="207"/>
      <c r="S24" s="207"/>
      <c r="T24" s="207"/>
      <c r="U24" s="207"/>
    </row>
    <row r="25" spans="2:21" s="127" customFormat="1" ht="24.95" customHeight="1" x14ac:dyDescent="0.25">
      <c r="B25" s="216" t="s">
        <v>322</v>
      </c>
      <c r="C25" s="216"/>
      <c r="D25" s="216"/>
      <c r="E25" s="216"/>
      <c r="F25" s="216"/>
      <c r="G25" s="216"/>
      <c r="H25" s="216"/>
      <c r="I25" s="216"/>
      <c r="J25" s="216"/>
      <c r="K25" s="216"/>
      <c r="L25" s="216"/>
      <c r="M25" s="216"/>
      <c r="N25" s="216"/>
      <c r="O25" s="216"/>
      <c r="P25" s="216"/>
      <c r="Q25" s="216"/>
      <c r="R25" s="216"/>
      <c r="S25" s="216"/>
      <c r="T25" s="216"/>
      <c r="U25" s="216"/>
    </row>
    <row r="26" spans="2:21" ht="60" customHeight="1" x14ac:dyDescent="0.2">
      <c r="B26" s="207"/>
      <c r="C26" s="207"/>
      <c r="D26" s="207"/>
      <c r="E26" s="207"/>
      <c r="F26" s="207"/>
      <c r="G26" s="207"/>
      <c r="H26" s="207"/>
      <c r="I26" s="207"/>
      <c r="J26" s="207"/>
      <c r="K26" s="207"/>
      <c r="L26" s="207"/>
      <c r="M26" s="207"/>
      <c r="N26" s="207"/>
      <c r="O26" s="207"/>
      <c r="P26" s="207"/>
      <c r="Q26" s="207"/>
      <c r="R26" s="207"/>
      <c r="S26" s="207"/>
      <c r="T26" s="207"/>
      <c r="U26" s="207"/>
    </row>
    <row r="27" spans="2:21" ht="60" customHeight="1" x14ac:dyDescent="0.2">
      <c r="B27" s="207"/>
      <c r="C27" s="207"/>
      <c r="D27" s="207"/>
      <c r="E27" s="207"/>
      <c r="F27" s="207"/>
      <c r="G27" s="207"/>
      <c r="H27" s="207"/>
      <c r="I27" s="207"/>
      <c r="J27" s="207"/>
      <c r="K27" s="207"/>
      <c r="L27" s="207"/>
      <c r="M27" s="207"/>
      <c r="N27" s="207"/>
      <c r="O27" s="207"/>
      <c r="P27" s="207"/>
      <c r="Q27" s="207"/>
      <c r="R27" s="207"/>
      <c r="S27" s="207"/>
      <c r="T27" s="207"/>
      <c r="U27" s="207"/>
    </row>
    <row r="28" spans="2:21" ht="60" customHeight="1" x14ac:dyDescent="0.2">
      <c r="B28" s="207"/>
      <c r="C28" s="207"/>
      <c r="D28" s="207"/>
      <c r="E28" s="207"/>
      <c r="F28" s="207"/>
      <c r="G28" s="207"/>
      <c r="H28" s="207"/>
      <c r="I28" s="207"/>
      <c r="J28" s="207"/>
      <c r="K28" s="207"/>
      <c r="L28" s="207"/>
      <c r="M28" s="207"/>
      <c r="N28" s="207"/>
      <c r="O28" s="207"/>
      <c r="P28" s="207"/>
      <c r="Q28" s="207"/>
      <c r="R28" s="207"/>
      <c r="S28" s="207"/>
      <c r="T28" s="207"/>
      <c r="U28" s="207"/>
    </row>
    <row r="29" spans="2:21" ht="16.5" customHeight="1" x14ac:dyDescent="0.2">
      <c r="B29" s="128"/>
      <c r="C29" s="128"/>
      <c r="D29" s="128"/>
      <c r="E29" s="128"/>
      <c r="F29" s="128"/>
      <c r="G29" s="128"/>
      <c r="H29" s="128"/>
      <c r="I29" s="128"/>
      <c r="J29" s="128"/>
      <c r="K29" s="128"/>
      <c r="L29" s="128"/>
      <c r="M29" s="128"/>
      <c r="N29" s="128"/>
      <c r="O29" s="128"/>
      <c r="P29" s="128"/>
      <c r="Q29" s="128"/>
      <c r="R29" s="128"/>
      <c r="S29" s="128"/>
      <c r="T29" s="128"/>
      <c r="U29" s="128"/>
    </row>
    <row r="30" spans="2:21" ht="21.95" customHeight="1" x14ac:dyDescent="0.2">
      <c r="B30" s="217" t="s">
        <v>318</v>
      </c>
      <c r="C30" s="217"/>
      <c r="D30" s="217"/>
      <c r="E30" s="217"/>
      <c r="F30" s="217"/>
      <c r="G30" s="217"/>
      <c r="H30" s="217"/>
      <c r="I30" s="217"/>
      <c r="J30" s="217"/>
      <c r="K30" s="217"/>
      <c r="L30" s="217"/>
      <c r="M30" s="217"/>
      <c r="N30" s="217"/>
      <c r="O30" s="217"/>
      <c r="P30" s="217"/>
      <c r="Q30" s="217"/>
      <c r="R30" s="217"/>
      <c r="S30" s="217"/>
      <c r="T30" s="217"/>
      <c r="U30" s="217"/>
    </row>
    <row r="31" spans="2:21" ht="24.95" customHeight="1" x14ac:dyDescent="0.2">
      <c r="B31" s="218" t="s">
        <v>321</v>
      </c>
      <c r="C31" s="218"/>
      <c r="D31" s="218"/>
      <c r="E31" s="218"/>
      <c r="F31" s="218"/>
      <c r="G31" s="218"/>
      <c r="H31" s="218"/>
      <c r="I31" s="218"/>
      <c r="J31" s="218"/>
      <c r="K31" s="218"/>
      <c r="L31" s="218"/>
      <c r="M31" s="218"/>
      <c r="N31" s="218"/>
      <c r="O31" s="218"/>
      <c r="P31" s="218"/>
      <c r="Q31" s="218"/>
      <c r="R31" s="218"/>
      <c r="S31" s="218"/>
      <c r="T31" s="218"/>
      <c r="U31" s="218"/>
    </row>
    <row r="32" spans="2:21" ht="60" customHeight="1" x14ac:dyDescent="0.2">
      <c r="B32" s="207"/>
      <c r="C32" s="207"/>
      <c r="D32" s="207"/>
      <c r="E32" s="207"/>
      <c r="F32" s="207"/>
      <c r="G32" s="207"/>
      <c r="H32" s="207"/>
      <c r="I32" s="207"/>
      <c r="J32" s="207"/>
      <c r="K32" s="207"/>
      <c r="L32" s="207"/>
      <c r="M32" s="207"/>
      <c r="N32" s="207"/>
      <c r="O32" s="207"/>
      <c r="P32" s="207"/>
      <c r="Q32" s="207"/>
      <c r="R32" s="207"/>
      <c r="S32" s="207"/>
      <c r="T32" s="207"/>
      <c r="U32" s="207"/>
    </row>
    <row r="33" spans="2:21" ht="60" customHeight="1" x14ac:dyDescent="0.2">
      <c r="B33" s="207"/>
      <c r="C33" s="207"/>
      <c r="D33" s="207"/>
      <c r="E33" s="207"/>
      <c r="F33" s="207"/>
      <c r="G33" s="207"/>
      <c r="H33" s="207"/>
      <c r="I33" s="207"/>
      <c r="J33" s="207"/>
      <c r="K33" s="207"/>
      <c r="L33" s="207"/>
      <c r="M33" s="207"/>
      <c r="N33" s="207"/>
      <c r="O33" s="207"/>
      <c r="P33" s="207"/>
      <c r="Q33" s="207"/>
      <c r="R33" s="207"/>
      <c r="S33" s="207"/>
      <c r="T33" s="207"/>
      <c r="U33" s="207"/>
    </row>
    <row r="34" spans="2:21" s="127" customFormat="1" ht="24.95" customHeight="1" x14ac:dyDescent="0.25">
      <c r="B34" s="216" t="s">
        <v>322</v>
      </c>
      <c r="C34" s="216"/>
      <c r="D34" s="216"/>
      <c r="E34" s="216"/>
      <c r="F34" s="216"/>
      <c r="G34" s="216"/>
      <c r="H34" s="216"/>
      <c r="I34" s="216"/>
      <c r="J34" s="216"/>
      <c r="K34" s="216"/>
      <c r="L34" s="216"/>
      <c r="M34" s="216"/>
      <c r="N34" s="216"/>
      <c r="O34" s="216"/>
      <c r="P34" s="216"/>
      <c r="Q34" s="216"/>
      <c r="R34" s="216"/>
      <c r="S34" s="216"/>
      <c r="T34" s="216"/>
      <c r="U34" s="216"/>
    </row>
    <row r="35" spans="2:21" ht="60" customHeight="1" x14ac:dyDescent="0.2">
      <c r="B35" s="207"/>
      <c r="C35" s="207"/>
      <c r="D35" s="207"/>
      <c r="E35" s="207"/>
      <c r="F35" s="207"/>
      <c r="G35" s="207"/>
      <c r="H35" s="207"/>
      <c r="I35" s="207"/>
      <c r="J35" s="207"/>
      <c r="K35" s="207"/>
      <c r="L35" s="207"/>
      <c r="M35" s="207"/>
      <c r="N35" s="207"/>
      <c r="O35" s="207"/>
      <c r="P35" s="207"/>
      <c r="Q35" s="207"/>
      <c r="R35" s="207"/>
      <c r="S35" s="207"/>
      <c r="T35" s="207"/>
      <c r="U35" s="207"/>
    </row>
    <row r="36" spans="2:21" ht="60" customHeight="1" x14ac:dyDescent="0.2">
      <c r="B36" s="207"/>
      <c r="C36" s="207"/>
      <c r="D36" s="207"/>
      <c r="E36" s="207"/>
      <c r="F36" s="207"/>
      <c r="G36" s="207"/>
      <c r="H36" s="207"/>
      <c r="I36" s="207"/>
      <c r="J36" s="207"/>
      <c r="K36" s="207"/>
      <c r="L36" s="207"/>
      <c r="M36" s="207"/>
      <c r="N36" s="207"/>
      <c r="O36" s="207"/>
      <c r="P36" s="207"/>
      <c r="Q36" s="207"/>
      <c r="R36" s="207"/>
      <c r="S36" s="207"/>
      <c r="T36" s="207"/>
      <c r="U36" s="207"/>
    </row>
    <row r="37" spans="2:21" ht="60" customHeight="1" x14ac:dyDescent="0.2">
      <c r="B37" s="207"/>
      <c r="C37" s="207"/>
      <c r="D37" s="207"/>
      <c r="E37" s="207"/>
      <c r="F37" s="207"/>
      <c r="G37" s="207"/>
      <c r="H37" s="207"/>
      <c r="I37" s="207"/>
      <c r="J37" s="207"/>
      <c r="K37" s="207"/>
      <c r="L37" s="207"/>
      <c r="M37" s="207"/>
      <c r="N37" s="207"/>
      <c r="O37" s="207"/>
      <c r="P37" s="207"/>
      <c r="Q37" s="207"/>
      <c r="R37" s="207"/>
      <c r="S37" s="207"/>
      <c r="T37" s="207"/>
      <c r="U37" s="207"/>
    </row>
    <row r="40" spans="2:21" x14ac:dyDescent="0.2">
      <c r="B40" s="206" t="s">
        <v>318</v>
      </c>
      <c r="C40" s="206"/>
      <c r="D40" s="206"/>
      <c r="E40" s="206"/>
      <c r="F40" s="206"/>
      <c r="G40" s="206"/>
      <c r="H40" s="206"/>
      <c r="I40" s="206"/>
      <c r="J40" s="206"/>
      <c r="K40" s="206"/>
      <c r="L40" s="206"/>
      <c r="M40" s="206"/>
      <c r="N40" s="206"/>
      <c r="O40" s="206"/>
      <c r="P40" s="206"/>
      <c r="Q40" s="206"/>
      <c r="R40" s="206"/>
      <c r="S40" s="206"/>
      <c r="T40" s="206"/>
      <c r="U40" s="206"/>
    </row>
    <row r="41" spans="2:21" ht="19.5" x14ac:dyDescent="0.2">
      <c r="B41" s="218" t="s">
        <v>321</v>
      </c>
      <c r="C41" s="218"/>
      <c r="D41" s="218"/>
      <c r="E41" s="218"/>
      <c r="F41" s="218"/>
      <c r="G41" s="218"/>
      <c r="H41" s="218"/>
      <c r="I41" s="218"/>
      <c r="J41" s="218"/>
      <c r="K41" s="218"/>
      <c r="L41" s="218"/>
      <c r="M41" s="218"/>
      <c r="N41" s="218"/>
      <c r="O41" s="218"/>
      <c r="P41" s="218"/>
      <c r="Q41" s="218"/>
      <c r="R41" s="218"/>
      <c r="S41" s="218"/>
      <c r="T41" s="218"/>
      <c r="U41" s="218"/>
    </row>
    <row r="42" spans="2:21" ht="62.25" customHeight="1" x14ac:dyDescent="0.2">
      <c r="B42" s="207"/>
      <c r="C42" s="207"/>
      <c r="D42" s="207"/>
      <c r="E42" s="207"/>
      <c r="F42" s="207"/>
      <c r="G42" s="207"/>
      <c r="H42" s="207"/>
      <c r="I42" s="207"/>
      <c r="J42" s="207"/>
      <c r="K42" s="207"/>
      <c r="L42" s="207"/>
      <c r="M42" s="207"/>
      <c r="N42" s="207"/>
      <c r="O42" s="207"/>
      <c r="P42" s="207"/>
      <c r="Q42" s="207"/>
      <c r="R42" s="207"/>
      <c r="S42" s="207"/>
      <c r="T42" s="207"/>
      <c r="U42" s="207"/>
    </row>
    <row r="43" spans="2:21" ht="64.5" customHeight="1" x14ac:dyDescent="0.2">
      <c r="B43" s="207"/>
      <c r="C43" s="207"/>
      <c r="D43" s="207"/>
      <c r="E43" s="207"/>
      <c r="F43" s="207"/>
      <c r="G43" s="207"/>
      <c r="H43" s="207"/>
      <c r="I43" s="207"/>
      <c r="J43" s="207"/>
      <c r="K43" s="207"/>
      <c r="L43" s="207"/>
      <c r="M43" s="207"/>
      <c r="N43" s="207"/>
      <c r="O43" s="207"/>
      <c r="P43" s="207"/>
      <c r="Q43" s="207"/>
      <c r="R43" s="207"/>
      <c r="S43" s="207"/>
      <c r="T43" s="207"/>
      <c r="U43" s="207"/>
    </row>
    <row r="44" spans="2:21" ht="19.5" x14ac:dyDescent="0.2">
      <c r="B44" s="216" t="s">
        <v>322</v>
      </c>
      <c r="C44" s="216"/>
      <c r="D44" s="216"/>
      <c r="E44" s="216"/>
      <c r="F44" s="216"/>
      <c r="G44" s="216"/>
      <c r="H44" s="216"/>
      <c r="I44" s="216"/>
      <c r="J44" s="216"/>
      <c r="K44" s="216"/>
      <c r="L44" s="216"/>
      <c r="M44" s="216"/>
      <c r="N44" s="216"/>
      <c r="O44" s="216"/>
      <c r="P44" s="216"/>
      <c r="Q44" s="216"/>
      <c r="R44" s="216"/>
      <c r="S44" s="216"/>
      <c r="T44" s="216"/>
      <c r="U44" s="216"/>
    </row>
    <row r="45" spans="2:21" ht="54.75" customHeight="1" x14ac:dyDescent="0.2">
      <c r="B45" s="207"/>
      <c r="C45" s="207"/>
      <c r="D45" s="207"/>
      <c r="E45" s="207"/>
      <c r="F45" s="207"/>
      <c r="G45" s="207"/>
      <c r="H45" s="207"/>
      <c r="I45" s="207"/>
      <c r="J45" s="207"/>
      <c r="K45" s="207"/>
      <c r="L45" s="207"/>
      <c r="M45" s="207"/>
      <c r="N45" s="207"/>
      <c r="O45" s="207"/>
      <c r="P45" s="207"/>
      <c r="Q45" s="207"/>
      <c r="R45" s="207"/>
      <c r="S45" s="207"/>
      <c r="T45" s="207"/>
      <c r="U45" s="207"/>
    </row>
    <row r="46" spans="2:21" ht="61.5" customHeight="1" x14ac:dyDescent="0.2">
      <c r="B46" s="207"/>
      <c r="C46" s="207"/>
      <c r="D46" s="207"/>
      <c r="E46" s="207"/>
      <c r="F46" s="207"/>
      <c r="G46" s="207"/>
      <c r="H46" s="207"/>
      <c r="I46" s="207"/>
      <c r="J46" s="207"/>
      <c r="K46" s="207"/>
      <c r="L46" s="207"/>
      <c r="M46" s="207"/>
      <c r="N46" s="207"/>
      <c r="O46" s="207"/>
      <c r="P46" s="207"/>
      <c r="Q46" s="207"/>
      <c r="R46" s="207"/>
      <c r="S46" s="207"/>
      <c r="T46" s="207"/>
      <c r="U46" s="207"/>
    </row>
    <row r="47" spans="2:21" ht="64.5" customHeight="1" x14ac:dyDescent="0.2">
      <c r="B47" s="207"/>
      <c r="C47" s="207"/>
      <c r="D47" s="207"/>
      <c r="E47" s="207"/>
      <c r="F47" s="207"/>
      <c r="G47" s="207"/>
      <c r="H47" s="207"/>
      <c r="I47" s="207"/>
      <c r="J47" s="207"/>
      <c r="K47" s="207"/>
      <c r="L47" s="207"/>
      <c r="M47" s="207"/>
      <c r="N47" s="207"/>
      <c r="O47" s="207"/>
      <c r="P47" s="207"/>
      <c r="Q47" s="207"/>
      <c r="R47" s="207"/>
      <c r="S47" s="207"/>
      <c r="T47" s="207"/>
      <c r="U47" s="207"/>
    </row>
    <row r="65495" spans="2:22" x14ac:dyDescent="0.2">
      <c r="B65495" s="129" t="s">
        <v>34</v>
      </c>
      <c r="C65495" s="129"/>
      <c r="D65495" s="129"/>
      <c r="E65495" s="129"/>
      <c r="F65495" s="129"/>
      <c r="G65495" s="129"/>
      <c r="H65495" s="129"/>
      <c r="I65495" s="129"/>
      <c r="J65495" s="129"/>
      <c r="K65495" s="129"/>
      <c r="L65495" s="129"/>
      <c r="M65495" s="129"/>
      <c r="N65495" s="129"/>
      <c r="O65495" s="129"/>
      <c r="P65495" s="129"/>
      <c r="Q65495" s="129"/>
      <c r="R65495" s="129"/>
      <c r="S65495" s="129"/>
      <c r="T65495" s="129"/>
      <c r="U65495" s="129"/>
      <c r="V65495" s="129"/>
    </row>
    <row r="65496" spans="2:22" x14ac:dyDescent="0.2">
      <c r="B65496" s="130" t="s">
        <v>35</v>
      </c>
      <c r="C65496" s="130"/>
      <c r="D65496" s="130"/>
      <c r="E65496" s="130"/>
      <c r="F65496" s="130"/>
      <c r="G65496" s="130"/>
      <c r="H65496" s="130"/>
      <c r="I65496" s="130"/>
      <c r="J65496" s="130"/>
      <c r="K65496" s="130"/>
      <c r="L65496" s="130"/>
      <c r="M65496" s="130"/>
      <c r="N65496" s="130"/>
      <c r="O65496" s="130"/>
      <c r="P65496" s="130"/>
      <c r="Q65496" s="130"/>
      <c r="R65496" s="130"/>
      <c r="S65496" s="130"/>
      <c r="T65496" s="130"/>
      <c r="U65496" s="130"/>
      <c r="V65496" s="130"/>
    </row>
    <row r="65497" spans="2:22" x14ac:dyDescent="0.2">
      <c r="B65497" s="130" t="s">
        <v>36</v>
      </c>
      <c r="C65497" s="130"/>
      <c r="D65497" s="130"/>
      <c r="E65497" s="130"/>
      <c r="F65497" s="130"/>
      <c r="G65497" s="130"/>
      <c r="H65497" s="130"/>
      <c r="I65497" s="130"/>
      <c r="J65497" s="130"/>
      <c r="K65497" s="130"/>
      <c r="L65497" s="130"/>
      <c r="M65497" s="130"/>
      <c r="N65497" s="130"/>
      <c r="O65497" s="130"/>
      <c r="P65497" s="130"/>
      <c r="Q65497" s="130"/>
      <c r="R65497" s="130"/>
      <c r="S65497" s="130"/>
      <c r="T65497" s="130"/>
      <c r="U65497" s="130"/>
      <c r="V65497" s="130"/>
    </row>
  </sheetData>
  <sheetProtection sheet="1" objects="1" scenarios="1"/>
  <mergeCells count="40">
    <mergeCell ref="B46:U46"/>
    <mergeCell ref="B47:U47"/>
    <mergeCell ref="B40:U40"/>
    <mergeCell ref="B41:U41"/>
    <mergeCell ref="B42:U42"/>
    <mergeCell ref="B43:U43"/>
    <mergeCell ref="B44:U44"/>
    <mergeCell ref="B45:U45"/>
    <mergeCell ref="B37:U37"/>
    <mergeCell ref="B25:U25"/>
    <mergeCell ref="B26:U26"/>
    <mergeCell ref="B27:U27"/>
    <mergeCell ref="B28:U28"/>
    <mergeCell ref="B30:U30"/>
    <mergeCell ref="B31:U31"/>
    <mergeCell ref="B32:U32"/>
    <mergeCell ref="B33:U33"/>
    <mergeCell ref="B34:U34"/>
    <mergeCell ref="B35:U35"/>
    <mergeCell ref="B36:U36"/>
    <mergeCell ref="B24:U24"/>
    <mergeCell ref="B12:U12"/>
    <mergeCell ref="B13:U13"/>
    <mergeCell ref="B14:U14"/>
    <mergeCell ref="B15:U15"/>
    <mergeCell ref="B16:U16"/>
    <mergeCell ref="B17:U17"/>
    <mergeCell ref="B18:U18"/>
    <mergeCell ref="B19:U19"/>
    <mergeCell ref="B21:U21"/>
    <mergeCell ref="B22:U22"/>
    <mergeCell ref="B23:U23"/>
    <mergeCell ref="V2:V3"/>
    <mergeCell ref="G3:G9"/>
    <mergeCell ref="L3:L9"/>
    <mergeCell ref="B2:B3"/>
    <mergeCell ref="C2:F2"/>
    <mergeCell ref="H2:K2"/>
    <mergeCell ref="M2:P2"/>
    <mergeCell ref="R2:U2"/>
  </mergeCells>
  <hyperlinks>
    <hyperlink ref="B4" location="Autoevaluación!A121" display="Accesibilidad" xr:uid="{AEED200B-EA32-4114-9411-1D1812A1B3A3}"/>
    <hyperlink ref="B5" location="Autoevaluación!A127" display="Proyección a la comunidad" xr:uid="{A14D191A-D2CF-4FB9-A4AE-4A6B2F6D931A}"/>
    <hyperlink ref="B6" location="Autoevaluación!A133" display="Participación y convivencia" xr:uid="{F28F6B50-1AB2-4A46-82FC-FB6E665DD3EF}"/>
    <hyperlink ref="B7" location="Autoevaluación!A138" display="Prevención de riesgos" xr:uid="{7128ED0E-CC52-4770-8A4C-0A0EC782286F}"/>
    <hyperlink ref="B65496" r:id="rId1" xr:uid="{359DE1AD-016C-4E06-9D3E-0AE5065AAA20}"/>
    <hyperlink ref="B65497" r:id="rId2" xr:uid="{EC44C6D4-53BE-4E47-BF4A-EC5C88D78492}"/>
  </hyperlinks>
  <pageMargins left="0.7" right="0.7" top="0.75" bottom="0.75" header="0.51180555555555551" footer="0.51180555555555551"/>
  <pageSetup firstPageNumber="0" orientation="portrait" horizontalDpi="300" verticalDpi="300"/>
  <headerFooter alignWithMargins="0"/>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Administrador</cp:lastModifiedBy>
  <dcterms:created xsi:type="dcterms:W3CDTF">2023-11-29T15:31:05Z</dcterms:created>
  <dcterms:modified xsi:type="dcterms:W3CDTF">2025-01-08T17:56:23Z</dcterms:modified>
</cp:coreProperties>
</file>