
<file path=[Content_Types].xml><?xml version="1.0" encoding="utf-8"?>
<Types xmlns="http://schemas.openxmlformats.org/package/2006/content-types">
  <Default Extension="xml" ContentType="application/xml"/>
  <Default Extension="jpeg" ContentType="image/jpeg"/>
  <Default Extension="JPG" ContentType="image/.jpg"/>
  <Default Extension="png" ContentType="image/p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xml" ContentType="application/vnd.openxmlformats-officedocument.drawingml.chart+xml"/>
  <Override PartName="/xl/charts/chart50.xml" ContentType="application/vnd.openxmlformats-officedocument.drawingml.chart+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sharedStrings.xml" ContentType="application/vnd.openxmlformats-officedocument.spreadsheetml.sharedStrings+xml"/>
  <Override PartName="/xl/sharedlinks.xml" ContentType="application/vnd.ms-excel.sharedlink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3040" windowHeight="10440" firstSheet="5" activeTab="1"/>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<sst xmlns="http://schemas.openxmlformats.org/spreadsheetml/2006/main" count="782" uniqueCount="519">
  <si>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</si>
  <si>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</si>
  <si>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</si>
  <si>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</si>
  <si>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</si>
  <si>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</si>
  <si>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</si>
  <si>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</si>
  <si>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</si>
  <si>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</si>
  <si>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</si>
  <si>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</si>
  <si>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</si>
  <si>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t>INSTITUCION EDUCATIVA RURAL SAN JUAN</t>
  </si>
  <si>
    <r>
      <rPr>
        <sz val="14"/>
        <color indexed="8"/>
        <rFont val="Arial"/>
        <charset val="134"/>
      </rPr>
      <t>Primera etapa</t>
    </r>
    <r>
      <rPr>
        <sz val="11"/>
        <color indexed="8"/>
        <rFont val="Arial"/>
        <charset val="134"/>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</si>
  <si>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</si>
  <si>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</si>
  <si>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</si>
  <si>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</si>
  <si>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</si>
  <si>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VEREDA SAN JUAN</t>
  </si>
  <si>
    <t>Municipio</t>
  </si>
  <si>
    <t>SAN CALIXTO</t>
  </si>
  <si>
    <t>3. Elaboración del perfil Institucional</t>
  </si>
  <si>
    <t>2-Directiva, 3-Académica, 4-Admon, 5-Comunidad, 6-Perfil</t>
  </si>
  <si>
    <t>Correo electronico</t>
  </si>
  <si>
    <t>altoma-85@hotmail.com</t>
  </si>
  <si>
    <t>Tel</t>
  </si>
  <si>
    <t>4. Establecimiento de las fortalezas y oportunidades de mejoramiento</t>
  </si>
  <si>
    <t>Rector o Director</t>
  </si>
  <si>
    <t>ALBEIRO TORO MANZANO</t>
  </si>
  <si>
    <t>Horizonte</t>
  </si>
  <si>
    <t>DATOS DEL EQUIPO AUTO - EVALUADOR</t>
  </si>
  <si>
    <t>NOMBRE</t>
  </si>
  <si>
    <t>CARGO</t>
  </si>
  <si>
    <t>E-MAIL</t>
  </si>
  <si>
    <t>RECTOR</t>
  </si>
  <si>
    <t>ELMER LISNARDO ROPERO</t>
  </si>
  <si>
    <t>DOCENTE</t>
  </si>
  <si>
    <t>elinardo84@autlook.com</t>
  </si>
  <si>
    <t>VIANY LOPEZ</t>
  </si>
  <si>
    <t>avianca0409@gmail.com</t>
  </si>
  <si>
    <t>EFRAIN LEONARDO QUINTERO</t>
  </si>
  <si>
    <t>efrainlq@hotmail.com</t>
  </si>
  <si>
    <t>DIOSELI BALMACEDA TORO</t>
  </si>
  <si>
    <t>dibatole1980@gmail.com</t>
  </si>
  <si>
    <t>DAYANA ACEVEDO DIAZ</t>
  </si>
  <si>
    <t>lisbethacevedo934@gmail.co</t>
  </si>
  <si>
    <t>ZULEIMA VILLEGAS</t>
  </si>
  <si>
    <t>zuleimavillegasvergel@gmail.com</t>
  </si>
  <si>
    <t>LICETH KARINA JIMENEZ SEPULVEDA</t>
  </si>
  <si>
    <t>likajise02@gmail.com</t>
  </si>
  <si>
    <t xml:space="preserve">ANYI PAOLA PARRA </t>
  </si>
  <si>
    <t>apaolaparra.1994@gmail.com</t>
  </si>
  <si>
    <t>RESPONSABLES DEL PLAN DE MEJORAMIENTO - SEGUIMIENTO Y EVALUACIÓN</t>
  </si>
  <si>
    <t>GESTIÓN</t>
  </si>
  <si>
    <t xml:space="preserve"> </t>
  </si>
  <si>
    <t>DIRECTOR</t>
  </si>
  <si>
    <t>TODAS</t>
  </si>
  <si>
    <t>DIRECTIVA</t>
  </si>
  <si>
    <t>ADMINISTRATIVA Y FINANCIERA</t>
  </si>
  <si>
    <t>ACADEMICA</t>
  </si>
  <si>
    <t>DARLI MILENA RANGEL</t>
  </si>
  <si>
    <t>Archivo Realizado Por: Ingeniero Amauri Guevara León</t>
  </si>
  <si>
    <t>aguel5@hotmail.com</t>
  </si>
  <si>
    <t>www.qmtltda.com</t>
  </si>
  <si>
    <t>Fecha: 26 de Febrero de 2010</t>
  </si>
  <si>
    <t>Bogota-Colombia</t>
  </si>
  <si>
    <t>AUTOEVALUACION INSTITUCIONAL</t>
  </si>
  <si>
    <t>GESTIÓN DIRECTIVA</t>
  </si>
  <si>
    <t>AÑO 2023</t>
  </si>
  <si>
    <t>AÑO 2024</t>
  </si>
  <si>
    <t>AÑO 2025</t>
  </si>
  <si>
    <t>AÑO 2026</t>
  </si>
  <si>
    <t>Valoración</t>
  </si>
  <si>
    <t>JUSTIFICACION</t>
  </si>
  <si>
    <t>EVIDENCIAS</t>
  </si>
  <si>
    <t>Direccionamiento Estratégico</t>
  </si>
  <si>
    <t>Misión, visión y principios, en el marco de una institución integrada</t>
  </si>
  <si>
    <t>La I.E.R cuenta con una misión, visión y principios que la  articulan  y la  identifican. Se realizaron los ajustes pertinentes a la visión y la misión atendiendo a los nuevos retos dados con respecto a las necesidades de los estudiantes.</t>
  </si>
  <si>
    <t>actas de reuniones, Ajustes del P.E.I , P.M.I</t>
  </si>
  <si>
    <t>La I.E.R cuenta con una misión, visión y principios que la  articulan  y la  identifican, los cuales han sido socializados ante la comunidad educativa.</t>
  </si>
  <si>
    <t>Actas de reuniones, Ajustes del PEI, PMI</t>
  </si>
  <si>
    <t>Metas institucionales</t>
  </si>
  <si>
    <t>existen las metas institucionales que responden a los objetivos del direccionamiento estrategico; sin embargo, se necesita realizar una mayor difusión de la información a la comunidad educativa.</t>
  </si>
  <si>
    <t>Actas, Se encuentran establecidas en el P.E.I</t>
  </si>
  <si>
    <t>Existen algunas  metas institucionales que responden a los objetivos del direccionamiento estrategico; pero se necesita realizar una mayor difusión de la información a la comunidad educativa.</t>
  </si>
  <si>
    <t>Actas de reuniones</t>
  </si>
  <si>
    <t>Conocimiento y apropiación del direccionamiento</t>
  </si>
  <si>
    <t>La I.E.R conoce y comparte el direccionamiento estratégico. Se establece un constante dialogo con los padres de familia y demás comunidad educativa, a fin de afianzar el direccionamiento estratégico.</t>
  </si>
  <si>
    <t>Actas, P.E.I , fotografia, asambleas de padres,carteleras.</t>
  </si>
  <si>
    <t>En la I.E.R Se establece un constante dialogo con los padres de familia y demás comunidad educativa, a fin de afianzar el direccionamiento estratégico.</t>
  </si>
  <si>
    <t>actas, PEI, MANUAL DE CONVIVENCIA</t>
  </si>
  <si>
    <t>Política de inclusión de personas de diferentes grupos poblacionales o diversidad cultural</t>
  </si>
  <si>
    <t>La I.E.R cuenta con  una estrategia de inclusión a personas de diferentes grupos poblacionalesy parcialmente conocida por la comunidad educativa. , pero falta capacitación y material de apoyo para su debido desempeño.</t>
  </si>
  <si>
    <t>PEI, actas, folios de matricula,observador del estudiante manual de convivencia.</t>
  </si>
  <si>
    <t>Falta capacitación y material de apoyo para el debido desempeño de las actividades de  inclusión para personas de diferentes grupos poblacionales.</t>
  </si>
  <si>
    <t xml:space="preserve">PEI, </t>
  </si>
  <si>
    <t>Gestión Estratégica</t>
  </si>
  <si>
    <t>Liderazgo</t>
  </si>
  <si>
    <t>La I.E.R cuenta con un grupo de docentes lideres, con capacidad de desarrollar estrategias  para atender la diversidad poblacional de manera participativa; pero no se realiza un proceso de seguimiento y evaluacion a estas actividades estrategicas.</t>
  </si>
  <si>
    <t xml:space="preserve">Actas de consejo directivo,consejo academico y  actas de reuniones con padres de familia. </t>
  </si>
  <si>
    <t xml:space="preserve">La I.E.R cuenta con un grupo de docentes lideres, con capacidad de desarrollar estrategias  para atender la diversidad poblacional de manera participativa; </t>
  </si>
  <si>
    <t>Articulación de planes, proyectos y acciones</t>
  </si>
  <si>
    <t xml:space="preserve">La I.E.R trabaja en equipo y se conocen las acciones , los planes y los proyectos , por parte de toda la comunidad educativa. </t>
  </si>
  <si>
    <t xml:space="preserve">Actas y proyectos transversales,PEI, plan de estudio. </t>
  </si>
  <si>
    <t>En la I.E.R se conocen las acciones , los planes y los proyectos , por parte de toda la comunidad educativa y se trabaja en equipo</t>
  </si>
  <si>
    <t>Estrategia pedagógica</t>
  </si>
  <si>
    <t>La I.E.R cuenta con  con estrategias pedagogicas aplicada circunstancialmente en los diferentes grados siendo coherente con la misión, la visión y los principios institucionale. se hace seguimiento para realizar ajustes permanentes segun las falencias.</t>
  </si>
  <si>
    <t>Guias de trabajo, reuniones, fotos PEI, plan de estudio, actas del consejo académico.</t>
  </si>
  <si>
    <t xml:space="preserve">La I.E.R tiene establecidas las estrategias pedagogicas aplicada en los diferentes grados siendo coherente con la misión, la visión y los principios institucionale. </t>
  </si>
  <si>
    <t>Guias de trabajo, reuniones, PEI, plan de estudio, actas del consejo académico.</t>
  </si>
  <si>
    <t>Uso de información (interna y externa) para la toma de decisiones</t>
  </si>
  <si>
    <t>La I.E.R utiliza sistematicamente la información de los resultados de las evaluaciones de desempeños de los docentes y los resultados en las evaluaciones externas para elaboración de los planes y programas de trabajo.</t>
  </si>
  <si>
    <t>resultados de las pruebas EVALUAR PARA AVANZAR  Y evaluación docente periodo de prueba.</t>
  </si>
  <si>
    <t>actas del consejo academico, evaluación docente periodo de prueba y desempeño.</t>
  </si>
  <si>
    <t>Seguimiento y autoevaluación</t>
  </si>
  <si>
    <t>La I.E.R, realiza el proceso de autoevaluación, en el cual se identifican las debilidades y fortalezas estableciendo planes de mejoramiento continúo involucrando a la comunidad educativa.</t>
  </si>
  <si>
    <t>Resultados pruebas saber, Formatos de autoevaluación.PEI, actas del consejo directivo.</t>
  </si>
  <si>
    <t>En la  I.E.R, se realiza el proceso de autoevaluación, en el cual se identificando las debilidades y fortalezas y se establecen planes de mejoramiento continúo involucrando a la comunidad educativa.</t>
  </si>
  <si>
    <t>Gobierno Escolar</t>
  </si>
  <si>
    <t>Consejo directivo</t>
  </si>
  <si>
    <t xml:space="preserve">Se cuenta con la conformación del consejo directivo el cual se reúne periódicamente para garantizar que el proyecto pedagógico sea coherente con las necesidades  </t>
  </si>
  <si>
    <t>Actas de reuniones, fotos.</t>
  </si>
  <si>
    <t xml:space="preserve">La I.E.R  cuenta con la conformación del consejo directivo el cual se reúne periódicamente para garantizar que el proyecto pedagógico sea coherente con las necesidades del entorno. </t>
  </si>
  <si>
    <t>Consejo académico</t>
  </si>
  <si>
    <t>la institución educativa cuenta con consejo academico conformado por los docentes de cada una de las sedes, con el fin de garantizar que el proyecto pedagógico sea coherente con las necesidades de la comunidad.</t>
  </si>
  <si>
    <t>Acta de conformación del consejo academico.</t>
  </si>
  <si>
    <t>En la I.E.R  el consejo académico está conformado por los docentes de cada una de las sedes, con el fin de garantizar que el proyecto pedagógico sea coherente con las necesidades de la comunidad y relacionado a su entorno.</t>
  </si>
  <si>
    <t>Comisión de evaluación y promoción</t>
  </si>
  <si>
    <t>En la I.E.R está estipulado el consejo de evaluación y promoción se reúne oportunamente para analizar y tomar las decisiones pertinentes</t>
  </si>
  <si>
    <t>Acta de conformación del comite de promoción y evaluación.</t>
  </si>
  <si>
    <t>En la I.E.R el consejo de evaluación y promoción hace reuniones esporádicas  para analizar y tomar las decisiones pertinentes</t>
  </si>
  <si>
    <t>Comité de convivencia</t>
  </si>
  <si>
    <t>El comité de convivencia se reúne periódicamente y es reconocido como la instancia encargada de analizar y plantear soluciones a los problemas de convivencia que se presentan en la institución.</t>
  </si>
  <si>
    <t>Acta de conformación del comite de convivencia y de reuniones.</t>
  </si>
  <si>
    <t>El comité de convivencia se reúne en algunas ocasiones y es reconocido como la instancia encargada de analizar y plantear soluciones a los problemas de convivencia que se presentan en la institución.</t>
  </si>
  <si>
    <t>Consejo estudiantil</t>
  </si>
  <si>
    <t>la institucion educativa realiza la conformación del consejo estudiantil mediante la eleccion democrática de los integrantes, pero no se hace un seguimiento periodico de sus funciones, ademas no es reconocido como la instancia de representacion de los intereses de los estudiantes..</t>
  </si>
  <si>
    <t>acta de conformación del consejo estudiantil.</t>
  </si>
  <si>
    <t>Personero estudiantil</t>
  </si>
  <si>
    <t>El personero de la I.E.R, elegido desarrolla proyectos y programas a favor de todas y todos los estudiantes y su labor es reconocida en los diferentes
estamentos de la comunidad educativa</t>
  </si>
  <si>
    <t>Acta de elección del personero estudiantil.</t>
  </si>
  <si>
    <t>El personero de la I.E.R, elegido propone proyectos y programas a favor de todas y todos los estudiantes  pero no todos son desarrollados.</t>
  </si>
  <si>
    <t>Asamblea de padres de familia</t>
  </si>
  <si>
    <t>La asamblea de padres de familia está conformada y se hace participe en la toma de decisiones en las actividades organizadas por la Institución Educativa Rural.</t>
  </si>
  <si>
    <t>La asamblea de padres de familia está conformada y se hace partícipe en la toma de decisiones en las actividades organizadas por la Institución Educativa Rural.</t>
  </si>
  <si>
    <t>acta de reuniones.</t>
  </si>
  <si>
    <t>Consejo de padres de familia</t>
  </si>
  <si>
    <t>Este estamento participa en reuniones convocadas, pero le hace falta mayor participación como agente para el mejoramiento académico de los estudiantes de la Institución.</t>
  </si>
  <si>
    <t>Actas de conformación del consejo de padres.</t>
  </si>
  <si>
    <t>Este estamento participa en reuniones convocadas,sin embargo, falta sentido de pertenencia y participación como agente para el mejoramiento académico de los estudiantes de la Institución.</t>
  </si>
  <si>
    <t>Cultura Institucional</t>
  </si>
  <si>
    <t>Mecanismos de comunicación</t>
  </si>
  <si>
    <t>La institución educativa utiliza los diferentes medios de comunicación existentes para dar a conocer la información a los  miembros de la comunidad educativa, además se implementa acciones de mejora para garantizar la participación oportuna de los padres de familia en las actividades organizadas por el establecimiento.</t>
  </si>
  <si>
    <t>Carteles, actas de reuniones y mensajes por medios  telefónicos y redes sociales.</t>
  </si>
  <si>
    <t>Para dar a conocer la información a los  miembros de la comunidad educativa, la institución educativa utiliza los diferentes medios de comunicación existentes , además se implementa acciones de mejora para garantizar la participación oportuna de los padres de familia en las actividades organizadas por el establecimiento.</t>
  </si>
  <si>
    <t>Trabajo en equipo</t>
  </si>
  <si>
    <t>La I.E.R cuenta con un buen equipo de trabajo quienes contribuyen al logro de los objetivos institucionales y fortaleciendo un buen cilima institucional.</t>
  </si>
  <si>
    <t>Actas de reuniones, fotos. de integracion y trabajo en equipo.</t>
  </si>
  <si>
    <t>Reconocimiento de logros</t>
  </si>
  <si>
    <t>Se tiene un sistema de reconocimiento de logros y estimulos con criterios definidos con anterioridad para toda la comunidad Educativa.</t>
  </si>
  <si>
    <t>Fotografías, listados de estudiantes merecedores de reconocimiento.</t>
  </si>
  <si>
    <t>Identificación y divulgación de buenas prácticas</t>
  </si>
  <si>
    <t>Mediante difrentes medios de comunicación la institucion da a conocer las diferentes actividades programadas y divulga la información correspondiente al mejoramiento institucional.</t>
  </si>
  <si>
    <t>Acta de reuniones, Registro fotografico.</t>
  </si>
  <si>
    <t>Clima Escolar</t>
  </si>
  <si>
    <t>Pertenencia y participación</t>
  </si>
  <si>
    <t>Los estudiantes se identifican con la institución manifestando su sentido de pertenencia mediante la participación activa en actividades internas y externas. Se resalta el valor de la diversidad y la importancia del ejercicio de los derechos de todos y todas, lo cual permite mayor participación e integración entre todos sus estamentos.</t>
  </si>
  <si>
    <t xml:space="preserve">participacion de estudiantes en eventos extra escolares, fotos y actas. </t>
  </si>
  <si>
    <t>Los estudiantes  manifiesta su sentido de pertenencia mediante la participación activa en actividades internas y externas. Se resalta el valor de la diversidad y la importancia del ejercicio de los derechos de todos y todas, permitiendo su  participación e integración entre todos sus estamentos.</t>
  </si>
  <si>
    <t>Ambiente físico</t>
  </si>
  <si>
    <t>Las sedes de La I.E.R cuentan con espacios amplios y adecuados para atender a la población estudiantil, pero falta algunas dotaciones y adecuarlos de acuerdo a algunas necesidades de movilidad y señalización.</t>
  </si>
  <si>
    <t>Fotos, proyectos.</t>
  </si>
  <si>
    <t>Algunas sedes de La I.E.R cuentan con espacios adecuados para atender a la población estudiantil, pero se necesitan dotaciones y adecuación de acuerdo a algunas necesidades de movilidad y señalización.</t>
  </si>
  <si>
    <t>Inducción a los nuevos estudiantes</t>
  </si>
  <si>
    <t>Se realiza inducción al inicio del año a los nuevos estudiantes, no se cuenta con un programa estructurado de inducción  y de acogida..</t>
  </si>
  <si>
    <t>Registros de matricula, horarios de clase, fotos.</t>
  </si>
  <si>
    <t>Se realiza una pequeña inducción al inicio del año a los nuevos estudiantes,pero  no se cuenta con un programa estructurado de inducción  y de acogida..</t>
  </si>
  <si>
    <t>Motivación hacia el aprendizaje</t>
  </si>
  <si>
    <t>En las sedes de La I.E.R las niñas, niños y adolescentes, se preocupan por el interés al aprendizaje, mostrando motivación y participación a las mismas.</t>
  </si>
  <si>
    <t>Actas, planilla de notas, boletines.</t>
  </si>
  <si>
    <t>la mayoría de los estudiantes  se preocupan por el interés al aprendizaje, mostrando motivación y participación a las mismas.</t>
  </si>
  <si>
    <t>Manual de convivencia</t>
  </si>
  <si>
    <t>Existe el manual de convivencia se actualiza periodicamente según la normatividad vigente y éste favorece a la comunidad educativa.</t>
  </si>
  <si>
    <t>manual de convivencia, actas de reuniones de socialización del manual, actas del comité de conviviencia.</t>
  </si>
  <si>
    <t>se cuenta con  el manual de convivencia orientado a las acciones de los diferentes estamentos a la comunidad educativa.</t>
  </si>
  <si>
    <t>Actividades extracurriculares</t>
  </si>
  <si>
    <t>la I.E.R cuenta con una programación completa de actividades extracurriculares con el fin de propisiar la participación de toda la comunidad educativa, en aspectos sociales, artisticos, deportivos, emocionales y éticos.</t>
  </si>
  <si>
    <t>actas, registro fotografico, asistencias</t>
  </si>
  <si>
    <t>la I.E.R cuenta con una programación completa de actividades extracurriculares y de participación de toda la comunidad educativa, en aspectos sociales, artisticos, deportivos, emocionales y éticos.</t>
  </si>
  <si>
    <t>Bienestar del alumnado</t>
  </si>
  <si>
    <t>La I.E.R cuenta con un programa  de promoción del bienestar de los estudiantes, con énfasis hacia aquellos que presentan más necesidades. Además, tiene el apoyo de otras entidades y de la comunidad educativa.</t>
  </si>
  <si>
    <t>PAE, familias en acción y fotografias.</t>
  </si>
  <si>
    <t>La I.E.R cuenta con un programa  de promoción del bienestar de los estudiantes, con énfasis hacia aquellos que presentan más necesidades, pero no siempre se ejecutan de manera oportuna y articulada</t>
  </si>
  <si>
    <t>PAE, Renta ciudadana.</t>
  </si>
  <si>
    <t>Manejo de conflictos</t>
  </si>
  <si>
    <t>Se cuenta con un  comité de convivencia la cual permite dar solucion inmediata a los conflictos presentados dentro de la institucion educativa,   facilitando  la mediación y dialogo entre las partes afectadas.</t>
  </si>
  <si>
    <t>Actas de conformación del comite Llamados de atención escritos y verbales, observador del estudiante y fotos.</t>
  </si>
  <si>
    <t>se cuenta con el comité de Convivencia y se desarrollan algunas actividades programadas para resolver problemas.</t>
  </si>
  <si>
    <t>Manejo de casos difíciles</t>
  </si>
  <si>
    <t>La institución utiliza mecanismos para la prevención de riesgos y manejo de casos difíciles.</t>
  </si>
  <si>
    <t>Manual de convivencia, fotos y actas de reuniones.</t>
  </si>
  <si>
    <t>La institución implementa a algunos mecanismos para la prevención de riesgos y manejo de casos difíciles.</t>
  </si>
  <si>
    <t>Relaciones Con El Entorno</t>
  </si>
  <si>
    <t>Familias o acudientes</t>
  </si>
  <si>
    <t>Se mantiene un diálogo permanente con las familias de los estudiantes, en donde se intercambian experiencias, avances posibles dificultades y se da respuesta oportuna a las diversas situaciones presentadas.</t>
  </si>
  <si>
    <t>fotos, actas de reuniones, listado de asistencia.</t>
  </si>
  <si>
    <t>Se mantiene un diálogo permanente con las familias de los estudiantes para dar informes y solucionar conflictos.</t>
  </si>
  <si>
    <t>Autoridades educativas</t>
  </si>
  <si>
    <t>La institución realiza un intercambio fluido de información con las autoridades educativas en el marco de la política definida, lo que facilita la ejecución de las actividades y la solución oportuna de los problemas.</t>
  </si>
  <si>
    <t>actas de reunión, circulares, fotos.</t>
  </si>
  <si>
    <t>La institución realiza un intercambio de información con las autoridades educativas en el marco de la política definida, lo que facilita la ejecución de las actividades y la solución oportuna de los problemas.</t>
  </si>
  <si>
    <t>Otras instituciones</t>
  </si>
  <si>
    <t>La I.E.R. gestiona intervención para las sedes con otras instituciones, pero no se cuenta con convenios ni alianzas de forma directa con estas.</t>
  </si>
  <si>
    <t>proyectos, oficios y registro fotografico.</t>
  </si>
  <si>
    <t>La I.E.R. no cuenta con convenios ni alianzas de forma directa con estas.</t>
  </si>
  <si>
    <t>Sector productivo</t>
  </si>
  <si>
    <t>La I.E.R cuenta con el apoyo esporadico de sector productivo en algunas actividades pedagogicas.</t>
  </si>
  <si>
    <t>actas del goboerno escolar, consejo directivo y fotos.</t>
  </si>
  <si>
    <t>La I.E.R cuenta con el apoyo  del sector productivo para la realización de algunas actividades pedagogicas, mas sin embargo, no se cuenta con proyectos establecidos.</t>
  </si>
  <si>
    <t>proyectos productivos.</t>
  </si>
  <si>
    <t>GESTIÓN ACADÉMICA</t>
  </si>
  <si>
    <t>Diseño Pedagógico</t>
  </si>
  <si>
    <t>Plan de estudios</t>
  </si>
  <si>
    <t>Se cuenta con un plan de estudios para toda 
la institución que, además de responder a las 
políticas trazadas en el PEI, lineamientos y estándares básicos de competencias,           fundamenta los planes de aula de los docentes de todas las áreas, grados y sedes</t>
  </si>
  <si>
    <t xml:space="preserve">Contamos plan de área, plan de aula y malla curricular  acorde al currículo de la I.E.R </t>
  </si>
  <si>
    <t>La institucion cuenta con un plan de estudio articulado en el  P.E.I  liniamientos y estandares basicos de competencia ,fundamentada en los planes de los docentes y la sede.</t>
  </si>
  <si>
    <t>Se cuenta con los planes de area ,planes de aula y mallas curriculares de acorde a las politicas del P.E.I</t>
  </si>
  <si>
    <t>Enfoque metodológico</t>
  </si>
  <si>
    <t>Desarrollan el enfoque metodológico común en cuanto a métodos de enseñanza flexibles con relación pedagógica.</t>
  </si>
  <si>
    <t>Guías de escuela nueva activa en primaria  y posprimaria.</t>
  </si>
  <si>
    <t>La institucion desarrolla el enfoque metodologico con metodos de enseñanza flexibles.</t>
  </si>
  <si>
    <t>Guias de aprendizaje escuela nueva activa.</t>
  </si>
  <si>
    <t>Recursos para el aprendizaje</t>
  </si>
  <si>
    <t>se cuenta con recursos para el aprendizaje que apoyan el trabajo en aula en algunas sedes.</t>
  </si>
  <si>
    <t>Impresoras, resmas, tintas.</t>
  </si>
  <si>
    <t xml:space="preserve">Se cuennta con recursos de aprendizaje que facilitan el desarrollo de actividades en algunas sedes de la institucion. </t>
  </si>
  <si>
    <t>cartillas, im,presora,. internet, resmas</t>
  </si>
  <si>
    <t>Jornada escolar</t>
  </si>
  <si>
    <t>La institución cuenta con mecanismos claros, articulados y sistemáticos 
seguimiento de las horas efec tivas de clase recibidas por los estudiantes.</t>
  </si>
  <si>
    <t>Horario de clases y calendario  académico</t>
  </si>
  <si>
    <t xml:space="preserve">La institucion cuenta con un mecanismo para el seguimiento de las horas efectivas de clase y toma de medidas pertinentes para corregir situaciones anomalas </t>
  </si>
  <si>
    <t>Calendario academico, cronograma de actividades  y horario de clases.</t>
  </si>
  <si>
    <t>Evaluación</t>
  </si>
  <si>
    <t>La institución cuenta con una 
política de evaluación de los 
desempeños académicos de los 
estudiantes que contempla los 
elementos del plan de estudios</t>
  </si>
  <si>
    <t>Revisón del SIEE y sus ajustes entregados en actas.</t>
  </si>
  <si>
    <t>La institución cuenta con una 
política de evaluación de los 
desempeños académicos de los 
estudiantes que contempla los 
elementos del plan de estudios.</t>
  </si>
  <si>
    <t>revision del SIEE  y sus reflejados en el las actas.</t>
  </si>
  <si>
    <t>Prácticas Pedagógicas</t>
  </si>
  <si>
    <t>Opciones didácticas para las áreas, asignaturas y proyectos transversales</t>
  </si>
  <si>
    <t xml:space="preserve">Las prácticas pedagógicas de aula de los docentes de todas las áreas, grados y sedes se 
apoyan en opciones didácticas comunes y 
específicas </t>
  </si>
  <si>
    <t xml:space="preserve">Acvitidades propuestas en los pproyectos tranversales y planes de acción pedagógica </t>
  </si>
  <si>
    <t xml:space="preserve">Las prácticas pedagógicas de aula de los docentes de todas las áreas, grados y sedes se 
apoyan en opciones didácticas comunes y 
específicas. </t>
  </si>
  <si>
    <t>actividades desarrolladas en los proyectos tralversales.</t>
  </si>
  <si>
    <t>Estrategias para las tareas escolares</t>
  </si>
  <si>
    <t>La institución cuenta con una política clara sobre la 
intencionalidad de las tareas escolares en el afianzamiento de los aprendizajes de los estudiante</t>
  </si>
  <si>
    <t>Guías de escuela activa en la actividad C, actividades de aplicación.</t>
  </si>
  <si>
    <t>La institución con una política clara sobre la 
intencionalidad de las tareas escolares en el afianzamiento de los aprendizajes de los estudiante.</t>
  </si>
  <si>
    <t xml:space="preserve">Actividades de aplicación , plan lector. </t>
  </si>
  <si>
    <t>Uso articulado de los recursos para el aprendizaje</t>
  </si>
  <si>
    <t>La institución tiene una política sobre el uso 
de los recursos para el aprendizaje que está 
articulada con su propuesta pedagógica. Ade más, ésta es aplicada por todos</t>
  </si>
  <si>
    <t>Material audiovisual, medios didácticos informáticos, soportes físicos y otros</t>
  </si>
  <si>
    <t>Material audiovisual , material didactico</t>
  </si>
  <si>
    <t>Uso de los tiempos para el aprendizaje</t>
  </si>
  <si>
    <t>La institución cuenta con una política sobre el 
uso apropiado de los tiempos destinados a los 
aprendizajes, la cual es implementada de manera flexible de acuerdo con las características 
y necesidades de los estudiantes</t>
  </si>
  <si>
    <t>Calendario académico, cronograma, circulares para microcentros y reuniones</t>
  </si>
  <si>
    <t>Gestión de Aula</t>
  </si>
  <si>
    <t>Relación pedagógica</t>
  </si>
  <si>
    <t>Las prácticas pedagógicas se basan en la comunicación, la cogestión del aprendizaje .
afectiva y la valoración de la diversidad de los estudiantes</t>
  </si>
  <si>
    <t>Los CRA, Periódico Mural, Pactos de aula</t>
  </si>
  <si>
    <t>Las prácticas pedagógicas se basan en la comunicación, la cogestión del aprendizaje .
afectiva y la valoración de la diversidad de los estudiantes como elemento faciplitador del aprendizaje.</t>
  </si>
  <si>
    <t>Los CRA, Periódico Mural, Pactos de aula.</t>
  </si>
  <si>
    <t>Planeación de clases</t>
  </si>
  <si>
    <t>La planeación de clases es reconocida como 
la estrategia institucional que posibilita esta blecer y aplicar el conjunto ordenado y articulado.</t>
  </si>
  <si>
    <t xml:space="preserve">Palnes de estudio y adaptación de guías </t>
  </si>
  <si>
    <t>La planeación de clases es reconocida como 
la estrategia institucional que facilita, establece y aplica el conjunto ordenado y articulado de actividades.</t>
  </si>
  <si>
    <t>Adatacion de giuas  y lanes de estudio</t>
  </si>
  <si>
    <t>Estilo pedagógico</t>
  </si>
  <si>
    <t>En la institución se presentan 
esfuerzos colectivos por trabajar con estrategias alternativas 
a la clase magistral.</t>
  </si>
  <si>
    <t xml:space="preserve">Utilización de las TIC en el aula </t>
  </si>
  <si>
    <t>En la institución se presentan 
esfuerzos colectivos por trabajar con estrategias de enseñanza utilizando sistemas de comunicacion alternativos.</t>
  </si>
  <si>
    <t>Utilizacion de las TIC .</t>
  </si>
  <si>
    <t>Evaluación en el aula</t>
  </si>
  <si>
    <t>El sistema de evaluación del rendimiento aca démico se aplica permanentemente.</t>
  </si>
  <si>
    <t>SIEE</t>
  </si>
  <si>
    <t>El sistema de evaluación del rendimiento académico se realiza seguimiento a los estudiants con bajo rendmento.</t>
  </si>
  <si>
    <t>Seguimiento al SIEE.</t>
  </si>
  <si>
    <t>Seguimiento Académico</t>
  </si>
  <si>
    <t>Seguimiento a los resultados académicos</t>
  </si>
  <si>
    <t>El cuerpo docente hace un 
seguimiento periódico y sistemático al desempeño académico de los estudiantes para 
diseñar acciones de apoyo a 
los mismos.</t>
  </si>
  <si>
    <t>Boletines,planillas de notas.</t>
  </si>
  <si>
    <t xml:space="preserve">La institucion cuenta con un seguimiento sistematico de los resultados academicos y cuenta copn los indicadores y mecanismos claros de retroalimentacion para los estudiantes. </t>
  </si>
  <si>
    <t>Boletines y la plataforma de notas.</t>
  </si>
  <si>
    <t>Uso pedagógico de las evaluaciones externas</t>
  </si>
  <si>
    <t>Los resultados de las evaluaciones externas (pruebas SABER y 
exámenes de Estado) son conocidos por los docentes, pero 
éstos no se utilizan para diseñar e implementar acciones de 
mejoramiento.</t>
  </si>
  <si>
    <t>Diseñar una estrategia para el  análisis de los resultados 
de los estudiantes en las eva luaciones externas.</t>
  </si>
  <si>
    <t>Los resultados y las evaluaciones externas (pruebas SABER y 
exámenes de Estado)se alipcan y son conocidos por los docentes, pero 
éstos  se utilizan para diseñar e implementar acciones de 
mejoramiento.</t>
  </si>
  <si>
    <t>Registro de actas  de la alipcacn de estas ruebas</t>
  </si>
  <si>
    <t>Seguimiento a la asistencia</t>
  </si>
  <si>
    <t>La política institucional de control, análisis 
y tratamiento del ausentismo contempla la 
participación activa de padres, docentes y es tudiantes</t>
  </si>
  <si>
    <t>Control de asistencia, actas de reuniones de padres de familia.</t>
  </si>
  <si>
    <t>La política institucional de control, análisis 
y tratamiento del ausentismo contempla la 
participación activa de padres, docentes y estudiantes</t>
  </si>
  <si>
    <t xml:space="preserve">Control de asistencuia a reuniones, actas </t>
  </si>
  <si>
    <t>Actividades de recuperación</t>
  </si>
  <si>
    <t>La institución cuenta con actividades de recuperación de 
los estudiantes, pero éstas han 
sido diseñadas a partir de criterios individuales que no garantizan el mejoramiento de 
los resultados.</t>
  </si>
  <si>
    <t>Olimpiadas matemáticas y concurso ortográfico</t>
  </si>
  <si>
    <t>la intitucion cueenta con activipdades de recuperacion con estrategias de apoyo al desarrollo de las comepetencias basicas para mejorar los resultados.</t>
  </si>
  <si>
    <t xml:space="preserve">lanes de recueraciion. </t>
  </si>
  <si>
    <t>Apoyo pedagógico para estudiantes con dificultades de aprendizaje</t>
  </si>
  <si>
    <t>Por iniciativa individual, algunos docentes se ocupan de los 
casos de bajo rendimiento y 
problemas de aprendizaje de 
los estudiantes.</t>
  </si>
  <si>
    <t xml:space="preserve">Organizar  y diseñar planes de apoyo </t>
  </si>
  <si>
    <t>plan lector y olimpiadas matematicas</t>
  </si>
  <si>
    <t>Seguimiento a los egresados</t>
  </si>
  <si>
    <t>La institución tiene un contacto escaso y esporádico con sus 
egresados.</t>
  </si>
  <si>
    <t xml:space="preserve">Gestionar la comunicación con los egresados </t>
  </si>
  <si>
    <t>Falta una política de seguimiento efectiva a los egresados  y la informacion de los egresados no esta de manera sistematizada</t>
  </si>
  <si>
    <t>GESTIÓN ADMINISTRATIVA Y FINANCIERA</t>
  </si>
  <si>
    <t>Apoyo a la gestión académica</t>
  </si>
  <si>
    <t>Proceso de matrícula</t>
  </si>
  <si>
    <t xml:space="preserve">La  I.E.R. San Juan cuenta con una matricula actualizada con su documentacion al dia. </t>
  </si>
  <si>
    <t>Folio de matricula, observador del estudiante, registro civil, tarjeta e identidad, documento de padres de familia o acudient e, carnet de sisben y Regimen Subsidiado..</t>
  </si>
  <si>
    <t>Archivo académico</t>
  </si>
  <si>
    <t>La I.E.R. San Juan cuenta con un archivo ordenado con carpetas personalizadas en cada sede.</t>
  </si>
  <si>
    <t>Carpetas organizadas con sus  respectivos  soportes.</t>
  </si>
  <si>
    <t>Boletines de calificaciones</t>
  </si>
  <si>
    <t>La I.E.R. San Juan cuenta con boletines actualizados a la fecha.</t>
  </si>
  <si>
    <t>Boletines debidamente estructurados a la fecha.</t>
  </si>
  <si>
    <t>Administración de la planta física y de los recursos</t>
  </si>
  <si>
    <t>Mantenimiento de la planta física</t>
  </si>
  <si>
    <t>La Institucion asegura los recursos para cumplir el programa de mantenimiento de su planta fisica.</t>
  </si>
  <si>
    <t>Oficio de necesidades de las diferentes Sedes Educativas  y evidencias fotograficas del mal estado de las planta fisicas.</t>
  </si>
  <si>
    <t>Oficio de necesidades de las diferentes Sedes Educativas  y evidencias fotograficas del mal estado de las plantas fisicas.</t>
  </si>
  <si>
    <t>Programas para la adecuación y embellecimiento de la planta física</t>
  </si>
  <si>
    <t>La I..E.R. San Juan cuenta con la participación de los  docentes y padres  de familia para mantener el embellecimiento de las sedes educativas.</t>
  </si>
  <si>
    <t>Registro fotografico de las actividades realizadas con el apoyo de la comunidad  educativa.</t>
  </si>
  <si>
    <t>Seguimiento al uso de los espacios</t>
  </si>
  <si>
    <t>La I..E.R. San Juan hace revisión esporadica de cada una de sus sedes para mirar el estado y utilización de sus espacios fisicos.</t>
  </si>
  <si>
    <t>Actas de visitas y evidencias fotograficas.</t>
  </si>
  <si>
    <t>La I..E.R. San Juan hace revisión esporadica de cada una de sus sedes para revisar el estado y utilización de sus espacios fisicos.</t>
  </si>
  <si>
    <t>Adquisición de los recursos para el aprendizaje</t>
  </si>
  <si>
    <t>La  I.E.R.  cuenta con la disposición de algunos recursos  económicos, los cuales no cubren las necesidades de sus sedes adscritas.</t>
  </si>
  <si>
    <t>Actas de registro de entrega de material como resmas y tinta, de todas las sedes educativas.</t>
  </si>
  <si>
    <t xml:space="preserve">La Institución Educativa Rural dispone de ciertos recursos económicos; sin embargo, estos resultan insuficientes para satisfacer las necesidades de las sedes educativas. Esta limitación financiera compromete la calidad del servicio educativo y dificulta el desarrollo integral de los estudiantes. </t>
  </si>
  <si>
    <t>Suministros y dotación</t>
  </si>
  <si>
    <t>La  I..E.R  San Juan  cuenta con un recurso muy bajo de gratuidad para el mecanismo de sumistros y dotación  de  sus sedes educativas.</t>
  </si>
  <si>
    <t>Inventarios actualizados de todas las sedes educativas.</t>
  </si>
  <si>
    <t>La I.E.R. San Juan enfrenta una dificultad en cuanto a los recursos de gratuidad ya que son muy bajos, lo que afecta significativamente el mecanismo de suministros y dotación de sus sedes educativas. Esta escasez de fondos repercute negativamente en la calidad de los servicios ofrecidos, impidiendo el adecuado abastecimiento de materiales y recursos esenciales para el desarrollo integral de sus estudiantes</t>
  </si>
  <si>
    <t>Mantenimiento de equipos y recursos para el aprendizaje</t>
  </si>
  <si>
    <t>El mantenimiento de los equipos y otros recursos para el aprendizaje solo se realizan cuando estos sufren algun daño</t>
  </si>
  <si>
    <t>Actas donde estan registrados los equipos cuyo estado es obsoleto.</t>
  </si>
  <si>
    <t>El mantenimiento de los equipos y otros recursos destinados al aprendizaje se lleva a cabo únicamente una vez que dichos elementos han sufrido algún tipo de daño</t>
  </si>
  <si>
    <t>Seguridad y protección</t>
  </si>
  <si>
    <t xml:space="preserve">La comunidad educativa conoce y adopta las medidas preventivas derivadas del conocimeinto cabal del plan de riesgos. </t>
  </si>
  <si>
    <t>Actas  de posibles medidas preventivas ante  el panorama de riesgos.</t>
  </si>
  <si>
    <t>La institución ha llevado a cabo un exhaustivo análisis que permite comprender en su totalidad el panorama de los riesgos físicos. A través de metodologías rigurosas y la recopilación de datos relevantes, se han identificado y evaluado las potenciales amenazas que pueden afectar tanto a las instalaciones como a la comunidad educativa.</t>
  </si>
  <si>
    <t>Actas  de posibles medidas preventivas ante  el panorama de riesgos. Proyecto trasversal movilidad segura.</t>
  </si>
  <si>
    <t>Administración de los Servicios Complementarios</t>
  </si>
  <si>
    <t>Servicios de transporte, restaurante, cafetería y salud (enfermería, odontología, psicología)</t>
  </si>
  <si>
    <t xml:space="preserve">La isntiticion cuenta con programas definidos para algunos servicios, como el restaurante escolar. </t>
  </si>
  <si>
    <t>Actas de visitas, evidencias fotograficas  por parte del  P.A.E.</t>
  </si>
  <si>
    <t>La isntiticion cuenta con programas definidos para algunos servicios, como el restaurante escolar. Este programa no solo asegura una alimentación equilibrada para los estudiantes, sino que también promueve hábitos saludables y la inclusión de opciones nutritivas en el menú diario</t>
  </si>
  <si>
    <t>Apoyo a estudiantes con bajo desempeño académico o con dificultades de interacción.</t>
  </si>
  <si>
    <t xml:space="preserve">La Institucion tiene una estrategia definida para prestar apoyo pertinente a los estudiantes que  presentan bajo desempeño academico. </t>
  </si>
  <si>
    <t xml:space="preserve">Planes de recuperacion. </t>
  </si>
  <si>
    <t>La institución implementa estrategias efectivas que buscan apoyar a los estudiantes con bajo desempeño académico o dificultades. Estas iniciativas se aplican de manera uniforme en todas las sedes y son ampliamente reconocidas por la comunidad educativa</t>
  </si>
  <si>
    <t>Talento humano</t>
  </si>
  <si>
    <t>Perfiles</t>
  </si>
  <si>
    <t>La I..E.R. San Juan cuenta con personal capacitado para atender las necesidades educativas de los estudiantes de basica primaria y secundaria.</t>
  </si>
  <si>
    <t>Hojas de vida de los docentes debidamente diligenciadas y actualizadas.</t>
  </si>
  <si>
    <t>Inducción</t>
  </si>
  <si>
    <t xml:space="preserve">La Institucion revisa y evalua periodicamente su estrategia de induccion y reinduccion del personal, y realiza los ajustes pertinentes para que esta se adecue al PEI y al plan de mejoramiento Institucional. </t>
  </si>
  <si>
    <t>Registro fotografico  y actas de reuniones y  microcentros.</t>
  </si>
  <si>
    <t>Formación y capacitación</t>
  </si>
  <si>
    <t xml:space="preserve">La institucion revisa y evalua continuamente su programa de formacion de los procesos de enseñanza y aprendizaje  en el desarrollo isntitucional. </t>
  </si>
  <si>
    <t>Actas  de revision y visitas por parte del director ante los procesos de  enseñanza y aprendizaje.</t>
  </si>
  <si>
    <t>Asignación académica</t>
  </si>
  <si>
    <t xml:space="preserve">La institucion revisa y evalua continuamente sus criterios de asignacion academica de los docentes y realiza los ajustes pertinentes a los mismos. </t>
  </si>
  <si>
    <t xml:space="preserve">Actas de asignacion de carga academica y horario de clases.  </t>
  </si>
  <si>
    <t xml:space="preserve">La insntitucion revisa y evalua continuamente sus criterios de asignacion academica de los docentes y realiza los ajustes pertinentes a los mismos. </t>
  </si>
  <si>
    <t>Pertenencia del personal vinculado</t>
  </si>
  <si>
    <t>La institución revisa permanentemente si el personal vinculado está identificado con su filosofía, principios, valores y objetivos, y toma medidas pertinentes para lograr que todos se sientan parte de la misma</t>
  </si>
  <si>
    <t xml:space="preserve"> Propuesta pedagogica donde se enfoque la filosofia, principios,valores y objetivos</t>
  </si>
  <si>
    <t>Evaluación del desempeño</t>
  </si>
  <si>
    <t>La institucion cuenta con un proceso de evaluacion de docentes, directivos y personal administrativo que permite la implementacion de acciones de mejoramiento y de desarrollo profesional.</t>
  </si>
  <si>
    <t>Acta de evaluacion de desempeño de los docentes.</t>
  </si>
  <si>
    <t>Actad de evaluacion de desempeño de los docentes.</t>
  </si>
  <si>
    <t>cambiar</t>
  </si>
  <si>
    <t>Estímulos</t>
  </si>
  <si>
    <t xml:space="preserve">La institucion no cuenta con una estrategia de estimulos para el personal docente y administrativo. </t>
  </si>
  <si>
    <t>No contamos con estimulos para los docentes y demas personal.</t>
  </si>
  <si>
    <t>Apoyo a la investigación</t>
  </si>
  <si>
    <t>La Institución  cuenta con una política de apoyo a la investigación y a la producción de materiales relacionados con la misma, más no han desarrollado proyectos  y planes para la divulgación.</t>
  </si>
  <si>
    <t xml:space="preserve">Evidencias de las prácticas investigativas. </t>
  </si>
  <si>
    <t>Convivencia y manejo de conflictos</t>
  </si>
  <si>
    <t>La  I..E.R. San Juan dispone de estrategias claras para mediacion y solución de conflictos, los cuales se encuentran expuestos en el manual de convivencia.</t>
  </si>
  <si>
    <t>Acta de comité de convivencia, el proyecto transversal de convivencia y paz para aplicarlo en todas las sedes adscritas.</t>
  </si>
  <si>
    <t>Bienestar del talento humano</t>
  </si>
  <si>
    <t>La  I.E.R. San Juan realiza esporadicamente algunas actividades de integracion y bienestar del personal vinculado.</t>
  </si>
  <si>
    <t>Registro fotografico de reuniones y  microcentros.</t>
  </si>
  <si>
    <t>Apoyo financiero y contable</t>
  </si>
  <si>
    <t>Presupuesto anual del Fondo de Servicios Educativos (FSE)</t>
  </si>
  <si>
    <t>La I.E:R. San Juan cuenta con unos recursos de gratuidad para cubrir las necesidades prioritarias.</t>
  </si>
  <si>
    <t>Fotografias y actas de entrega de material.</t>
  </si>
  <si>
    <t>Contabilidad</t>
  </si>
  <si>
    <t>La I..E.R.  San Juan tiene todos sus soportes; los informes
financieros se elaboran y se presentan
dentro de los plazos establecidos por las normas
y se usan para el control financiero y para la toma
de decisiones en el corto, mediano y largo plazo</t>
  </si>
  <si>
    <t>Informes, facturas.</t>
  </si>
  <si>
    <t>Ingresos y gastos</t>
  </si>
  <si>
    <t>La I..E.R. San juan  tiene seguimiento y evaluación de los procesos de
recaudo de ingresos y de realización de los gastos;
dicha información retroalimenta la planeación
financiera y apoya la toma de decisiones</t>
  </si>
  <si>
    <t>Control fiscal</t>
  </si>
  <si>
    <t>La I..E.R. San Juan  revisa y hace seguimiento a los resultados
de los informes financieros, para que
éstos sean un elemento clave en el momento de
planear las acciones, tomar decisiones y evaluar
los resultados de las mismas.</t>
  </si>
  <si>
    <t xml:space="preserve">Informes presentados por el rector sobre los manejos de  los recursos economicos. </t>
  </si>
  <si>
    <t>GESTIÓN DE LA COMUNIDAD</t>
  </si>
  <si>
    <t>Accesibilidad</t>
  </si>
  <si>
    <t>Atención educativa a grupos poblacionales o en situación de vulnerabilidad que experimentan barreras al aprendizaje y la participación</t>
  </si>
  <si>
    <t>La I.E.R. conoce las necesidades educativas de las personas que
experimentan barreras para el aprendizaje y la participación pero no cuenta con las estrategias establecidas para brindar el acompañamientos requerido.</t>
  </si>
  <si>
    <t>Reuniones de padres de familia, entrega de informes academicos, formatos de asistencia.</t>
  </si>
  <si>
    <t xml:space="preserve">La I.E.R. conoce las necesidades educativas de las personas que
experimentan barreras para el aprendizaje y la participación, ya que se cuenta con la presencia de la Orientadora Escolar la cual implementará estrategias establecidas para brindar la intervención y el acompañamiento requerido </t>
  </si>
  <si>
    <t>Atención educativa a estudiantes pertenecientes a grupos étnicos</t>
  </si>
  <si>
    <t>La institución educativa, ha tenido encuenta ciertas anomalias en la atencion de grupos etnicos, aunque este tipo de poblacion no se presenta la localidad.</t>
  </si>
  <si>
    <t>caracterizacion en el simat, encuestas y dialogos con la comunidad.</t>
  </si>
  <si>
    <t>La institución educativa tiene en cuenta la inclusión a los diferentes grupos étnicos que existen en la región, brindando la misma atencion a toda la población estudiantil</t>
  </si>
  <si>
    <t>Caracterizacion en el simat, encuestas y dialogos con la comunidad.</t>
  </si>
  <si>
    <t>Necesidades y expectativas de los estudiantes</t>
  </si>
  <si>
    <t xml:space="preserve">La institucion educativa,ofrece a la comunidad los servicios de: almuerzo escolar, fotocopias respondiendo a las necesidades de la comunidad. </t>
  </si>
  <si>
    <t>Se evidencia con la prestación de los servicios.</t>
  </si>
  <si>
    <t xml:space="preserve">La institucion educativa,ofrece a la comunidad los servicios de restaurante escolar, fotocopias, respondiendo a las necesidades de la comunidad. </t>
  </si>
  <si>
    <t>Proyectos de vida</t>
  </si>
  <si>
    <t>La I.E.R, existen algunas iniciativas para apoyar a los estudiantes en su proyecto de vida.</t>
  </si>
  <si>
    <t>Clases de etica y valores.</t>
  </si>
  <si>
    <t>En la I.E.R. existen iniciativas para apoyar a los estudiantes en la contrucción de su proyecto de vida.</t>
  </si>
  <si>
    <t xml:space="preserve">Charlas  y orientaciones a los estudiantes y padres de familia. </t>
  </si>
  <si>
    <t>Proyección a la comunidad</t>
  </si>
  <si>
    <t>Escuela de padres</t>
  </si>
  <si>
    <t>La I.E.R. realiza algunos talleres o charlas con padres de familia sobre temas de interes.</t>
  </si>
  <si>
    <t xml:space="preserve">Charlas educativas, talleres </t>
  </si>
  <si>
    <t xml:space="preserve">La I.E.R. realiza algunos talleres o charlas con padres de familia sobre temas de interés </t>
  </si>
  <si>
    <t xml:space="preserve">Desarrollo de talleres  y charlas educativas </t>
  </si>
  <si>
    <t xml:space="preserve"> Oferta de servicios a la comunidad</t>
  </si>
  <si>
    <t xml:space="preserve">La institucion educativa,  ofrece a la comunidad los servicios de: almuerzo escolar,  fotocopias respondiendo a las necesidades de la comunidad. </t>
  </si>
  <si>
    <t xml:space="preserve">La institucion educativa,  ofrece a la comunidad los servicios de restaurante escolar, fotocopias, respondiendo a las necesidades de la comunidad. </t>
  </si>
  <si>
    <t>Uso de la planta física y de los medios</t>
  </si>
  <si>
    <t>La comunidad se encuentra informada respecto de los programas y posibilidades de uso
de los recursos de la institucion educativa y  pone a disposición de la comunidad la planta física para eventos en pro de la comunidad , pero no cuenta con un programa estipulado que permita a la comunidad el buen uso y cuidado de los recursos físicos.</t>
  </si>
  <si>
    <t>Formto para el prestamo de la planta fisica</t>
  </si>
  <si>
    <t>La comunidad se encuentra informada respecto de los programas y posibilidades de uso de los recursos de la institucion educativa y  pone a disposición de la comunidad la planta física para eventos en pro de la comunidad , pero no cuenta con un programa estipulado que permita a la comunidad el buen uso y cuidado de los recursos físicos.</t>
  </si>
  <si>
    <t>Formato para el prestamo de la planta fisica</t>
  </si>
  <si>
    <t>Servicio social estudiantil</t>
  </si>
  <si>
    <t>La institucion se encuentra en el proceso de aplicación en los grados decimo y once de los conocimientos adquiridos a lo largo del proceso Educativo y en procura del desarrollo personal y comunitario, lo cual les permite adquirir experiencias de las características sociales de su comunidad</t>
  </si>
  <si>
    <t>Reuniones con docenetes, PEI</t>
  </si>
  <si>
    <t xml:space="preserve">La institucion educativa se encuentra en el proceso de aplicación en los grados décimo y once los conocimientos adquiridos a lo largo del proceso Educativo, poniendo en práctica los mismos para la solución de problemas de la comunidad. </t>
  </si>
  <si>
    <t xml:space="preserve">PEI y reuniones con docentes </t>
  </si>
  <si>
    <t>Participación y convivencia</t>
  </si>
  <si>
    <t>Participación de los estudiantes</t>
  </si>
  <si>
    <t xml:space="preserve">La institucion a implementado una serie de estrategias pedagogicas, para promover alternativas de participación en los estudiantes. </t>
  </si>
  <si>
    <t xml:space="preserve"> Integraciones con otras sedes, salidas pedagogicas, semana cultural.</t>
  </si>
  <si>
    <t xml:space="preserve">La institucion ha implementado una serie de estrategias pedagogicas, para promover alternativas de participación en los estudiantes. </t>
  </si>
  <si>
    <t>Integraciones con otras sedes, salidas pedagogicas, semana cultural.</t>
  </si>
  <si>
    <t>Asamblea y consejo de padres de familia</t>
  </si>
  <si>
    <t>La I.E.R, posee canales de comunicación claros y abiertos que facilitan a los padres de familia el conocimiento de sus derechos y deberes, de manera que ellos se sienten miembros legítimos de la asamblea y del consejo de padres</t>
  </si>
  <si>
    <t>Actas de conformación del consejo de padres</t>
  </si>
  <si>
    <t>Participación de las familias</t>
  </si>
  <si>
    <t>Las familias participan de la dinámica de la institución a través de actividades y programas con metas y estrategias claramente definidas.</t>
  </si>
  <si>
    <t>asistencias , eventos culturales, salidas pedagogicas, integraciones</t>
  </si>
  <si>
    <t>Asistencias , eventos culturales, salidas pedagogicas, integraciones</t>
  </si>
  <si>
    <t>Prevención de riesgos</t>
  </si>
  <si>
    <t>Prevención de riesgos físicos</t>
  </si>
  <si>
    <t>La institución educativa cuenta con un programa de prevencion de riesgos pero no se implementado.</t>
  </si>
  <si>
    <t>actas de adopccion de los proyectos</t>
  </si>
  <si>
    <t>La institución educativa cuenta con proyecto transversal  de riesgo pero no se ha implementado.</t>
  </si>
  <si>
    <t xml:space="preserve">Proyecto tranversal de riesgos ante minas antipersonas </t>
  </si>
  <si>
    <t>Prevención de riesgos psicosociales</t>
  </si>
  <si>
    <t>E l IER  ha identificado los principales problemas que constituyen factores de riesgo para sus estudiantes y la comunidad, pero no ha diseñado acciones orientadas a su prevención.</t>
  </si>
  <si>
    <t>Reuniones de padres de familia</t>
  </si>
  <si>
    <t>La IER  ha identificado los principales problemas que constituyen factores de riesgos que pueden afectar la salud mental de los estudiantes y el personal docente</t>
  </si>
  <si>
    <t xml:space="preserve">Reuniones de padres de familia </t>
  </si>
  <si>
    <t>Programas de seguridad</t>
  </si>
  <si>
    <t>La I.E.R. cuenta con algunos planes de  accion frente a posibles riegos pero no se monitorea ni evalúa el estado de la infraestructura física</t>
  </si>
  <si>
    <t xml:space="preserve">Se realizan sugerencias frente a los posibles accidentes. </t>
  </si>
  <si>
    <t xml:space="preserve">Plan de acción frente a posbles riesgos. Factores de riesgos identificados en algunas sedes educativas </t>
  </si>
  <si>
    <t>VALORACION                       GESTION DIRECTIVA</t>
  </si>
  <si>
    <t>FORTALEZAS</t>
  </si>
  <si>
    <t>La I.E.R cuenta con un buen equipo de trabajo quienes se fortalecen entre sí para un buen desempeño laboral y grupal.</t>
  </si>
  <si>
    <t>La I.E.R cuenta con una formulación de la misión, la visión y los principios institucionales los cuales han sido apropiados por la comunidad educativa.</t>
  </si>
  <si>
    <t>OPOTUNIDADES DE MEJORAMIENTO</t>
  </si>
  <si>
    <t>Realizar un seguimiento continuo  de las funciones del consejo estudiantil, donde  se oriente a los estudiantes sobre el cumplimiento  y compromiso de velar por los intereses de los demas compañeros</t>
  </si>
  <si>
    <t>Establecer alianzas con el sector  productivo del IER san Juan para aplicar metodologias de trabajos, procesos de seguimientos para apoyar la ejecucion de proyectos.</t>
  </si>
  <si>
    <t>Darle más seguimiento y funcionalidad al comité de evaluación y promoción para un mejor acompañamiento a los estudiantes.</t>
  </si>
  <si>
    <t>la institución educativa emplea los diferentes medios de comunicación como: whatsapp, facebook, correo institucional, para lograr una pertinente interacción entre docentes, estudiantes y padres de familia.</t>
  </si>
  <si>
    <t>OPORTUNIDADES DE MEJORAMIENTO</t>
  </si>
  <si>
    <t>Actualizar la MISIÓN, VISIÓN Y METAS INSTITUCIONALES apropiados por la comunidad educativa.</t>
  </si>
  <si>
    <t>Darle seguimiento y funcionalidad periodicamente al comité de evaluación y promoción para un mejor acompañamiento a los estudiantes.</t>
  </si>
  <si>
    <t>GESTIÓN ACADEMICA</t>
  </si>
  <si>
    <t>Diseño pedagogico</t>
  </si>
  <si>
    <t>Practicas pedagogicas</t>
  </si>
  <si>
    <t>Gestion de aula</t>
  </si>
  <si>
    <t>Seguimiento academico</t>
  </si>
  <si>
    <t>VALORACION                       GESTION ACADEMICA</t>
  </si>
  <si>
    <t>La institucion cuenta con un mecanismo para el seguimiento de las horas efectivas de clase y toma de medidas pertinentes para corregir situaciones anomalas que se resenten con los estudiantes</t>
  </si>
  <si>
    <t>la institucion cuenta con programas que  se ocupan de los  casos de bajo rendimiento y  problemas de aprendizaje de 
los estudiantes de primaria pero no se alican en los grados de secundaria ,ara el año 2025 la institucion desarrollara actividades de refuerzo  en las areas de esañol y matematicas  ara los estudiantes de secundaria.</t>
  </si>
  <si>
    <t>GESTIÓN ADMINISTRATIVA</t>
  </si>
  <si>
    <t>Apoyo a la gestion académica</t>
  </si>
  <si>
    <t>Administración de la planta fisica y de los recursos</t>
  </si>
  <si>
    <t>Administración de servicios complementarios</t>
  </si>
  <si>
    <t>Talento Humano</t>
  </si>
  <si>
    <t>Apoyo Financiero y Contable</t>
  </si>
  <si>
    <t>VALORACION                       GESTION ADMINISTRATIVA</t>
  </si>
  <si>
    <t>Realizar el mantenimiento de los equipos de computo y otros recursos para el aprendizaje</t>
  </si>
  <si>
    <t>Diseñar una estrategia que permita fortalecer el proceso de investigación en la institucion educativa por medio de semilleros de investigacion</t>
  </si>
  <si>
    <t>Definir un programa de bienestar del personal vinculado La  I.E.R. San Juan</t>
  </si>
  <si>
    <t>VALORACION                       GESTION DE LA COMUNIDAD</t>
  </si>
  <si>
    <t xml:space="preserve">La institucion a implementado  estrategias pedagogicas, con las cuales se ha logrado promover la participación en los estudiantes. </t>
  </si>
  <si>
    <t>Todas las sedes educativas del I.E.R San Juan, poseen canales de comunicación claros y abiertos que facilitan a los padres de familia el conocimiento de sus derechos y deberes, de manera que ellos se sienten miembros legítimos de la asamblea y del consejo de padres</t>
  </si>
  <si>
    <t>La I.E.R. no cuenta con un cronograma y temas establecidos para tratar en la escuela de padres.</t>
  </si>
  <si>
    <t>La I.E.R, existen algunas iniciativas para apoyar a los estudiantes en su proyecto de vida pero no se ha establecido las estragias para implementarlas.</t>
  </si>
  <si>
    <t>La institución educativa cuenta con un programa de prevencion de riesgos pero no se ha llevado a cabo su implementación.</t>
  </si>
  <si>
    <t xml:space="preserve">La IER cuenta con el personal idóneo y preparado para atender al estudiantado </t>
  </si>
  <si>
    <t xml:space="preserve">Realizar la iniciación de escuela de padres en cada una de las sedes educativas de la institución </t>
  </si>
  <si>
    <t xml:space="preserve">Diseñar acciones orientadas a la prevención de riesgos psicosociales </t>
  </si>
  <si>
    <t xml:space="preserve">Incentivar y apoyar la construcción del proyecto de vida de los estudiantes de la insitución educativa </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</si>
</sst>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2" formatCode="_(&quot;$&quot;* #,##0_);_(&quot;$&quot;* \(#,##0\);_(&quot;$&quot;* &quot;-&quot;_);_(@_)"/>
    <numFmt numFmtId="44" formatCode="_(&quot;$&quot;* #,##0.00_);_(&quot;$&quot;* \(#,##0.00\);_(&quot;$&quot;* &quot;-&quot;??_);_(@_)"/>
    <numFmt numFmtId="176" formatCode="_ * #,##0.00_ ;_ * \-#,##0.00_ ;_ * &quot;-&quot;??_ ;_ @_ "/>
    <numFmt numFmtId="177" formatCode="_ * #,##0_ ;_ * \-#,##0_ ;_ * &quot;-&quot;_ ;_ @_ "/>
    <numFmt numFmtId="178" formatCode="dd/mm/yyyy;@"/>
  </numFmts>
  <fonts count="62">
    <font>
      <sz val="11"/>
      <color theme="1"/>
      <name val="Calibri"/>
      <charset val="134"/>
      <scheme val="minor"/>
    </font>
    <font>
      <sz val="14"/>
      <color theme="1"/>
      <name val="Verdana"/>
      <charset val="134"/>
    </font>
    <font>
      <sz val="12"/>
      <color theme="1"/>
      <name val="Verdana"/>
      <charset val="134"/>
    </font>
    <font>
      <b/>
      <sz val="12"/>
      <name val="Verdana"/>
      <charset val="134"/>
    </font>
    <font>
      <b/>
      <sz val="12"/>
      <color indexed="9"/>
      <name val="Verdana"/>
      <charset val="134"/>
    </font>
    <font>
      <b/>
      <sz val="14"/>
      <name val="Arial"/>
      <charset val="134"/>
    </font>
    <font>
      <sz val="12"/>
      <name val="Verdana"/>
      <charset val="134"/>
    </font>
    <font>
      <b/>
      <sz val="12"/>
      <color indexed="8"/>
      <name val="Verdana"/>
      <charset val="134"/>
    </font>
    <font>
      <b/>
      <sz val="16"/>
      <name val="Verdana"/>
      <charset val="134"/>
    </font>
    <font>
      <u/>
      <sz val="12"/>
      <color theme="10"/>
      <name val="Verdana"/>
      <charset val="134"/>
    </font>
    <font>
      <b/>
      <sz val="12"/>
      <name val="Arial"/>
      <charset val="134"/>
    </font>
    <font>
      <sz val="11"/>
      <color theme="1"/>
      <name val="Arial"/>
      <charset val="134"/>
    </font>
    <font>
      <b/>
      <sz val="14"/>
      <color theme="1"/>
      <name val="Arial"/>
      <charset val="134"/>
    </font>
    <font>
      <b/>
      <sz val="12"/>
      <color indexed="8"/>
      <name val="Arial"/>
      <charset val="134"/>
    </font>
    <font>
      <b/>
      <sz val="11"/>
      <name val="Arial"/>
      <charset val="134"/>
    </font>
    <font>
      <sz val="11"/>
      <name val="Arial"/>
      <charset val="134"/>
    </font>
    <font>
      <b/>
      <i/>
      <sz val="14"/>
      <color theme="0"/>
      <name val="Arial"/>
      <charset val="134"/>
    </font>
    <font>
      <sz val="12"/>
      <color theme="1"/>
      <name val="Arial"/>
      <charset val="134"/>
    </font>
    <font>
      <sz val="10"/>
      <color theme="1"/>
      <name val="Arial"/>
      <charset val="134"/>
    </font>
    <font>
      <sz val="9"/>
      <color theme="1"/>
      <name val="Arial"/>
      <charset val="134"/>
    </font>
    <font>
      <b/>
      <sz val="11"/>
      <color indexed="8"/>
      <name val="Arial"/>
      <charset val="134"/>
    </font>
    <font>
      <sz val="8"/>
      <color theme="1"/>
      <name val="Arial"/>
      <charset val="134"/>
    </font>
    <font>
      <b/>
      <i/>
      <sz val="11"/>
      <color theme="0"/>
      <name val="Arial"/>
      <charset val="134"/>
    </font>
    <font>
      <i/>
      <sz val="11"/>
      <color theme="0"/>
      <name val="Arial"/>
      <charset val="134"/>
    </font>
    <font>
      <sz val="9"/>
      <color indexed="8"/>
      <name val="Arial"/>
      <charset val="134"/>
    </font>
    <font>
      <b/>
      <sz val="11"/>
      <color theme="0"/>
      <name val="Arial"/>
      <charset val="134"/>
    </font>
    <font>
      <sz val="11"/>
      <color theme="1"/>
      <name val="D-DINExp"/>
      <charset val="1"/>
    </font>
    <font>
      <u/>
      <sz val="11"/>
      <color theme="10"/>
      <name val="Arial"/>
      <charset val="134"/>
    </font>
    <font>
      <b/>
      <sz val="16"/>
      <color indexed="8"/>
      <name val="Arial"/>
      <charset val="134"/>
    </font>
    <font>
      <sz val="10"/>
      <name val="Arial"/>
      <charset val="134"/>
    </font>
    <font>
      <b/>
      <sz val="14"/>
      <color indexed="9"/>
      <name val="Arial"/>
      <charset val="134"/>
    </font>
    <font>
      <b/>
      <sz val="11"/>
      <color indexed="9"/>
      <name val="Arial"/>
      <charset val="134"/>
    </font>
    <font>
      <sz val="11"/>
      <color indexed="8"/>
      <name val="Arial"/>
      <charset val="134"/>
    </font>
    <font>
      <u/>
      <sz val="8"/>
      <color theme="10"/>
      <name val="Arial"/>
      <charset val="134"/>
    </font>
    <font>
      <b/>
      <sz val="12"/>
      <color indexed="9"/>
      <name val="Arial"/>
      <charset val="134"/>
    </font>
    <font>
      <b/>
      <sz val="16"/>
      <color indexed="9"/>
      <name val="Arial"/>
      <charset val="134"/>
    </font>
    <font>
      <sz val="12"/>
      <name val="Arial"/>
      <charset val="134"/>
    </font>
    <font>
      <sz val="12"/>
      <color indexed="8"/>
      <name val="Arial"/>
      <charset val="134"/>
    </font>
    <font>
      <b/>
      <u/>
      <sz val="16"/>
      <color indexed="12"/>
      <name val="Arial"/>
      <charset val="134"/>
    </font>
    <font>
      <sz val="11"/>
      <color theme="1"/>
      <name val="Calibri"/>
      <charset val="134"/>
      <scheme val="minor"/>
    </font>
    <font>
      <u/>
      <sz val="11"/>
      <color theme="10"/>
      <name val="Calibri"/>
      <charset val="134"/>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sz val="8"/>
      <color indexed="8"/>
      <name val="Arial"/>
      <charset val="134"/>
    </font>
    <font>
      <sz val="11"/>
      <color indexed="8"/>
      <name val="Calibri"/>
      <charset val="134"/>
    </font>
    <font>
      <sz val="14"/>
      <color indexed="8"/>
      <name val="Arial"/>
      <charset val="134"/>
    </font>
  </fonts>
  <fills count="54">
    <fill>
      <patternFill patternType="none"/>
    </fill>
    <fill>
      <patternFill patternType="gray125"/>
    </fill>
    <fill>
      <patternFill patternType="solid">
        <fgColor theme="6" tint="-0.249977111117893"/>
        <bgColor indexed="8"/>
      </patternFill>
    </fill>
    <fill>
      <patternFill patternType="solid">
        <fgColor theme="9" tint="0.799981688894314"/>
        <bgColor indexed="64"/>
      </patternFill>
    </fill>
    <fill>
      <patternFill patternType="solid">
        <fgColor theme="3" tint="0.799981688894314"/>
        <bgColor indexed="64"/>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
        <bgColor indexed="64"/>
      </patternFill>
    </fill>
    <fill>
      <patternFill patternType="solid">
        <fgColor theme="6" tint="-0.249977111117893"/>
        <bgColor indexed="64"/>
      </patternFill>
    </fill>
    <fill>
      <patternFill patternType="solid">
        <fgColor theme="5" tint="-0.249977111117893"/>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theme="6" tint="0.599993896298105"/>
        <bgColor indexed="64"/>
      </patternFill>
    </fill>
    <fill>
      <patternFill patternType="solid">
        <fgColor theme="0"/>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indexed="44"/>
        <bgColor indexed="64"/>
      </patternFill>
    </fill>
    <fill>
      <patternFill patternType="solid">
        <fgColor indexed="31"/>
        <bgColor indexed="64"/>
      </patternFill>
    </fill>
    <fill>
      <patternFill patternType="solid">
        <fgColor theme="8" tint="0.39997558519241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theme="6" tint="0.599993896298105"/>
        <bgColor indexed="41"/>
      </patternFill>
    </fill>
  </fills>
  <borders count="3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bottom/>
      <diagonal/>
    </border>
    <border>
      <left style="double">
        <color auto="1"/>
      </left>
      <right style="double">
        <color auto="1"/>
      </right>
      <top style="double">
        <color auto="1"/>
      </top>
      <bottom style="double">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right/>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right style="thin">
        <color indexed="9"/>
      </right>
      <top/>
      <bottom/>
      <diagonal/>
    </border>
    <border>
      <left style="thin">
        <color indexed="9"/>
      </left>
      <right style="medium">
        <color indexed="9"/>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s>
  <cellStyleXfs count="56">
    <xf numFmtId="0" fontId="0" fillId="0" borderId="0"/>
    <xf numFmtId="176" fontId="39" fillId="0" borderId="0" applyFont="0" applyFill="0" applyBorder="0" applyAlignment="0" applyProtection="0">
      <alignment vertical="center"/>
    </xf>
    <xf numFmtId="44" fontId="39" fillId="0" borderId="0" applyFont="0" applyFill="0" applyBorder="0" applyAlignment="0" applyProtection="0">
      <alignment vertical="center"/>
    </xf>
    <xf numFmtId="9" fontId="39" fillId="0" borderId="0" applyFont="0" applyFill="0" applyBorder="0" applyAlignment="0" applyProtection="0">
      <alignment vertical="center"/>
    </xf>
    <xf numFmtId="177" fontId="39" fillId="0" borderId="0" applyFont="0" applyFill="0" applyBorder="0" applyAlignment="0" applyProtection="0">
      <alignment vertical="center"/>
    </xf>
    <xf numFmtId="42" fontId="39" fillId="0" borderId="0" applyFont="0" applyFill="0" applyBorder="0" applyAlignment="0" applyProtection="0">
      <alignment vertical="center"/>
    </xf>
    <xf numFmtId="0" fontId="40" fillId="0" borderId="0" applyNumberFormat="0" applyFill="0" applyBorder="0" applyAlignment="0" applyProtection="0">
      <alignment vertical="top"/>
      <protection locked="0"/>
    </xf>
    <xf numFmtId="0" fontId="41" fillId="0" borderId="0" applyNumberFormat="0" applyFill="0" applyBorder="0" applyAlignment="0" applyProtection="0">
      <alignment vertical="center"/>
    </xf>
    <xf numFmtId="0" fontId="39" fillId="22" borderId="21" applyNumberFormat="0" applyFont="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22" applyNumberFormat="0" applyFill="0" applyAlignment="0" applyProtection="0">
      <alignment vertical="center"/>
    </xf>
    <xf numFmtId="0" fontId="46" fillId="0" borderId="22" applyNumberFormat="0" applyFill="0" applyAlignment="0" applyProtection="0">
      <alignment vertical="center"/>
    </xf>
    <xf numFmtId="0" fontId="47" fillId="0" borderId="23" applyNumberFormat="0" applyFill="0" applyAlignment="0" applyProtection="0">
      <alignment vertical="center"/>
    </xf>
    <xf numFmtId="0" fontId="47" fillId="0" borderId="0" applyNumberFormat="0" applyFill="0" applyBorder="0" applyAlignment="0" applyProtection="0">
      <alignment vertical="center"/>
    </xf>
    <xf numFmtId="0" fontId="48" fillId="23" borderId="24" applyNumberFormat="0" applyAlignment="0" applyProtection="0">
      <alignment vertical="center"/>
    </xf>
    <xf numFmtId="0" fontId="49" fillId="24" borderId="25" applyNumberFormat="0" applyAlignment="0" applyProtection="0">
      <alignment vertical="center"/>
    </xf>
    <xf numFmtId="0" fontId="50" fillId="24" borderId="24" applyNumberFormat="0" applyAlignment="0" applyProtection="0">
      <alignment vertical="center"/>
    </xf>
    <xf numFmtId="0" fontId="51" fillId="25" borderId="26" applyNumberFormat="0" applyAlignment="0" applyProtection="0">
      <alignment vertical="center"/>
    </xf>
    <xf numFmtId="0" fontId="52" fillId="0" borderId="27" applyNumberFormat="0" applyFill="0" applyAlignment="0" applyProtection="0">
      <alignment vertical="center"/>
    </xf>
    <xf numFmtId="0" fontId="53" fillId="0" borderId="28" applyNumberFormat="0" applyFill="0" applyAlignment="0" applyProtection="0">
      <alignment vertical="center"/>
    </xf>
    <xf numFmtId="0" fontId="54" fillId="26" borderId="0" applyNumberFormat="0" applyBorder="0" applyAlignment="0" applyProtection="0">
      <alignment vertical="center"/>
    </xf>
    <xf numFmtId="0" fontId="55" fillId="27" borderId="0" applyNumberFormat="0" applyBorder="0" applyAlignment="0" applyProtection="0">
      <alignment vertical="center"/>
    </xf>
    <xf numFmtId="0" fontId="56" fillId="28" borderId="0" applyNumberFormat="0" applyBorder="0" applyAlignment="0" applyProtection="0">
      <alignment vertical="center"/>
    </xf>
    <xf numFmtId="0" fontId="57" fillId="29" borderId="0" applyNumberFormat="0" applyBorder="0" applyAlignment="0" applyProtection="0">
      <alignment vertical="center"/>
    </xf>
    <xf numFmtId="0" fontId="58" fillId="30" borderId="0" applyNumberFormat="0" applyBorder="0" applyAlignment="0" applyProtection="0">
      <alignment vertical="center"/>
    </xf>
    <xf numFmtId="0" fontId="58" fillId="31" borderId="0" applyNumberFormat="0" applyBorder="0" applyAlignment="0" applyProtection="0">
      <alignment vertical="center"/>
    </xf>
    <xf numFmtId="0" fontId="57" fillId="32" borderId="0" applyNumberFormat="0" applyBorder="0" applyAlignment="0" applyProtection="0">
      <alignment vertical="center"/>
    </xf>
    <xf numFmtId="0" fontId="57" fillId="33" borderId="0" applyNumberFormat="0" applyBorder="0" applyAlignment="0" applyProtection="0">
      <alignment vertical="center"/>
    </xf>
    <xf numFmtId="0" fontId="58" fillId="34" borderId="0" applyNumberFormat="0" applyBorder="0" applyAlignment="0" applyProtection="0">
      <alignment vertical="center"/>
    </xf>
    <xf numFmtId="0" fontId="58" fillId="35" borderId="0" applyNumberFormat="0" applyBorder="0" applyAlignment="0" applyProtection="0">
      <alignment vertical="center"/>
    </xf>
    <xf numFmtId="0" fontId="57" fillId="36" borderId="0" applyNumberFormat="0" applyBorder="0" applyAlignment="0" applyProtection="0">
      <alignment vertical="center"/>
    </xf>
    <xf numFmtId="0" fontId="57" fillId="37" borderId="0" applyNumberFormat="0" applyBorder="0" applyAlignment="0" applyProtection="0">
      <alignment vertical="center"/>
    </xf>
    <xf numFmtId="0" fontId="58" fillId="38" borderId="0" applyNumberFormat="0" applyBorder="0" applyAlignment="0" applyProtection="0">
      <alignment vertical="center"/>
    </xf>
    <xf numFmtId="0" fontId="58" fillId="39" borderId="0" applyNumberFormat="0" applyBorder="0" applyAlignment="0" applyProtection="0">
      <alignment vertical="center"/>
    </xf>
    <xf numFmtId="0" fontId="57" fillId="40" borderId="0" applyNumberFormat="0" applyBorder="0" applyAlignment="0" applyProtection="0">
      <alignment vertical="center"/>
    </xf>
    <xf numFmtId="0" fontId="57" fillId="41" borderId="0" applyNumberFormat="0" applyBorder="0" applyAlignment="0" applyProtection="0">
      <alignment vertical="center"/>
    </xf>
    <xf numFmtId="0" fontId="58" fillId="42" borderId="0" applyNumberFormat="0" applyBorder="0" applyAlignment="0" applyProtection="0">
      <alignment vertical="center"/>
    </xf>
    <xf numFmtId="0" fontId="58" fillId="43" borderId="0" applyNumberFormat="0" applyBorder="0" applyAlignment="0" applyProtection="0">
      <alignment vertical="center"/>
    </xf>
    <xf numFmtId="0" fontId="57" fillId="44" borderId="0" applyNumberFormat="0" applyBorder="0" applyAlignment="0" applyProtection="0">
      <alignment vertical="center"/>
    </xf>
    <xf numFmtId="0" fontId="57" fillId="45" borderId="0" applyNumberFormat="0" applyBorder="0" applyAlignment="0" applyProtection="0">
      <alignment vertical="center"/>
    </xf>
    <xf numFmtId="0" fontId="58" fillId="46" borderId="0" applyNumberFormat="0" applyBorder="0" applyAlignment="0" applyProtection="0">
      <alignment vertical="center"/>
    </xf>
    <xf numFmtId="0" fontId="58" fillId="47" borderId="0" applyNumberFormat="0" applyBorder="0" applyAlignment="0" applyProtection="0">
      <alignment vertical="center"/>
    </xf>
    <xf numFmtId="0" fontId="57" fillId="48" borderId="0" applyNumberFormat="0" applyBorder="0" applyAlignment="0" applyProtection="0">
      <alignment vertical="center"/>
    </xf>
    <xf numFmtId="0" fontId="57" fillId="49" borderId="0" applyNumberFormat="0" applyBorder="0" applyAlignment="0" applyProtection="0">
      <alignment vertical="center"/>
    </xf>
    <xf numFmtId="0" fontId="58" fillId="50" borderId="0" applyNumberFormat="0" applyBorder="0" applyAlignment="0" applyProtection="0">
      <alignment vertical="center"/>
    </xf>
    <xf numFmtId="0" fontId="58" fillId="51" borderId="0" applyNumberFormat="0" applyBorder="0" applyAlignment="0" applyProtection="0">
      <alignment vertical="center"/>
    </xf>
    <xf numFmtId="0" fontId="57" fillId="52" borderId="0" applyNumberFormat="0" applyBorder="0" applyAlignment="0" applyProtection="0">
      <alignment vertical="center"/>
    </xf>
    <xf numFmtId="0" fontId="59" fillId="53" borderId="29">
      <alignment horizontal="center" vertical="center"/>
    </xf>
    <xf numFmtId="0" fontId="59" fillId="53" borderId="29">
      <alignment horizontal="center" vertical="center"/>
    </xf>
    <xf numFmtId="0" fontId="33" fillId="0" borderId="0" applyNumberFormat="0" applyFill="0" applyBorder="0" applyAlignment="0" applyProtection="0"/>
    <xf numFmtId="0" fontId="59" fillId="0" borderId="0"/>
    <xf numFmtId="0" fontId="0" fillId="0" borderId="0"/>
    <xf numFmtId="0" fontId="0" fillId="0" borderId="0"/>
    <xf numFmtId="9" fontId="60" fillId="0" borderId="0" applyFont="0" applyFill="0" applyBorder="0" applyAlignment="0" applyProtection="0"/>
  </cellStyleXfs>
  <cellXfs count="337">
    <xf numFmtId="0" fontId="0" fillId="0" borderId="0" xfId="0"/>
    <xf numFmtId="0" fontId="1" fillId="0" borderId="0" xfId="0" applyFont="1"/>
    <xf numFmtId="0" fontId="2" fillId="0" borderId="0" xfId="0" applyFont="1"/>
    <xf numFmtId="0" fontId="3" fillId="2" borderId="1" xfId="0" applyFont="1" applyFill="1" applyBorder="1" applyAlignment="1">
      <alignment horizontal="center" vertical="center"/>
    </xf>
    <xf numFmtId="0" fontId="3" fillId="3" borderId="1" xfId="0" applyFont="1" applyFill="1" applyBorder="1" applyAlignment="1">
      <alignment horizontal="center" vertical="center"/>
    </xf>
    <xf numFmtId="0" fontId="4" fillId="0" borderId="0" xfId="0" applyFont="1" applyAlignment="1">
      <alignment horizontal="center" vertical="center"/>
    </xf>
    <xf numFmtId="0" fontId="3" fillId="4"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5" borderId="1" xfId="0" applyFont="1" applyFill="1" applyBorder="1" applyAlignment="1">
      <alignment horizontal="center" vertical="center"/>
    </xf>
    <xf numFmtId="0" fontId="3" fillId="6" borderId="1" xfId="0" applyFont="1" applyFill="1" applyBorder="1" applyAlignment="1">
      <alignment horizontal="center" vertical="center"/>
    </xf>
    <xf numFmtId="0" fontId="3" fillId="7" borderId="1" xfId="0" applyFont="1" applyFill="1" applyBorder="1" applyAlignment="1">
      <alignment horizontal="center" vertical="center"/>
    </xf>
    <xf numFmtId="0" fontId="3" fillId="0" borderId="3" xfId="0" applyFont="1" applyBorder="1" applyAlignment="1">
      <alignment horizontal="center"/>
    </xf>
    <xf numFmtId="0" fontId="5" fillId="8" borderId="4" xfId="6" applyFont="1" applyFill="1" applyBorder="1" applyAlignment="1" applyProtection="1">
      <alignment horizontal="center" vertical="center"/>
    </xf>
    <xf numFmtId="9" fontId="2" fillId="0" borderId="5" xfId="0" applyNumberFormat="1" applyFont="1" applyBorder="1" applyAlignment="1">
      <alignment horizontal="center" vertical="center"/>
    </xf>
    <xf numFmtId="9" fontId="2" fillId="0" borderId="1" xfId="0" applyNumberFormat="1" applyFont="1" applyBorder="1" applyAlignment="1">
      <alignment horizontal="center" vertical="center"/>
    </xf>
    <xf numFmtId="0" fontId="3" fillId="0" borderId="6" xfId="0" applyFont="1" applyBorder="1" applyAlignment="1">
      <alignment horizontal="center"/>
    </xf>
    <xf numFmtId="0" fontId="5" fillId="8" borderId="4" xfId="6" applyFont="1" applyFill="1" applyBorder="1" applyAlignment="1" applyProtection="1">
      <alignment horizontal="center" vertical="center" wrapText="1"/>
    </xf>
    <xf numFmtId="0" fontId="6" fillId="8" borderId="7" xfId="6" applyFont="1" applyFill="1" applyBorder="1" applyAlignment="1" applyProtection="1">
      <alignment horizontal="left" vertical="center"/>
    </xf>
    <xf numFmtId="0" fontId="6" fillId="8" borderId="1" xfId="6" applyFont="1" applyFill="1" applyBorder="1" applyAlignment="1" applyProtection="1">
      <alignment horizontal="left" vertical="center"/>
    </xf>
    <xf numFmtId="0" fontId="7" fillId="9" borderId="1" xfId="0" applyFont="1" applyFill="1" applyBorder="1" applyAlignment="1">
      <alignment horizontal="center" vertical="center" wrapText="1"/>
    </xf>
    <xf numFmtId="9" fontId="7" fillId="0" borderId="1" xfId="0" applyNumberFormat="1" applyFont="1" applyBorder="1" applyAlignment="1">
      <alignment horizontal="center" vertical="center"/>
    </xf>
    <xf numFmtId="2" fontId="2" fillId="0" borderId="0" xfId="0" applyNumberFormat="1" applyFont="1"/>
    <xf numFmtId="0" fontId="7" fillId="0" borderId="0" xfId="0" applyFont="1" applyAlignment="1">
      <alignment horizontal="center"/>
    </xf>
    <xf numFmtId="0" fontId="8" fillId="9" borderId="1" xfId="0" applyFont="1" applyFill="1" applyBorder="1" applyAlignment="1">
      <alignment horizontal="center" vertical="center"/>
    </xf>
    <xf numFmtId="0" fontId="2" fillId="0" borderId="1" xfId="0" applyFont="1" applyBorder="1" applyAlignment="1" applyProtection="1">
      <alignment horizontal="center" vertical="top" wrapText="1"/>
      <protection locked="0"/>
    </xf>
    <xf numFmtId="0" fontId="8" fillId="10" borderId="1" xfId="0" applyFont="1" applyFill="1" applyBorder="1" applyAlignment="1">
      <alignment horizontal="center" vertical="center"/>
    </xf>
    <xf numFmtId="0" fontId="2" fillId="0" borderId="0" xfId="0" applyFont="1" applyAlignment="1">
      <alignment horizontal="left" vertical="top"/>
    </xf>
    <xf numFmtId="0" fontId="3" fillId="11" borderId="1" xfId="0" applyFont="1" applyFill="1" applyBorder="1" applyAlignment="1">
      <alignment horizontal="center" vertical="center"/>
    </xf>
    <xf numFmtId="0" fontId="8" fillId="7" borderId="1" xfId="0" applyFont="1" applyFill="1" applyBorder="1" applyAlignment="1">
      <alignment horizontal="center" vertical="center"/>
    </xf>
    <xf numFmtId="0" fontId="3" fillId="12" borderId="1"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9" xfId="0" applyFont="1" applyFill="1" applyBorder="1" applyAlignment="1">
      <alignment horizontal="center" vertical="center"/>
    </xf>
    <xf numFmtId="0" fontId="3" fillId="13" borderId="1" xfId="0" applyFont="1" applyFill="1" applyBorder="1" applyAlignment="1">
      <alignment horizontal="center" vertical="center"/>
    </xf>
    <xf numFmtId="0" fontId="3" fillId="14" borderId="1" xfId="0" applyFont="1" applyFill="1" applyBorder="1" applyAlignment="1">
      <alignment horizontal="center" vertical="center"/>
    </xf>
    <xf numFmtId="0" fontId="3" fillId="0" borderId="2" xfId="0" applyFont="1" applyBorder="1" applyAlignment="1">
      <alignment horizontal="center" vertical="center"/>
    </xf>
    <xf numFmtId="0" fontId="3" fillId="0" borderId="6" xfId="0" applyFont="1" applyBorder="1" applyAlignment="1">
      <alignment horizontal="center" vertical="center"/>
    </xf>
    <xf numFmtId="0" fontId="3" fillId="14" borderId="10" xfId="0" applyFont="1" applyFill="1" applyBorder="1" applyAlignment="1">
      <alignment horizontal="center" vertical="center"/>
    </xf>
    <xf numFmtId="0" fontId="2" fillId="0" borderId="10" xfId="0" applyFont="1" applyBorder="1" applyAlignment="1">
      <alignment horizontal="center"/>
    </xf>
    <xf numFmtId="0" fontId="3" fillId="7" borderId="10" xfId="0" applyFont="1" applyFill="1" applyBorder="1" applyAlignment="1">
      <alignment horizontal="center" vertical="center"/>
    </xf>
    <xf numFmtId="9" fontId="2" fillId="0" borderId="0" xfId="0" applyNumberFormat="1" applyFont="1" applyAlignment="1">
      <alignment horizontal="center" vertical="center"/>
    </xf>
    <xf numFmtId="9" fontId="2" fillId="0" borderId="0" xfId="0" applyNumberFormat="1" applyFont="1"/>
    <xf numFmtId="9" fontId="7" fillId="0" borderId="0" xfId="0" applyNumberFormat="1" applyFont="1" applyAlignment="1">
      <alignment horizontal="center" vertical="center"/>
    </xf>
    <xf numFmtId="0" fontId="7" fillId="0" borderId="0" xfId="0" applyFont="1"/>
    <xf numFmtId="0" fontId="9" fillId="0" borderId="0" xfId="6" applyFont="1" applyAlignment="1" applyProtection="1"/>
    <xf numFmtId="0" fontId="10" fillId="8" borderId="4" xfId="6" applyFont="1" applyFill="1" applyBorder="1" applyAlignment="1" applyProtection="1">
      <alignment horizontal="center" vertical="center"/>
    </xf>
    <xf numFmtId="9" fontId="6" fillId="0" borderId="1" xfId="0" applyNumberFormat="1" applyFont="1" applyBorder="1" applyAlignment="1">
      <alignment horizontal="center" vertical="center"/>
    </xf>
    <xf numFmtId="0" fontId="10" fillId="8" borderId="4" xfId="6" applyFont="1" applyFill="1" applyBorder="1" applyAlignment="1" applyProtection="1">
      <alignment horizontal="center" vertical="center" wrapText="1"/>
    </xf>
    <xf numFmtId="0" fontId="2" fillId="0" borderId="1" xfId="0" applyFont="1" applyBorder="1" applyAlignment="1" applyProtection="1">
      <alignment horizontal="center" vertical="top"/>
      <protection locked="0"/>
    </xf>
    <xf numFmtId="0" fontId="1" fillId="0" borderId="0" xfId="0" applyFont="1" applyProtection="1">
      <protection locked="0"/>
    </xf>
    <xf numFmtId="0" fontId="2" fillId="0" borderId="0" xfId="0" applyFont="1" applyProtection="1">
      <protection locked="0"/>
    </xf>
    <xf numFmtId="0" fontId="3" fillId="2" borderId="1" xfId="0" applyFont="1" applyFill="1" applyBorder="1" applyAlignment="1" applyProtection="1">
      <alignment horizontal="center" vertical="center"/>
      <protection locked="0"/>
    </xf>
    <xf numFmtId="0" fontId="3" fillId="3" borderId="1" xfId="0" applyFont="1" applyFill="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3" fillId="4" borderId="1" xfId="0" applyFont="1" applyFill="1" applyBorder="1" applyAlignment="1" applyProtection="1">
      <alignment horizontal="center" vertical="center"/>
      <protection locked="0"/>
    </xf>
    <xf numFmtId="0" fontId="3" fillId="2" borderId="2" xfId="0" applyFont="1" applyFill="1" applyBorder="1" applyAlignment="1" applyProtection="1">
      <alignment horizontal="center" vertical="center"/>
      <protection locked="0"/>
    </xf>
    <xf numFmtId="0" fontId="3" fillId="5" borderId="1" xfId="0" applyFont="1" applyFill="1" applyBorder="1" applyAlignment="1" applyProtection="1">
      <alignment horizontal="center" vertical="center"/>
      <protection locked="0"/>
    </xf>
    <xf numFmtId="0" fontId="3" fillId="6" borderId="1" xfId="0" applyFont="1" applyFill="1" applyBorder="1" applyAlignment="1" applyProtection="1">
      <alignment horizontal="center" vertical="center"/>
      <protection locked="0"/>
    </xf>
    <xf numFmtId="0" fontId="3" fillId="7" borderId="1" xfId="0" applyFont="1" applyFill="1" applyBorder="1" applyAlignment="1" applyProtection="1">
      <alignment horizontal="center" vertical="center"/>
      <protection locked="0"/>
    </xf>
    <xf numFmtId="0" fontId="3" fillId="0" borderId="3" xfId="0" applyFont="1" applyBorder="1" applyAlignment="1" applyProtection="1">
      <alignment horizontal="center"/>
      <protection locked="0"/>
    </xf>
    <xf numFmtId="0" fontId="10" fillId="8" borderId="4" xfId="6" applyFont="1" applyFill="1" applyBorder="1" applyAlignment="1" applyProtection="1">
      <alignment horizontal="center" vertical="center"/>
      <protection locked="0"/>
    </xf>
    <xf numFmtId="9" fontId="2" fillId="0" borderId="5" xfId="0" applyNumberFormat="1" applyFont="1" applyBorder="1" applyAlignment="1" applyProtection="1">
      <alignment horizontal="center" vertical="center"/>
      <protection locked="0"/>
    </xf>
    <xf numFmtId="9" fontId="2" fillId="0" borderId="1" xfId="0" applyNumberFormat="1" applyFont="1" applyBorder="1" applyAlignment="1" applyProtection="1">
      <alignment horizontal="center" vertical="center"/>
      <protection locked="0"/>
    </xf>
    <xf numFmtId="0" fontId="3" fillId="0" borderId="6" xfId="0" applyFont="1" applyBorder="1" applyAlignment="1" applyProtection="1">
      <alignment horizontal="center"/>
      <protection locked="0"/>
    </xf>
    <xf numFmtId="0" fontId="7" fillId="9" borderId="7" xfId="0" applyFont="1" applyFill="1" applyBorder="1" applyAlignment="1" applyProtection="1">
      <alignment horizontal="center" vertical="center" wrapText="1"/>
      <protection locked="0"/>
    </xf>
    <xf numFmtId="9" fontId="7" fillId="0" borderId="1" xfId="0" applyNumberFormat="1" applyFont="1" applyBorder="1" applyAlignment="1" applyProtection="1">
      <alignment horizontal="center" vertical="center"/>
      <protection locked="0"/>
    </xf>
    <xf numFmtId="2" fontId="2" fillId="0" borderId="0" xfId="0" applyNumberFormat="1" applyFont="1" applyProtection="1">
      <protection locked="0"/>
    </xf>
    <xf numFmtId="0" fontId="7" fillId="0" borderId="0" xfId="0" applyFont="1" applyAlignment="1" applyProtection="1">
      <alignment horizontal="center"/>
      <protection locked="0"/>
    </xf>
    <xf numFmtId="0" fontId="3" fillId="3" borderId="11" xfId="0" applyFont="1" applyFill="1" applyBorder="1" applyAlignment="1" applyProtection="1">
      <alignment horizontal="center" vertical="center"/>
      <protection locked="0"/>
    </xf>
    <xf numFmtId="0" fontId="3" fillId="3" borderId="12" xfId="0" applyFont="1" applyFill="1" applyBorder="1" applyAlignment="1" applyProtection="1">
      <alignment horizontal="center" vertical="center"/>
      <protection locked="0"/>
    </xf>
    <xf numFmtId="0" fontId="8" fillId="9" borderId="8" xfId="0" applyFont="1" applyFill="1" applyBorder="1" applyAlignment="1" applyProtection="1">
      <alignment horizontal="center" vertical="center"/>
      <protection locked="0"/>
    </xf>
    <xf numFmtId="0" fontId="8" fillId="9" borderId="9" xfId="0" applyFont="1" applyFill="1" applyBorder="1" applyAlignment="1" applyProtection="1">
      <alignment horizontal="center" vertical="center"/>
      <protection locked="0"/>
    </xf>
    <xf numFmtId="0" fontId="8" fillId="10" borderId="8" xfId="0" applyFont="1" applyFill="1" applyBorder="1" applyAlignment="1" applyProtection="1">
      <alignment horizontal="center" vertical="center"/>
      <protection locked="0"/>
    </xf>
    <xf numFmtId="0" fontId="8" fillId="10" borderId="9" xfId="0" applyFont="1" applyFill="1" applyBorder="1" applyAlignment="1" applyProtection="1">
      <alignment horizontal="center" vertical="center"/>
      <protection locked="0"/>
    </xf>
    <xf numFmtId="0" fontId="2" fillId="0" borderId="0" xfId="0" applyFont="1" applyAlignment="1" applyProtection="1">
      <alignment horizontal="left" vertical="top"/>
      <protection locked="0"/>
    </xf>
    <xf numFmtId="0" fontId="3" fillId="11" borderId="1" xfId="0" applyFont="1" applyFill="1" applyBorder="1" applyAlignment="1" applyProtection="1">
      <alignment horizontal="center" vertical="center"/>
      <protection locked="0"/>
    </xf>
    <xf numFmtId="0" fontId="8" fillId="7" borderId="1" xfId="0" applyFont="1" applyFill="1" applyBorder="1" applyAlignment="1" applyProtection="1">
      <alignment horizontal="center" vertical="center"/>
      <protection locked="0"/>
    </xf>
    <xf numFmtId="0" fontId="3" fillId="12" borderId="10" xfId="0" applyFont="1" applyFill="1" applyBorder="1" applyAlignment="1" applyProtection="1">
      <alignment horizontal="center" vertical="center"/>
      <protection locked="0"/>
    </xf>
    <xf numFmtId="0" fontId="3" fillId="12" borderId="0" xfId="0" applyFont="1" applyFill="1" applyAlignment="1" applyProtection="1">
      <alignment horizontal="center" vertical="center"/>
      <protection locked="0"/>
    </xf>
    <xf numFmtId="0" fontId="8" fillId="7" borderId="10" xfId="0" applyFont="1" applyFill="1" applyBorder="1" applyAlignment="1" applyProtection="1">
      <alignment horizontal="center" vertical="center"/>
      <protection locked="0"/>
    </xf>
    <xf numFmtId="0" fontId="8" fillId="7" borderId="0" xfId="0" applyFont="1" applyFill="1" applyAlignment="1" applyProtection="1">
      <alignment horizontal="center" vertical="center"/>
      <protection locked="0"/>
    </xf>
    <xf numFmtId="0" fontId="3" fillId="13" borderId="10" xfId="0" applyFont="1" applyFill="1" applyBorder="1" applyAlignment="1" applyProtection="1">
      <alignment horizontal="center" vertical="center"/>
      <protection locked="0"/>
    </xf>
    <xf numFmtId="0" fontId="3" fillId="13" borderId="0" xfId="0" applyFont="1" applyFill="1" applyAlignment="1" applyProtection="1">
      <alignment horizontal="center" vertical="center"/>
      <protection locked="0"/>
    </xf>
    <xf numFmtId="0" fontId="3" fillId="14" borderId="1" xfId="0" applyFont="1" applyFill="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15" borderId="10" xfId="0" applyFont="1" applyFill="1" applyBorder="1" applyAlignment="1" applyProtection="1">
      <alignment horizontal="center" vertical="center"/>
      <protection locked="0"/>
    </xf>
    <xf numFmtId="0" fontId="3" fillId="13" borderId="1" xfId="0" applyFont="1" applyFill="1" applyBorder="1" applyAlignment="1" applyProtection="1">
      <alignment horizontal="center" vertical="center"/>
      <protection locked="0"/>
    </xf>
    <xf numFmtId="0" fontId="2" fillId="0" borderId="10" xfId="0" applyFont="1" applyBorder="1" applyAlignment="1" applyProtection="1">
      <alignment horizontal="center"/>
      <protection locked="0"/>
    </xf>
    <xf numFmtId="9" fontId="2" fillId="0" borderId="0" xfId="0" applyNumberFormat="1" applyFont="1" applyAlignment="1" applyProtection="1">
      <alignment horizontal="center" vertical="center"/>
      <protection locked="0"/>
    </xf>
    <xf numFmtId="9" fontId="2" fillId="0" borderId="0" xfId="0" applyNumberFormat="1" applyFont="1" applyProtection="1">
      <protection locked="0"/>
    </xf>
    <xf numFmtId="9" fontId="7" fillId="0" borderId="0" xfId="0" applyNumberFormat="1" applyFont="1" applyAlignment="1" applyProtection="1">
      <alignment horizontal="center" vertical="center"/>
      <protection locked="0"/>
    </xf>
    <xf numFmtId="0" fontId="3" fillId="3" borderId="5" xfId="0" applyFont="1" applyFill="1" applyBorder="1" applyAlignment="1" applyProtection="1">
      <alignment horizontal="center" vertical="center"/>
      <protection locked="0"/>
    </xf>
    <xf numFmtId="0" fontId="7" fillId="0" borderId="0" xfId="0" applyFont="1" applyProtection="1">
      <protection locked="0"/>
    </xf>
    <xf numFmtId="0" fontId="9" fillId="0" borderId="0" xfId="6" applyFont="1" applyAlignment="1" applyProtection="1">
      <protection locked="0"/>
    </xf>
    <xf numFmtId="0" fontId="11" fillId="0" borderId="0" xfId="0" applyFont="1" applyProtection="1">
      <protection locked="0"/>
    </xf>
    <xf numFmtId="0" fontId="11" fillId="0" borderId="0" xfId="0" applyFont="1" applyAlignment="1" applyProtection="1">
      <alignment vertical="center"/>
      <protection locked="0"/>
    </xf>
    <xf numFmtId="0" fontId="11" fillId="0" borderId="0" xfId="0" applyFont="1" applyAlignment="1" applyProtection="1">
      <alignment horizontal="left" vertical="center"/>
      <protection locked="0"/>
    </xf>
    <xf numFmtId="0" fontId="12" fillId="0" borderId="1" xfId="0" applyFont="1" applyBorder="1" applyAlignment="1" applyProtection="1">
      <alignment horizontal="center" vertical="center"/>
      <protection locked="0"/>
    </xf>
    <xf numFmtId="0" fontId="5" fillId="2" borderId="1" xfId="0" applyFont="1" applyFill="1" applyBorder="1" applyAlignment="1" applyProtection="1">
      <alignment horizontal="center" vertical="center"/>
      <protection locked="0"/>
    </xf>
    <xf numFmtId="0" fontId="13"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4" fillId="9" borderId="3" xfId="0" applyFont="1" applyFill="1" applyBorder="1" applyAlignment="1" applyProtection="1">
      <alignment horizontal="center" vertical="center"/>
      <protection locked="0"/>
    </xf>
    <xf numFmtId="0" fontId="10" fillId="9" borderId="6" xfId="0" applyFont="1" applyFill="1" applyBorder="1" applyAlignment="1" applyProtection="1">
      <alignment horizontal="center" vertical="center" wrapText="1"/>
      <protection locked="0"/>
    </xf>
    <xf numFmtId="0" fontId="14" fillId="9" borderId="6" xfId="0" applyFont="1" applyFill="1" applyBorder="1" applyAlignment="1" applyProtection="1">
      <alignment horizontal="center" vertical="center"/>
      <protection locked="0"/>
    </xf>
    <xf numFmtId="0" fontId="14" fillId="9" borderId="13" xfId="0" applyFont="1" applyFill="1" applyBorder="1" applyAlignment="1" applyProtection="1">
      <alignment horizontal="center" vertical="center"/>
      <protection locked="0"/>
    </xf>
    <xf numFmtId="0" fontId="10" fillId="9" borderId="7" xfId="0" applyFont="1" applyFill="1" applyBorder="1" applyAlignment="1" applyProtection="1">
      <alignment horizontal="center" vertical="center" wrapText="1"/>
      <protection locked="0"/>
    </xf>
    <xf numFmtId="0" fontId="14" fillId="9" borderId="7" xfId="0" applyFont="1" applyFill="1" applyBorder="1" applyAlignment="1" applyProtection="1">
      <alignment horizontal="center" vertical="center"/>
      <protection locked="0"/>
    </xf>
    <xf numFmtId="0" fontId="14" fillId="9" borderId="5" xfId="0" applyFont="1" applyFill="1" applyBorder="1" applyAlignment="1" applyProtection="1">
      <alignment horizontal="center" vertical="center"/>
      <protection locked="0"/>
    </xf>
    <xf numFmtId="0" fontId="10" fillId="9" borderId="1" xfId="0" applyFont="1" applyFill="1" applyBorder="1" applyAlignment="1" applyProtection="1">
      <alignment horizontal="left" vertical="center" wrapText="1"/>
      <protection locked="0"/>
    </xf>
    <xf numFmtId="0" fontId="14" fillId="9" borderId="1" xfId="0" applyFont="1" applyFill="1" applyBorder="1" applyAlignment="1" applyProtection="1">
      <alignment horizontal="center" vertical="center"/>
      <protection locked="0"/>
    </xf>
    <xf numFmtId="0" fontId="14" fillId="9" borderId="1" xfId="0" applyFont="1" applyFill="1" applyBorder="1" applyAlignment="1" applyProtection="1">
      <alignment horizontal="left" vertical="center" wrapText="1"/>
      <protection locked="0"/>
    </xf>
    <xf numFmtId="0" fontId="11" fillId="0" borderId="3" xfId="0" applyFont="1" applyBorder="1" applyAlignment="1" applyProtection="1">
      <alignment horizontal="center"/>
      <protection locked="0"/>
    </xf>
    <xf numFmtId="0" fontId="15" fillId="6" borderId="8" xfId="0" applyFont="1" applyFill="1" applyBorder="1" applyAlignment="1" applyProtection="1">
      <alignment horizontal="center"/>
      <protection locked="0"/>
    </xf>
    <xf numFmtId="0" fontId="16" fillId="6" borderId="12" xfId="0" applyFont="1" applyFill="1" applyBorder="1" applyAlignment="1" applyProtection="1">
      <alignment vertical="center"/>
      <protection locked="0"/>
    </xf>
    <xf numFmtId="0" fontId="14" fillId="6" borderId="12" xfId="0" applyFont="1" applyFill="1" applyBorder="1" applyAlignment="1" applyProtection="1">
      <alignment vertical="center"/>
      <protection locked="0"/>
    </xf>
    <xf numFmtId="0" fontId="15" fillId="6" borderId="6" xfId="0" applyFont="1" applyFill="1" applyBorder="1" applyAlignment="1" applyProtection="1">
      <alignment horizontal="center"/>
      <protection locked="0"/>
    </xf>
    <xf numFmtId="0" fontId="11" fillId="0" borderId="7" xfId="0" applyFont="1" applyBorder="1" applyAlignment="1" applyProtection="1">
      <alignment wrapText="1"/>
      <protection locked="0"/>
    </xf>
    <xf numFmtId="0" fontId="17" fillId="17" borderId="7" xfId="0" applyFont="1" applyFill="1" applyBorder="1" applyAlignment="1" applyProtection="1">
      <alignment horizontal="center" vertical="center"/>
      <protection locked="0"/>
    </xf>
    <xf numFmtId="0" fontId="18" fillId="3" borderId="7" xfId="0" applyFont="1" applyFill="1" applyBorder="1" applyAlignment="1" applyProtection="1">
      <alignment horizontal="left" vertical="justify" wrapText="1"/>
      <protection locked="0"/>
    </xf>
    <xf numFmtId="0" fontId="17" fillId="16" borderId="7" xfId="0" applyFont="1" applyFill="1" applyBorder="1" applyAlignment="1" applyProtection="1">
      <alignment horizontal="center" vertical="center" wrapText="1"/>
      <protection locked="0"/>
    </xf>
    <xf numFmtId="0" fontId="19" fillId="11" borderId="7" xfId="0" applyFont="1" applyFill="1" applyBorder="1" applyAlignment="1" applyProtection="1">
      <alignment horizontal="left" vertical="justify" wrapText="1"/>
      <protection locked="0"/>
    </xf>
    <xf numFmtId="0" fontId="11" fillId="0" borderId="1" xfId="0" applyFont="1" applyBorder="1" applyProtection="1">
      <protection locked="0"/>
    </xf>
    <xf numFmtId="0" fontId="19" fillId="11" borderId="1" xfId="0" applyFont="1" applyFill="1" applyBorder="1" applyAlignment="1" applyProtection="1">
      <alignment horizontal="left" vertical="justify" wrapText="1"/>
      <protection locked="0"/>
    </xf>
    <xf numFmtId="0" fontId="11" fillId="0" borderId="1" xfId="0" applyFont="1" applyBorder="1" applyAlignment="1" applyProtection="1">
      <alignment wrapText="1"/>
      <protection locked="0"/>
    </xf>
    <xf numFmtId="0" fontId="15" fillId="6" borderId="7" xfId="0" applyFont="1" applyFill="1" applyBorder="1" applyAlignment="1" applyProtection="1">
      <alignment horizontal="center"/>
      <protection locked="0"/>
    </xf>
    <xf numFmtId="0" fontId="20" fillId="0" borderId="8" xfId="0" applyFont="1" applyBorder="1" applyAlignment="1">
      <alignment horizontal="center"/>
    </xf>
    <xf numFmtId="0" fontId="20" fillId="0" borderId="9" xfId="0" applyFont="1" applyBorder="1" applyAlignment="1">
      <alignment horizontal="center"/>
    </xf>
    <xf numFmtId="0" fontId="11" fillId="6" borderId="8" xfId="0" applyFont="1" applyFill="1" applyBorder="1" applyAlignment="1" applyProtection="1">
      <alignment horizontal="center"/>
      <protection locked="0"/>
    </xf>
    <xf numFmtId="0" fontId="16" fillId="6" borderId="12" xfId="0" applyFont="1" applyFill="1" applyBorder="1" applyAlignment="1" applyProtection="1">
      <alignment vertical="center" wrapText="1"/>
      <protection locked="0"/>
    </xf>
    <xf numFmtId="0" fontId="20" fillId="6" borderId="12" xfId="0" applyFont="1" applyFill="1" applyBorder="1" applyAlignment="1" applyProtection="1">
      <alignment vertical="center" wrapText="1"/>
      <protection locked="0"/>
    </xf>
    <xf numFmtId="0" fontId="11" fillId="6" borderId="10" xfId="0" applyFont="1" applyFill="1" applyBorder="1" applyAlignment="1" applyProtection="1">
      <alignment horizontal="center"/>
      <protection locked="0"/>
    </xf>
    <xf numFmtId="0" fontId="11" fillId="0" borderId="7" xfId="0" applyFont="1" applyBorder="1" applyProtection="1">
      <protection locked="0"/>
    </xf>
    <xf numFmtId="0" fontId="11" fillId="17" borderId="7" xfId="0" applyFont="1" applyFill="1" applyBorder="1" applyAlignment="1" applyProtection="1">
      <alignment horizontal="center" vertical="center"/>
      <protection locked="0"/>
    </xf>
    <xf numFmtId="0" fontId="11" fillId="16" borderId="7" xfId="0" applyFont="1" applyFill="1" applyBorder="1" applyAlignment="1" applyProtection="1">
      <alignment horizontal="center" vertical="center" wrapText="1"/>
      <protection locked="0"/>
    </xf>
    <xf numFmtId="0" fontId="11" fillId="6" borderId="14" xfId="0" applyFont="1" applyFill="1" applyBorder="1" applyAlignment="1" applyProtection="1">
      <alignment horizontal="center"/>
      <protection locked="0"/>
    </xf>
    <xf numFmtId="0" fontId="20" fillId="0" borderId="11" xfId="0" applyFont="1" applyBorder="1" applyAlignment="1" applyProtection="1">
      <alignment horizontal="center"/>
      <protection locked="0"/>
    </xf>
    <xf numFmtId="0" fontId="20" fillId="0" borderId="12" xfId="0" applyFont="1" applyBorder="1" applyAlignment="1" applyProtection="1">
      <alignment horizontal="center"/>
      <protection locked="0"/>
    </xf>
    <xf numFmtId="0" fontId="11" fillId="6" borderId="6" xfId="0" applyFont="1" applyFill="1" applyBorder="1" applyAlignment="1" applyProtection="1">
      <alignment horizontal="center"/>
      <protection locked="0"/>
    </xf>
    <xf numFmtId="0" fontId="11" fillId="0" borderId="13" xfId="0" applyFont="1" applyBorder="1" applyProtection="1">
      <protection locked="0"/>
    </xf>
    <xf numFmtId="0" fontId="11" fillId="0" borderId="5" xfId="0" applyFont="1" applyBorder="1" applyProtection="1">
      <protection locked="0"/>
    </xf>
    <xf numFmtId="0" fontId="11" fillId="6" borderId="7" xfId="0" applyFont="1" applyFill="1" applyBorder="1" applyAlignment="1" applyProtection="1">
      <alignment horizontal="center"/>
      <protection locked="0"/>
    </xf>
    <xf numFmtId="0" fontId="20" fillId="0" borderId="8" xfId="0" applyFont="1" applyBorder="1" applyAlignment="1" applyProtection="1">
      <alignment horizontal="center"/>
      <protection locked="0"/>
    </xf>
    <xf numFmtId="0" fontId="20" fillId="0" borderId="9" xfId="0" applyFont="1" applyBorder="1" applyAlignment="1" applyProtection="1">
      <alignment horizontal="center"/>
      <protection locked="0"/>
    </xf>
    <xf numFmtId="0" fontId="16" fillId="6" borderId="5" xfId="0" applyFont="1" applyFill="1" applyBorder="1" applyAlignment="1" applyProtection="1">
      <alignment vertical="center" wrapText="1"/>
      <protection locked="0"/>
    </xf>
    <xf numFmtId="0" fontId="20" fillId="6" borderId="1" xfId="0" applyFont="1" applyFill="1" applyBorder="1" applyAlignment="1" applyProtection="1">
      <alignment horizontal="center" vertical="center" wrapText="1"/>
      <protection locked="0"/>
    </xf>
    <xf numFmtId="0" fontId="18" fillId="3" borderId="7" xfId="0" applyFont="1" applyFill="1" applyBorder="1" applyAlignment="1" applyProtection="1">
      <alignment horizontal="left" vertical="top" wrapText="1"/>
      <protection locked="0"/>
    </xf>
    <xf numFmtId="0" fontId="11" fillId="16" borderId="7" xfId="0" applyFont="1" applyFill="1" applyBorder="1" applyAlignment="1" applyProtection="1">
      <alignment horizontal="center" vertical="center"/>
      <protection locked="0"/>
    </xf>
    <xf numFmtId="0" fontId="19" fillId="11" borderId="7" xfId="0" applyFont="1" applyFill="1" applyBorder="1" applyAlignment="1" applyProtection="1">
      <alignment horizontal="left" vertical="top" wrapText="1"/>
      <protection locked="0"/>
    </xf>
    <xf numFmtId="0" fontId="19" fillId="11" borderId="1" xfId="0" applyFont="1" applyFill="1" applyBorder="1" applyAlignment="1" applyProtection="1">
      <alignment horizontal="left" vertical="top" wrapText="1"/>
      <protection locked="0"/>
    </xf>
    <xf numFmtId="0" fontId="5" fillId="9" borderId="9" xfId="0" applyFont="1" applyFill="1" applyBorder="1" applyAlignment="1" applyProtection="1">
      <alignment horizontal="center" vertical="center"/>
      <protection locked="0"/>
    </xf>
    <xf numFmtId="0" fontId="5" fillId="9" borderId="15" xfId="0" applyFont="1" applyFill="1" applyBorder="1" applyAlignment="1" applyProtection="1">
      <alignment horizontal="center" vertical="center"/>
      <protection locked="0"/>
    </xf>
    <xf numFmtId="0" fontId="20" fillId="3" borderId="11" xfId="0" applyFont="1" applyFill="1" applyBorder="1" applyAlignment="1" applyProtection="1">
      <alignment horizontal="center" vertical="center"/>
      <protection locked="0"/>
    </xf>
    <xf numFmtId="0" fontId="20" fillId="3" borderId="12" xfId="0" applyFont="1" applyFill="1" applyBorder="1" applyAlignment="1" applyProtection="1">
      <alignment horizontal="center" vertical="center"/>
      <protection locked="0"/>
    </xf>
    <xf numFmtId="0" fontId="20" fillId="3" borderId="5" xfId="0" applyFont="1" applyFill="1" applyBorder="1" applyAlignment="1" applyProtection="1">
      <alignment horizontal="center" vertical="center"/>
      <protection locked="0"/>
    </xf>
    <xf numFmtId="0" fontId="20" fillId="4" borderId="11" xfId="0" applyFont="1" applyFill="1" applyBorder="1" applyAlignment="1" applyProtection="1">
      <alignment horizontal="center" vertical="center"/>
      <protection locked="0"/>
    </xf>
    <xf numFmtId="0" fontId="20" fillId="4" borderId="12" xfId="0" applyFont="1" applyFill="1" applyBorder="1" applyAlignment="1" applyProtection="1">
      <alignment horizontal="center" vertical="center"/>
      <protection locked="0"/>
    </xf>
    <xf numFmtId="0" fontId="5" fillId="9" borderId="16" xfId="0" applyFont="1" applyFill="1" applyBorder="1" applyAlignment="1" applyProtection="1">
      <alignment horizontal="center" vertical="center"/>
      <protection locked="0"/>
    </xf>
    <xf numFmtId="0" fontId="5" fillId="9" borderId="13" xfId="0" applyFont="1" applyFill="1" applyBorder="1" applyAlignment="1" applyProtection="1">
      <alignment horizontal="center" vertical="center"/>
      <protection locked="0"/>
    </xf>
    <xf numFmtId="0" fontId="20" fillId="9" borderId="7" xfId="0" applyFont="1" applyFill="1" applyBorder="1" applyAlignment="1" applyProtection="1">
      <alignment horizontal="center" vertical="center"/>
      <protection locked="0"/>
    </xf>
    <xf numFmtId="0" fontId="13" fillId="9" borderId="7" xfId="0" applyFont="1" applyFill="1" applyBorder="1" applyAlignment="1" applyProtection="1">
      <alignment horizontal="center" vertical="center" wrapText="1"/>
      <protection locked="0"/>
    </xf>
    <xf numFmtId="0" fontId="11" fillId="6" borderId="8" xfId="0" applyFont="1" applyFill="1" applyBorder="1" applyProtection="1">
      <protection locked="0"/>
    </xf>
    <xf numFmtId="0" fontId="16" fillId="6" borderId="12" xfId="0" applyFont="1" applyFill="1" applyBorder="1" applyAlignment="1" applyProtection="1">
      <alignment horizontal="left" vertical="center"/>
      <protection locked="0"/>
    </xf>
    <xf numFmtId="0" fontId="11" fillId="6" borderId="6" xfId="0" applyFont="1" applyFill="1" applyBorder="1" applyProtection="1">
      <protection locked="0"/>
    </xf>
    <xf numFmtId="0" fontId="11" fillId="13" borderId="7" xfId="0" applyFont="1" applyFill="1" applyBorder="1" applyAlignment="1" applyProtection="1">
      <alignment horizontal="center" vertical="center" wrapText="1"/>
      <protection locked="0"/>
    </xf>
    <xf numFmtId="0" fontId="18" fillId="11" borderId="7" xfId="0" applyFont="1" applyFill="1" applyBorder="1" applyAlignment="1" applyProtection="1">
      <alignment horizontal="left" vertical="justify" wrapText="1"/>
      <protection locked="0"/>
    </xf>
    <xf numFmtId="0" fontId="18" fillId="11" borderId="1" xfId="0" applyFont="1" applyFill="1" applyBorder="1" applyAlignment="1" applyProtection="1">
      <alignment horizontal="left" vertical="justify" wrapText="1"/>
      <protection locked="0"/>
    </xf>
    <xf numFmtId="0" fontId="11" fillId="6" borderId="7" xfId="0" applyFont="1" applyFill="1" applyBorder="1" applyProtection="1">
      <protection locked="0"/>
    </xf>
    <xf numFmtId="0" fontId="18" fillId="11" borderId="0" xfId="0" applyFont="1" applyFill="1" applyAlignment="1" applyProtection="1">
      <alignment horizontal="left" wrapText="1"/>
      <protection locked="0"/>
    </xf>
    <xf numFmtId="0" fontId="20" fillId="0" borderId="8" xfId="0" applyFont="1" applyBorder="1" applyAlignment="1" applyProtection="1">
      <alignment horizontal="right"/>
      <protection locked="0"/>
    </xf>
    <xf numFmtId="0" fontId="20" fillId="0" borderId="9" xfId="0" applyFont="1" applyBorder="1" applyAlignment="1" applyProtection="1">
      <alignment horizontal="right"/>
      <protection locked="0"/>
    </xf>
    <xf numFmtId="2" fontId="11" fillId="0" borderId="2" xfId="0" applyNumberFormat="1" applyFont="1" applyBorder="1" applyAlignment="1" applyProtection="1">
      <alignment vertical="center"/>
      <protection locked="0"/>
    </xf>
    <xf numFmtId="0" fontId="11" fillId="0" borderId="2" xfId="0" applyFont="1" applyBorder="1" applyAlignment="1" applyProtection="1">
      <alignment horizontal="left" vertical="center"/>
      <protection locked="0"/>
    </xf>
    <xf numFmtId="0" fontId="16" fillId="6" borderId="5" xfId="0" applyFont="1" applyFill="1" applyBorder="1" applyAlignment="1" applyProtection="1">
      <alignment horizontal="left" vertical="center"/>
      <protection locked="0"/>
    </xf>
    <xf numFmtId="0" fontId="16" fillId="6" borderId="1" xfId="0" applyFont="1" applyFill="1" applyBorder="1" applyAlignment="1" applyProtection="1">
      <alignment horizontal="left" vertical="center"/>
      <protection locked="0"/>
    </xf>
    <xf numFmtId="0" fontId="11" fillId="6" borderId="6" xfId="0" applyFont="1" applyFill="1" applyBorder="1" applyAlignment="1" applyProtection="1">
      <alignment vertical="center"/>
      <protection locked="0"/>
    </xf>
    <xf numFmtId="0" fontId="11" fillId="14" borderId="7" xfId="0" applyFont="1" applyFill="1" applyBorder="1" applyAlignment="1" applyProtection="1">
      <alignment horizontal="center" vertical="center" wrapText="1"/>
      <protection locked="0"/>
    </xf>
    <xf numFmtId="0" fontId="18" fillId="12" borderId="1" xfId="0" applyFont="1" applyFill="1" applyBorder="1" applyAlignment="1" applyProtection="1">
      <alignment horizontal="left" vertical="top" wrapText="1"/>
      <protection locked="0"/>
    </xf>
    <xf numFmtId="0" fontId="12" fillId="0" borderId="2"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20" fillId="14" borderId="1" xfId="0" applyFont="1" applyFill="1" applyBorder="1" applyAlignment="1" applyProtection="1">
      <alignment horizontal="center" vertical="center"/>
      <protection locked="0"/>
    </xf>
    <xf numFmtId="0" fontId="20" fillId="13" borderId="1" xfId="0" applyFont="1" applyFill="1" applyBorder="1" applyAlignment="1" applyProtection="1">
      <alignment horizontal="center" vertical="center"/>
      <protection locked="0"/>
    </xf>
    <xf numFmtId="0" fontId="10" fillId="9" borderId="10" xfId="0" applyFont="1" applyFill="1" applyBorder="1" applyAlignment="1" applyProtection="1">
      <alignment horizontal="center" vertical="center" wrapText="1"/>
      <protection locked="0"/>
    </xf>
    <xf numFmtId="0" fontId="10" fillId="9" borderId="14" xfId="0" applyFont="1" applyFill="1" applyBorder="1" applyAlignment="1" applyProtection="1">
      <alignment horizontal="center" vertical="center" wrapText="1"/>
      <protection locked="0"/>
    </xf>
    <xf numFmtId="0" fontId="10" fillId="9" borderId="1" xfId="0" applyFont="1" applyFill="1" applyBorder="1" applyAlignment="1" applyProtection="1">
      <alignment horizontal="center" vertical="center" wrapText="1"/>
      <protection locked="0"/>
    </xf>
    <xf numFmtId="0" fontId="14" fillId="9" borderId="11" xfId="0" applyFont="1" applyFill="1" applyBorder="1" applyAlignment="1" applyProtection="1">
      <alignment horizontal="left" vertical="center" wrapText="1"/>
      <protection locked="0"/>
    </xf>
    <xf numFmtId="0" fontId="14" fillId="6" borderId="1" xfId="0" applyFont="1" applyFill="1" applyBorder="1" applyAlignment="1" applyProtection="1">
      <alignment vertical="center"/>
      <protection locked="0"/>
    </xf>
    <xf numFmtId="0" fontId="17" fillId="14" borderId="7" xfId="0" applyFont="1" applyFill="1" applyBorder="1" applyAlignment="1" applyProtection="1">
      <alignment horizontal="center" vertical="center" wrapText="1"/>
      <protection locked="0"/>
    </xf>
    <xf numFmtId="0" fontId="21" fillId="12" borderId="14" xfId="0" applyFont="1" applyFill="1" applyBorder="1" applyAlignment="1" applyProtection="1">
      <alignment horizontal="left" vertical="justify" wrapText="1"/>
      <protection locked="0"/>
    </xf>
    <xf numFmtId="0" fontId="21" fillId="12" borderId="1" xfId="0" applyFont="1" applyFill="1" applyBorder="1" applyAlignment="1" applyProtection="1">
      <alignment horizontal="left" vertical="justify" wrapText="1"/>
      <protection locked="0"/>
    </xf>
    <xf numFmtId="0" fontId="17" fillId="13" borderId="7" xfId="0" applyFont="1" applyFill="1" applyBorder="1" applyAlignment="1" applyProtection="1">
      <alignment horizontal="center" vertical="center" wrapText="1"/>
      <protection locked="0"/>
    </xf>
    <xf numFmtId="0" fontId="21" fillId="18" borderId="14" xfId="0" applyFont="1" applyFill="1" applyBorder="1" applyAlignment="1" applyProtection="1">
      <alignment horizontal="left" vertical="justify" wrapText="1"/>
      <protection locked="0"/>
    </xf>
    <xf numFmtId="0" fontId="21" fillId="18" borderId="1" xfId="0" applyFont="1" applyFill="1" applyBorder="1" applyAlignment="1" applyProtection="1">
      <alignment horizontal="left" vertical="justify" wrapText="1"/>
      <protection locked="0"/>
    </xf>
    <xf numFmtId="0" fontId="21" fillId="12" borderId="11" xfId="0" applyFont="1" applyFill="1" applyBorder="1" applyAlignment="1" applyProtection="1">
      <alignment horizontal="left" vertical="justify" wrapText="1"/>
      <protection locked="0"/>
    </xf>
    <xf numFmtId="0" fontId="21" fillId="18" borderId="11" xfId="0" applyFont="1" applyFill="1" applyBorder="1" applyAlignment="1" applyProtection="1">
      <alignment horizontal="left" vertical="justify" wrapText="1"/>
      <protection locked="0"/>
    </xf>
    <xf numFmtId="0" fontId="20" fillId="0" borderId="15" xfId="0" applyFont="1" applyBorder="1" applyAlignment="1">
      <alignment horizontal="center"/>
    </xf>
    <xf numFmtId="0" fontId="20" fillId="0" borderId="0" xfId="0" applyFont="1" applyAlignment="1" applyProtection="1">
      <alignment horizontal="center"/>
      <protection locked="0"/>
    </xf>
    <xf numFmtId="0" fontId="20" fillId="0" borderId="0" xfId="0" applyFont="1" applyAlignment="1" applyProtection="1">
      <alignment horizontal="center" vertical="center"/>
      <protection locked="0"/>
    </xf>
    <xf numFmtId="0" fontId="20" fillId="6" borderId="5" xfId="0" applyFont="1" applyFill="1" applyBorder="1" applyAlignment="1" applyProtection="1">
      <alignment vertical="center" wrapText="1"/>
      <protection locked="0"/>
    </xf>
    <xf numFmtId="0" fontId="20" fillId="6" borderId="1" xfId="0" applyFont="1" applyFill="1" applyBorder="1" applyAlignment="1" applyProtection="1">
      <alignment vertical="center" wrapText="1"/>
      <protection locked="0"/>
    </xf>
    <xf numFmtId="0" fontId="11" fillId="12" borderId="7" xfId="0" applyFont="1" applyFill="1" applyBorder="1" applyAlignment="1" applyProtection="1">
      <alignment horizontal="left" vertical="justify" wrapText="1"/>
      <protection locked="0"/>
    </xf>
    <xf numFmtId="0" fontId="11" fillId="12" borderId="1" xfId="0" applyFont="1" applyFill="1" applyBorder="1" applyAlignment="1" applyProtection="1">
      <alignment horizontal="left" vertical="justify" wrapText="1"/>
      <protection locked="0"/>
    </xf>
    <xf numFmtId="0" fontId="11" fillId="18" borderId="7" xfId="0" applyFont="1" applyFill="1" applyBorder="1" applyAlignment="1" applyProtection="1">
      <alignment horizontal="left" vertical="justify" wrapText="1"/>
      <protection locked="0"/>
    </xf>
    <xf numFmtId="0" fontId="11" fillId="18" borderId="1" xfId="0" applyFont="1" applyFill="1" applyBorder="1" applyAlignment="1" applyProtection="1">
      <alignment horizontal="left" vertical="justify" wrapText="1"/>
      <protection locked="0"/>
    </xf>
    <xf numFmtId="0" fontId="20" fillId="0" borderId="5" xfId="0" applyFont="1" applyBorder="1" applyAlignment="1" applyProtection="1">
      <alignment horizontal="center"/>
      <protection locked="0"/>
    </xf>
    <xf numFmtId="0" fontId="19" fillId="12" borderId="7" xfId="0" applyFont="1" applyFill="1" applyBorder="1" applyAlignment="1" applyProtection="1">
      <alignment horizontal="left" vertical="justify" wrapText="1"/>
      <protection locked="0"/>
    </xf>
    <xf numFmtId="0" fontId="19" fillId="12" borderId="1" xfId="0" applyFont="1" applyFill="1" applyBorder="1" applyAlignment="1" applyProtection="1">
      <alignment horizontal="left" vertical="justify" wrapText="1"/>
      <protection locked="0"/>
    </xf>
    <xf numFmtId="0" fontId="19" fillId="18" borderId="7" xfId="0" applyFont="1" applyFill="1" applyBorder="1" applyAlignment="1" applyProtection="1">
      <alignment horizontal="left" vertical="justify" wrapText="1"/>
      <protection locked="0"/>
    </xf>
    <xf numFmtId="0" fontId="19" fillId="18" borderId="1" xfId="0" applyFont="1" applyFill="1" applyBorder="1" applyAlignment="1" applyProtection="1">
      <alignment horizontal="left" vertical="justify" wrapText="1"/>
      <protection locked="0"/>
    </xf>
    <xf numFmtId="0" fontId="19" fillId="3" borderId="7" xfId="0" applyFont="1" applyFill="1" applyBorder="1" applyAlignment="1" applyProtection="1">
      <alignment horizontal="left" vertical="justify" wrapText="1"/>
      <protection locked="0"/>
    </xf>
    <xf numFmtId="0" fontId="20" fillId="0" borderId="15" xfId="0" applyFont="1" applyBorder="1" applyAlignment="1" applyProtection="1">
      <alignment horizontal="center"/>
      <protection locked="0"/>
    </xf>
    <xf numFmtId="0" fontId="20" fillId="6" borderId="0" xfId="0" applyFont="1" applyFill="1" applyAlignment="1" applyProtection="1">
      <alignment horizontal="center" vertical="center" wrapText="1"/>
      <protection locked="0"/>
    </xf>
    <xf numFmtId="0" fontId="11" fillId="14" borderId="7" xfId="0" applyFont="1" applyFill="1" applyBorder="1" applyAlignment="1" applyProtection="1">
      <alignment horizontal="center" vertical="center"/>
      <protection locked="0"/>
    </xf>
    <xf numFmtId="0" fontId="19" fillId="12" borderId="7" xfId="0" applyFont="1" applyFill="1" applyBorder="1" applyAlignment="1" applyProtection="1">
      <alignment horizontal="left" vertical="top" wrapText="1"/>
      <protection locked="0"/>
    </xf>
    <xf numFmtId="0" fontId="19" fillId="12" borderId="1" xfId="0" applyFont="1" applyFill="1" applyBorder="1" applyAlignment="1" applyProtection="1">
      <alignment horizontal="left" vertical="top" wrapText="1"/>
      <protection locked="0"/>
    </xf>
    <xf numFmtId="0" fontId="11" fillId="13" borderId="7" xfId="0" applyFont="1" applyFill="1" applyBorder="1" applyAlignment="1" applyProtection="1">
      <alignment horizontal="center" vertical="center"/>
      <protection locked="0"/>
    </xf>
    <xf numFmtId="0" fontId="19" fillId="18" borderId="7" xfId="0" applyFont="1" applyFill="1" applyBorder="1" applyAlignment="1" applyProtection="1">
      <alignment horizontal="left" vertical="top" wrapText="1"/>
      <protection locked="0"/>
    </xf>
    <xf numFmtId="0" fontId="19" fillId="18" borderId="1" xfId="0" applyFont="1" applyFill="1" applyBorder="1" applyAlignment="1" applyProtection="1">
      <alignment horizontal="left" vertical="top" wrapText="1"/>
      <protection locked="0"/>
    </xf>
    <xf numFmtId="0" fontId="20" fillId="4" borderId="5" xfId="0" applyFont="1" applyFill="1" applyBorder="1" applyAlignment="1" applyProtection="1">
      <alignment horizontal="center" vertical="center"/>
      <protection locked="0"/>
    </xf>
    <xf numFmtId="0" fontId="20" fillId="12" borderId="11" xfId="0" applyFont="1" applyFill="1" applyBorder="1" applyAlignment="1" applyProtection="1">
      <alignment horizontal="center" vertical="center"/>
      <protection locked="0"/>
    </xf>
    <xf numFmtId="0" fontId="20" fillId="12" borderId="12" xfId="0" applyFont="1" applyFill="1" applyBorder="1" applyAlignment="1" applyProtection="1">
      <alignment horizontal="center" vertical="center"/>
      <protection locked="0"/>
    </xf>
    <xf numFmtId="0" fontId="20" fillId="12" borderId="5" xfId="0" applyFont="1" applyFill="1" applyBorder="1" applyAlignment="1" applyProtection="1">
      <alignment horizontal="center" vertical="center"/>
      <protection locked="0"/>
    </xf>
    <xf numFmtId="0" fontId="20" fillId="13" borderId="11" xfId="0" applyFont="1" applyFill="1" applyBorder="1" applyAlignment="1" applyProtection="1">
      <alignment horizontal="center" vertical="center"/>
      <protection locked="0"/>
    </xf>
    <xf numFmtId="0" fontId="20" fillId="13" borderId="12" xfId="0" applyFont="1" applyFill="1" applyBorder="1" applyAlignment="1" applyProtection="1">
      <alignment horizontal="center" vertical="center"/>
      <protection locked="0"/>
    </xf>
    <xf numFmtId="0" fontId="20" fillId="13" borderId="5" xfId="0" applyFont="1" applyFill="1" applyBorder="1" applyAlignment="1" applyProtection="1">
      <alignment horizontal="center" vertical="center"/>
      <protection locked="0"/>
    </xf>
    <xf numFmtId="0" fontId="13" fillId="9" borderId="1" xfId="0" applyFont="1" applyFill="1" applyBorder="1" applyAlignment="1" applyProtection="1">
      <alignment horizontal="center" vertical="center" wrapText="1"/>
      <protection locked="0"/>
    </xf>
    <xf numFmtId="0" fontId="22" fillId="6" borderId="1" xfId="0" applyFont="1" applyFill="1" applyBorder="1" applyAlignment="1" applyProtection="1">
      <alignment horizontal="left" vertical="center"/>
      <protection locked="0"/>
    </xf>
    <xf numFmtId="0" fontId="22" fillId="6" borderId="0" xfId="0" applyFont="1" applyFill="1" applyAlignment="1" applyProtection="1">
      <alignment horizontal="left" vertical="center"/>
      <protection locked="0"/>
    </xf>
    <xf numFmtId="0" fontId="16" fillId="6" borderId="2" xfId="0" applyFont="1" applyFill="1" applyBorder="1" applyAlignment="1" applyProtection="1">
      <alignment horizontal="left" vertical="center"/>
      <protection locked="0"/>
    </xf>
    <xf numFmtId="0" fontId="18" fillId="12" borderId="1" xfId="0" applyFont="1" applyFill="1" applyBorder="1" applyAlignment="1" applyProtection="1">
      <alignment horizontal="left" vertical="center" wrapText="1"/>
      <protection locked="0"/>
    </xf>
    <xf numFmtId="0" fontId="18" fillId="12" borderId="1" xfId="0" applyFont="1" applyFill="1" applyBorder="1" applyAlignment="1" applyProtection="1">
      <alignment horizontal="left" vertical="justify" wrapText="1"/>
      <protection locked="0"/>
    </xf>
    <xf numFmtId="0" fontId="5" fillId="9" borderId="9" xfId="0" applyFont="1" applyFill="1" applyBorder="1" applyAlignment="1" applyProtection="1">
      <alignment horizontal="center" vertical="center" wrapText="1"/>
      <protection locked="0"/>
    </xf>
    <xf numFmtId="0" fontId="5" fillId="9" borderId="15" xfId="0" applyFont="1" applyFill="1" applyBorder="1" applyAlignment="1" applyProtection="1">
      <alignment horizontal="center" vertical="center" wrapText="1"/>
      <protection locked="0"/>
    </xf>
    <xf numFmtId="0" fontId="5" fillId="9" borderId="16" xfId="0" applyFont="1" applyFill="1" applyBorder="1" applyAlignment="1" applyProtection="1">
      <alignment horizontal="center" vertical="center" wrapText="1"/>
      <protection locked="0"/>
    </xf>
    <xf numFmtId="0" fontId="5" fillId="9" borderId="13" xfId="0" applyFont="1" applyFill="1" applyBorder="1" applyAlignment="1" applyProtection="1">
      <alignment horizontal="center" vertical="center" wrapText="1"/>
      <protection locked="0"/>
    </xf>
    <xf numFmtId="0" fontId="11" fillId="6" borderId="1" xfId="0" applyFont="1" applyFill="1" applyBorder="1" applyProtection="1">
      <protection locked="0"/>
    </xf>
    <xf numFmtId="0" fontId="18" fillId="3" borderId="1" xfId="0" applyFont="1" applyFill="1" applyBorder="1" applyAlignment="1" applyProtection="1">
      <alignment horizontal="left" vertical="justify" wrapText="1"/>
      <protection locked="0"/>
    </xf>
    <xf numFmtId="0" fontId="23" fillId="6" borderId="1" xfId="0" applyFont="1" applyFill="1" applyBorder="1" applyProtection="1">
      <protection locked="0"/>
    </xf>
    <xf numFmtId="0" fontId="16" fillId="6" borderId="11" xfId="0" applyFont="1" applyFill="1" applyBorder="1" applyAlignment="1" applyProtection="1">
      <alignment horizontal="left" vertical="center"/>
      <protection locked="0"/>
    </xf>
    <xf numFmtId="0" fontId="11" fillId="6" borderId="1" xfId="0" applyFont="1" applyFill="1" applyBorder="1" applyAlignment="1" applyProtection="1">
      <alignment vertical="center"/>
      <protection locked="0"/>
    </xf>
    <xf numFmtId="0" fontId="11" fillId="6" borderId="7" xfId="0" applyFont="1" applyFill="1" applyBorder="1" applyAlignment="1" applyProtection="1">
      <alignment vertical="center"/>
      <protection locked="0"/>
    </xf>
    <xf numFmtId="0" fontId="18" fillId="3" borderId="1" xfId="0" applyFont="1" applyFill="1" applyBorder="1" applyAlignment="1" applyProtection="1">
      <alignment horizontal="left" vertical="top" wrapText="1"/>
      <protection locked="0"/>
    </xf>
    <xf numFmtId="0" fontId="20" fillId="0" borderId="11" xfId="0" applyFont="1" applyBorder="1" applyAlignment="1" applyProtection="1">
      <alignment horizontal="right"/>
      <protection locked="0"/>
    </xf>
    <xf numFmtId="0" fontId="20" fillId="0" borderId="12" xfId="0" applyFont="1" applyBorder="1" applyAlignment="1" applyProtection="1">
      <alignment horizontal="right"/>
      <protection locked="0"/>
    </xf>
    <xf numFmtId="2" fontId="11" fillId="0" borderId="1" xfId="0" applyNumberFormat="1" applyFont="1" applyBorder="1" applyAlignment="1" applyProtection="1">
      <alignment vertical="center"/>
      <protection locked="0"/>
    </xf>
    <xf numFmtId="0" fontId="11" fillId="0" borderId="1" xfId="0" applyFont="1" applyBorder="1" applyAlignment="1" applyProtection="1">
      <alignment horizontal="left" vertical="center"/>
      <protection locked="0"/>
    </xf>
    <xf numFmtId="0" fontId="24" fillId="0" borderId="7" xfId="0" applyFont="1" applyBorder="1" applyAlignment="1" applyProtection="1">
      <alignment wrapText="1"/>
      <protection locked="0"/>
    </xf>
    <xf numFmtId="0" fontId="20" fillId="0" borderId="3" xfId="0" applyFont="1" applyBorder="1" applyAlignment="1" applyProtection="1">
      <alignment horizontal="center"/>
      <protection locked="0"/>
    </xf>
    <xf numFmtId="0" fontId="23" fillId="6" borderId="0" xfId="0" applyFont="1" applyFill="1" applyAlignment="1" applyProtection="1">
      <alignment horizontal="left" vertical="center"/>
      <protection locked="0"/>
    </xf>
    <xf numFmtId="0" fontId="11" fillId="0" borderId="6" xfId="0" applyFont="1" applyBorder="1" applyAlignment="1" applyProtection="1">
      <alignment horizontal="left" vertical="center"/>
      <protection locked="0"/>
    </xf>
    <xf numFmtId="0" fontId="25" fillId="6" borderId="1" xfId="0" applyFont="1" applyFill="1" applyBorder="1" applyAlignment="1" applyProtection="1">
      <alignment horizontal="left" vertical="center"/>
      <protection locked="0"/>
    </xf>
    <xf numFmtId="0" fontId="25" fillId="6" borderId="0" xfId="0" applyFont="1" applyFill="1" applyAlignment="1" applyProtection="1">
      <alignment horizontal="left" vertical="center"/>
      <protection locked="0"/>
    </xf>
    <xf numFmtId="0" fontId="16" fillId="6" borderId="15" xfId="0" applyFont="1" applyFill="1" applyBorder="1" applyAlignment="1" applyProtection="1">
      <alignment horizontal="left" vertical="center"/>
      <protection locked="0"/>
    </xf>
    <xf numFmtId="0" fontId="26" fillId="12" borderId="1" xfId="0" applyFont="1" applyFill="1" applyBorder="1" applyAlignment="1" applyProtection="1">
      <alignment horizontal="left" vertical="justify" wrapText="1"/>
      <protection locked="0"/>
    </xf>
    <xf numFmtId="0" fontId="16" fillId="6" borderId="0" xfId="0" applyFont="1" applyFill="1" applyAlignment="1" applyProtection="1">
      <alignment horizontal="left" vertical="center"/>
      <protection locked="0"/>
    </xf>
    <xf numFmtId="0" fontId="11" fillId="6" borderId="0" xfId="0" applyFont="1" applyFill="1" applyProtection="1">
      <protection locked="0"/>
    </xf>
    <xf numFmtId="0" fontId="11" fillId="0" borderId="7" xfId="0" applyFont="1" applyBorder="1" applyAlignment="1" applyProtection="1">
      <alignment horizontal="left" vertical="center"/>
      <protection locked="0"/>
    </xf>
    <xf numFmtId="0" fontId="20" fillId="12" borderId="1" xfId="0" applyFont="1" applyFill="1" applyBorder="1" applyAlignment="1" applyProtection="1">
      <alignment horizontal="center" vertical="center"/>
      <protection locked="0"/>
    </xf>
    <xf numFmtId="0" fontId="13" fillId="9" borderId="0" xfId="0" applyFont="1" applyFill="1" applyAlignment="1" applyProtection="1">
      <alignment horizontal="center" vertical="center" wrapText="1"/>
      <protection locked="0"/>
    </xf>
    <xf numFmtId="0" fontId="11" fillId="0" borderId="0" xfId="0" applyFont="1" applyAlignment="1" applyProtection="1">
      <alignment vertical="justify" wrapText="1"/>
      <protection locked="0"/>
    </xf>
    <xf numFmtId="0" fontId="27" fillId="0" borderId="0" xfId="6" applyFont="1" applyBorder="1" applyAlignment="1" applyProtection="1">
      <alignment horizontal="center"/>
      <protection locked="0"/>
    </xf>
    <xf numFmtId="0" fontId="28" fillId="0" borderId="0" xfId="0" applyFont="1"/>
    <xf numFmtId="0" fontId="11" fillId="0" borderId="0" xfId="0" applyFont="1"/>
    <xf numFmtId="0" fontId="29" fillId="0" borderId="8" xfId="52" applyFont="1" applyBorder="1" applyAlignment="1">
      <alignment horizontal="center"/>
    </xf>
    <xf numFmtId="0" fontId="29" fillId="0" borderId="15" xfId="52" applyFont="1" applyBorder="1" applyAlignment="1">
      <alignment horizontal="center"/>
    </xf>
    <xf numFmtId="0" fontId="29" fillId="0" borderId="1" xfId="52" applyFont="1" applyBorder="1" applyAlignment="1">
      <alignment horizontal="center" vertical="center" wrapText="1"/>
    </xf>
    <xf numFmtId="0" fontId="0" fillId="0" borderId="1" xfId="0" applyBorder="1" applyAlignment="1"/>
    <xf numFmtId="0" fontId="29" fillId="0" borderId="11" xfId="52" applyFont="1" applyBorder="1" applyAlignment="1">
      <alignment horizontal="center" vertical="center"/>
    </xf>
    <xf numFmtId="0" fontId="29" fillId="0" borderId="10" xfId="52" applyFont="1" applyBorder="1" applyAlignment="1">
      <alignment horizontal="center"/>
    </xf>
    <xf numFmtId="0" fontId="29" fillId="0" borderId="3" xfId="52" applyFont="1" applyBorder="1" applyAlignment="1">
      <alignment horizontal="center"/>
    </xf>
    <xf numFmtId="58" fontId="29" fillId="0" borderId="1" xfId="52" applyNumberFormat="1" applyFont="1" applyBorder="1" applyAlignment="1">
      <alignment horizontal="center" vertical="center"/>
    </xf>
    <xf numFmtId="0" fontId="29" fillId="0" borderId="14" xfId="52" applyFont="1" applyBorder="1" applyAlignment="1">
      <alignment horizontal="center"/>
    </xf>
    <xf numFmtId="0" fontId="29" fillId="0" borderId="13" xfId="52" applyFont="1" applyBorder="1" applyAlignment="1">
      <alignment horizontal="center"/>
    </xf>
    <xf numFmtId="0" fontId="30" fillId="6" borderId="1" xfId="0" applyFont="1" applyFill="1" applyBorder="1" applyAlignment="1">
      <alignment horizontal="center" vertical="center"/>
    </xf>
    <xf numFmtId="0" fontId="11" fillId="19" borderId="17" xfId="0" applyFont="1" applyFill="1" applyBorder="1" applyAlignment="1">
      <alignment horizontal="center" vertical="center" wrapText="1"/>
    </xf>
    <xf numFmtId="0" fontId="11" fillId="19" borderId="7" xfId="0" applyFont="1" applyFill="1" applyBorder="1" applyAlignment="1">
      <alignment horizontal="center" vertical="center" wrapText="1"/>
    </xf>
    <xf numFmtId="0" fontId="11" fillId="19" borderId="10" xfId="0" applyFont="1" applyFill="1" applyBorder="1" applyAlignment="1">
      <alignment horizontal="center" vertical="center" wrapText="1"/>
    </xf>
    <xf numFmtId="0" fontId="11" fillId="19" borderId="0" xfId="0" applyFont="1" applyFill="1" applyAlignment="1">
      <alignment horizontal="center" vertical="center" wrapText="1"/>
    </xf>
    <xf numFmtId="0" fontId="11" fillId="0" borderId="18" xfId="0" applyFont="1" applyBorder="1" applyAlignment="1" applyProtection="1">
      <alignment horizontal="center" vertical="center" wrapText="1"/>
      <protection locked="0"/>
    </xf>
    <xf numFmtId="0" fontId="11" fillId="0" borderId="1" xfId="0" applyFont="1" applyBorder="1" applyAlignment="1" applyProtection="1">
      <alignment horizontal="center" vertical="center" wrapText="1"/>
      <protection locked="0"/>
    </xf>
    <xf numFmtId="178" fontId="11" fillId="0" borderId="1" xfId="0" applyNumberFormat="1" applyFont="1" applyBorder="1" applyAlignment="1" applyProtection="1">
      <alignment horizontal="center" vertical="center" wrapText="1"/>
      <protection locked="0"/>
    </xf>
    <xf numFmtId="0" fontId="11" fillId="19" borderId="1" xfId="0" applyFont="1" applyFill="1" applyBorder="1" applyAlignment="1">
      <alignment horizontal="center" vertical="center" wrapText="1"/>
    </xf>
    <xf numFmtId="0" fontId="11" fillId="19" borderId="11" xfId="0" applyFont="1" applyFill="1" applyBorder="1" applyAlignment="1">
      <alignment horizontal="center" vertical="center" wrapText="1"/>
    </xf>
    <xf numFmtId="1" fontId="11" fillId="0" borderId="5" xfId="0" applyNumberFormat="1" applyFont="1" applyBorder="1" applyAlignment="1" applyProtection="1">
      <alignment horizontal="center" vertical="center"/>
      <protection locked="0"/>
    </xf>
    <xf numFmtId="0" fontId="15" fillId="19" borderId="11" xfId="0" applyFont="1" applyFill="1" applyBorder="1" applyAlignment="1">
      <alignment vertical="center" wrapText="1"/>
    </xf>
    <xf numFmtId="0" fontId="15" fillId="19" borderId="12" xfId="0" applyFont="1" applyFill="1" applyBorder="1" applyAlignment="1">
      <alignment vertical="center" wrapText="1"/>
    </xf>
    <xf numFmtId="0" fontId="15" fillId="0" borderId="12" xfId="0" applyFont="1" applyBorder="1" applyAlignment="1" applyProtection="1">
      <alignment horizontal="left" vertical="center" wrapText="1"/>
      <protection locked="0"/>
    </xf>
    <xf numFmtId="0" fontId="15" fillId="0" borderId="5" xfId="0" applyFont="1" applyBorder="1" applyAlignment="1" applyProtection="1">
      <alignment horizontal="left" vertical="center" wrapText="1"/>
      <protection locked="0"/>
    </xf>
    <xf numFmtId="0" fontId="15" fillId="19" borderId="11" xfId="0" applyFont="1" applyFill="1" applyBorder="1" applyAlignment="1">
      <alignment horizontal="center" vertical="center" wrapText="1"/>
    </xf>
    <xf numFmtId="0" fontId="15" fillId="19" borderId="12" xfId="0" applyFont="1" applyFill="1" applyBorder="1" applyAlignment="1">
      <alignment horizontal="center" vertical="center" wrapText="1"/>
    </xf>
    <xf numFmtId="0" fontId="15" fillId="0" borderId="12" xfId="0" applyFont="1" applyBorder="1" applyAlignment="1" applyProtection="1">
      <alignment horizontal="center" vertical="center" wrapText="1"/>
      <protection locked="0"/>
    </xf>
    <xf numFmtId="0" fontId="15" fillId="19" borderId="11" xfId="0" applyFont="1" applyFill="1" applyBorder="1" applyAlignment="1">
      <alignment horizontal="left" vertical="center" wrapText="1"/>
    </xf>
    <xf numFmtId="0" fontId="15" fillId="19" borderId="12" xfId="0" applyFont="1" applyFill="1" applyBorder="1" applyAlignment="1">
      <alignment horizontal="left" vertical="center" wrapText="1"/>
    </xf>
    <xf numFmtId="0" fontId="15" fillId="19" borderId="11" xfId="0" applyFont="1" applyFill="1" applyBorder="1" applyAlignment="1">
      <alignment vertical="center"/>
    </xf>
    <xf numFmtId="1" fontId="15" fillId="0" borderId="5" xfId="0" applyNumberFormat="1" applyFont="1" applyBorder="1" applyAlignment="1" applyProtection="1">
      <alignment horizontal="center" vertical="center"/>
      <protection locked="0"/>
    </xf>
    <xf numFmtId="0" fontId="15" fillId="0" borderId="5" xfId="0" applyFont="1" applyBorder="1" applyAlignment="1" applyProtection="1">
      <alignment horizontal="center" vertical="center"/>
      <protection locked="0"/>
    </xf>
    <xf numFmtId="0" fontId="31" fillId="6" borderId="11" xfId="0" applyFont="1" applyFill="1" applyBorder="1" applyAlignment="1">
      <alignment horizontal="center" vertical="center"/>
    </xf>
    <xf numFmtId="0" fontId="31" fillId="6" borderId="12" xfId="0" applyFont="1" applyFill="1" applyBorder="1" applyAlignment="1">
      <alignment horizontal="center" vertical="center"/>
    </xf>
    <xf numFmtId="0" fontId="11" fillId="20" borderId="1" xfId="0" applyFont="1" applyFill="1" applyBorder="1" applyAlignment="1">
      <alignment horizontal="center" vertical="center"/>
    </xf>
    <xf numFmtId="0" fontId="32" fillId="0" borderId="1" xfId="52" applyFont="1" applyBorder="1" applyAlignment="1" applyProtection="1">
      <alignment horizontal="center" vertical="center"/>
      <protection locked="0"/>
    </xf>
    <xf numFmtId="0" fontId="33" fillId="0" borderId="1" xfId="51" applyBorder="1" applyAlignment="1" applyProtection="1">
      <alignment horizontal="center" vertical="center"/>
      <protection locked="0"/>
    </xf>
    <xf numFmtId="0" fontId="11" fillId="0" borderId="1" xfId="52" applyFont="1" applyBorder="1" applyAlignment="1" applyProtection="1">
      <alignment horizontal="center" vertical="center"/>
      <protection locked="0"/>
    </xf>
    <xf numFmtId="0" fontId="11" fillId="0" borderId="11" xfId="52" applyFont="1" applyBorder="1" applyAlignment="1" applyProtection="1">
      <alignment horizontal="center" vertical="center"/>
      <protection locked="0"/>
    </xf>
    <xf numFmtId="0" fontId="11" fillId="0" borderId="12" xfId="52" applyFont="1" applyBorder="1" applyAlignment="1" applyProtection="1">
      <alignment horizontal="center" vertical="center"/>
      <protection locked="0"/>
    </xf>
    <xf numFmtId="0" fontId="11" fillId="0" borderId="5" xfId="52" applyFont="1" applyBorder="1" applyAlignment="1" applyProtection="1">
      <alignment horizontal="center" vertical="center"/>
      <protection locked="0"/>
    </xf>
    <xf numFmtId="0" fontId="33" fillId="0" borderId="11" xfId="51" applyBorder="1" applyAlignment="1" applyProtection="1">
      <alignment horizontal="center" vertical="center"/>
      <protection locked="0"/>
    </xf>
    <xf numFmtId="0" fontId="33" fillId="0" borderId="12" xfId="51" applyBorder="1" applyAlignment="1" applyProtection="1">
      <alignment horizontal="center" vertical="center"/>
      <protection locked="0"/>
    </xf>
    <xf numFmtId="0" fontId="28" fillId="0" borderId="1" xfId="0" applyFont="1" applyBorder="1" applyAlignment="1" applyProtection="1">
      <alignment horizontal="center" vertical="center"/>
      <protection locked="0"/>
    </xf>
    <xf numFmtId="0" fontId="34" fillId="6" borderId="1" xfId="0" applyFont="1" applyFill="1" applyBorder="1" applyAlignment="1">
      <alignment horizontal="center" vertical="center"/>
    </xf>
    <xf numFmtId="0" fontId="11" fillId="0" borderId="1" xfId="0" applyFont="1" applyBorder="1" applyAlignment="1" applyProtection="1">
      <alignment horizontal="center" vertical="center"/>
      <protection locked="0"/>
    </xf>
    <xf numFmtId="0" fontId="29" fillId="0" borderId="5" xfId="52" applyFont="1" applyBorder="1" applyAlignment="1">
      <alignment horizontal="center" vertical="center"/>
    </xf>
    <xf numFmtId="0" fontId="29" fillId="0" borderId="1" xfId="52" applyFont="1" applyBorder="1" applyAlignment="1">
      <alignment horizontal="center" vertical="center"/>
    </xf>
    <xf numFmtId="0" fontId="35" fillId="6" borderId="1" xfId="0" applyFont="1" applyFill="1" applyBorder="1" applyAlignment="1">
      <alignment horizontal="center" vertical="center"/>
    </xf>
    <xf numFmtId="0" fontId="36" fillId="21" borderId="6" xfId="0" applyFont="1" applyFill="1" applyBorder="1" applyAlignment="1">
      <alignment horizontal="center" vertical="center"/>
    </xf>
    <xf numFmtId="0" fontId="36" fillId="21" borderId="19" xfId="0" applyFont="1" applyFill="1" applyBorder="1" applyAlignment="1">
      <alignment horizontal="center" vertical="center"/>
    </xf>
    <xf numFmtId="0" fontId="10" fillId="21" borderId="20" xfId="0" applyFont="1" applyFill="1" applyBorder="1" applyAlignment="1">
      <alignment horizontal="center" vertical="center" wrapText="1"/>
    </xf>
    <xf numFmtId="0" fontId="11" fillId="11" borderId="1" xfId="0" applyFont="1" applyFill="1" applyBorder="1" applyAlignment="1">
      <alignment vertical="center" wrapText="1"/>
    </xf>
    <xf numFmtId="0" fontId="11" fillId="11" borderId="1" xfId="0" applyFont="1" applyFill="1" applyBorder="1" applyAlignment="1">
      <alignment vertical="center"/>
    </xf>
    <xf numFmtId="1" fontId="11" fillId="0" borderId="1" xfId="0" applyNumberFormat="1" applyFont="1" applyBorder="1" applyAlignment="1" applyProtection="1">
      <alignment horizontal="center" vertical="center"/>
      <protection locked="0"/>
    </xf>
    <xf numFmtId="0" fontId="15" fillId="0" borderId="5" xfId="0" applyFont="1" applyBorder="1" applyAlignment="1" applyProtection="1">
      <alignment horizontal="center" vertical="center" wrapText="1"/>
      <protection locked="0"/>
    </xf>
    <xf numFmtId="1" fontId="15" fillId="0" borderId="1" xfId="0" applyNumberFormat="1" applyFont="1" applyBorder="1" applyAlignment="1" applyProtection="1">
      <alignment horizontal="center" vertical="center"/>
      <protection locked="0"/>
    </xf>
    <xf numFmtId="0" fontId="15" fillId="0" borderId="1" xfId="0" applyFont="1" applyBorder="1" applyAlignment="1" applyProtection="1">
      <alignment horizontal="center" vertical="center"/>
      <protection locked="0"/>
    </xf>
    <xf numFmtId="0" fontId="32" fillId="15" borderId="0" xfId="0" applyFont="1" applyFill="1" applyAlignment="1">
      <alignment vertical="center" wrapText="1"/>
    </xf>
    <xf numFmtId="0" fontId="11" fillId="15" borderId="0" xfId="0" applyFont="1" applyFill="1" applyAlignment="1">
      <alignment vertical="center"/>
    </xf>
    <xf numFmtId="0" fontId="31" fillId="6" borderId="5" xfId="0" applyFont="1" applyFill="1" applyBorder="1" applyAlignment="1">
      <alignment horizontal="center" vertical="center"/>
    </xf>
    <xf numFmtId="0" fontId="11" fillId="15" borderId="0" xfId="0" applyFont="1" applyFill="1" applyAlignment="1">
      <alignment vertical="center" wrapText="1"/>
    </xf>
    <xf numFmtId="0" fontId="33" fillId="0" borderId="5" xfId="51" applyBorder="1" applyAlignment="1" applyProtection="1">
      <alignment horizontal="center" vertical="center"/>
      <protection locked="0"/>
    </xf>
    <xf numFmtId="0" fontId="37" fillId="15" borderId="0" xfId="0" applyFont="1" applyFill="1" applyAlignment="1">
      <alignment horizontal="left" vertical="center" wrapText="1"/>
    </xf>
    <xf numFmtId="0" fontId="38" fillId="0" borderId="0" xfId="6" applyFont="1" applyFill="1" applyAlignment="1" applyProtection="1">
      <alignment horizontal="center" vertical="center"/>
    </xf>
    <xf numFmtId="0" fontId="31" fillId="0" borderId="0" xfId="0" applyFont="1" applyAlignment="1">
      <alignment horizontal="center" vertical="center"/>
    </xf>
    <xf numFmtId="0" fontId="27" fillId="0" borderId="0" xfId="6" applyFont="1" applyFill="1" applyAlignment="1" applyProtection="1">
      <alignment vertical="center"/>
    </xf>
    <xf numFmtId="0" fontId="37" fillId="0" borderId="0" xfId="0" applyFont="1" applyAlignment="1">
      <alignment horizontal="left" vertical="center" wrapText="1"/>
    </xf>
    <xf numFmtId="0" fontId="11" fillId="0" borderId="0" xfId="0" applyFont="1" applyAlignment="1">
      <alignment vertical="center" wrapText="1"/>
    </xf>
    <xf numFmtId="0" fontId="11" fillId="0" borderId="0" xfId="0" applyFont="1" applyAlignment="1">
      <alignment vertical="center"/>
    </xf>
    <xf numFmtId="0" fontId="27" fillId="0" borderId="0" xfId="6" applyFont="1" applyFill="1" applyAlignment="1" applyProtection="1">
      <alignment horizontal="left" vertical="center"/>
    </xf>
    <xf numFmtId="0" fontId="37" fillId="0" borderId="0" xfId="0" applyFont="1" applyAlignment="1">
      <alignment wrapText="1"/>
    </xf>
    <xf numFmtId="0" fontId="20" fillId="0" borderId="0" xfId="0" applyFont="1" applyAlignment="1">
      <alignment horizontal="center"/>
    </xf>
    <xf numFmtId="0" fontId="27" fillId="0" borderId="0" xfId="6" applyFont="1" applyAlignment="1" applyProtection="1">
      <alignment horizontal="center"/>
    </xf>
  </cellXfs>
  <cellStyles count="56">
    <cellStyle name="Normal" xfId="0" builtinId="0"/>
    <cellStyle name="Coma" xfId="1" builtinId="3"/>
    <cellStyle name="Moneda" xfId="2" builtinId="4"/>
    <cellStyle name="Porcentaje" xfId="3" builtinId="5"/>
    <cellStyle name="Coma [0]" xfId="4" builtinId="6"/>
    <cellStyle name="Moneda [0]" xfId="5" builtinId="7"/>
    <cellStyle name="Hipervínculo" xfId="6" builtinId="8"/>
    <cellStyle name="Hipervínculo visitado" xfId="7" builtinId="9"/>
    <cellStyle name="Nota" xfId="8" builtinId="10"/>
    <cellStyle name="Texto de advertencia" xfId="9" builtinId="11"/>
    <cellStyle name="Título" xfId="10" builtinId="15"/>
    <cellStyle name="Texto explicativo" xfId="11" builtinId="53"/>
    <cellStyle name="Título 1" xfId="12" builtinId="16"/>
    <cellStyle name="Título 2" xfId="13" builtinId="17"/>
    <cellStyle name="Título 3" xfId="14" builtinId="18"/>
    <cellStyle name="Título 4" xfId="15" builtinId="19"/>
    <cellStyle name="Entrada" xfId="16" builtinId="20"/>
    <cellStyle name="Salida" xfId="17" builtinId="21"/>
    <cellStyle name="Cálculo" xfId="18" builtinId="22"/>
    <cellStyle name="Celda de comprobación" xfId="19" builtinId="23"/>
    <cellStyle name="Celda vinculada" xfId="20" builtinId="24"/>
    <cellStyle name="Total" xfId="21" builtinId="25"/>
    <cellStyle name="Correcto" xfId="22" builtinId="26"/>
    <cellStyle name="Incorrecto" xfId="23" builtinId="27"/>
    <cellStyle name="Neutro" xfId="24" builtinId="28"/>
    <cellStyle name="Énfasis1" xfId="25" builtinId="29"/>
    <cellStyle name="20% - Énfasis1" xfId="26" builtinId="30"/>
    <cellStyle name="40% - Énfasis1" xfId="27" builtinId="31"/>
    <cellStyle name="60% - Énfasis1" xfId="28" builtinId="32"/>
    <cellStyle name="Énfasis2" xfId="29" builtinId="33"/>
    <cellStyle name="20% - Énfasis2" xfId="30" builtinId="34"/>
    <cellStyle name="40% - Énfasis2" xfId="31" builtinId="35"/>
    <cellStyle name="60% - Énfasis2" xfId="32" builtinId="36"/>
    <cellStyle name="Énfasis3" xfId="33" builtinId="37"/>
    <cellStyle name="20% - Énfasis3" xfId="34" builtinId="38"/>
    <cellStyle name="40% - Énfasis3" xfId="35" builtinId="39"/>
    <cellStyle name="60% - Énfasis3" xfId="36" builtinId="40"/>
    <cellStyle name="Énfasis4" xfId="37" builtinId="41"/>
    <cellStyle name="20% - Énfasis4" xfId="38" builtinId="42"/>
    <cellStyle name="40% - Énfasis4" xfId="39" builtinId="43"/>
    <cellStyle name="60% - Énfasis4" xfId="40" builtinId="44"/>
    <cellStyle name="Énfasis5" xfId="41" builtinId="45"/>
    <cellStyle name="20% - Énfasis5" xfId="42" builtinId="46"/>
    <cellStyle name="40% - Énfasis5" xfId="43" builtinId="47"/>
    <cellStyle name="60% - Énfasis5" xfId="44" builtinId="48"/>
    <cellStyle name="Énfasis6" xfId="45" builtinId="49"/>
    <cellStyle name="20% - Énfasis6" xfId="46" builtinId="50"/>
    <cellStyle name="40% - Énfasis6" xfId="47" builtinId="51"/>
    <cellStyle name="60% - Énfasis6" xfId="48" builtinId="52"/>
    <cellStyle name="Estilo 1" xfId="49"/>
    <cellStyle name="Estilo 1 2" xfId="50"/>
    <cellStyle name="Hipervínculo 2" xfId="51"/>
    <cellStyle name="Normal 2" xfId="52"/>
    <cellStyle name="Normal 3" xfId="53"/>
    <cellStyle name="Normal 4" xfId="54"/>
    <cellStyle name="Porcentual 2" xfId="55"/>
  </cellStyles>
  <dxfs count="2">
    <dxf>
      <fill>
        <patternFill patternType="solid">
          <bgColor rgb="FFC00000"/>
        </patternFill>
      </fill>
    </dxf>
    <dxf>
      <font>
        <color theme="0"/>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www.wps.cn/officeDocument/2021/sharedlinks" Target="sharedlinks.xml"/><Relationship Id="rId7" Type="http://schemas.openxmlformats.org/officeDocument/2006/relationships/customXml" Target="../customXml/item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tyles" Target="styles.xml"/><Relationship Id="rId10" Type="http://schemas.openxmlformats.org/officeDocument/2006/relationships/sharedStrings" Target="sharedStrings.xml"/><Relationship Id="rId1" Type="http://schemas.openxmlformats.org/officeDocument/2006/relationships/worksheet" Target="worksheets/sheet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2023. Direccionamiento Estratégico</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Directiva!$C$4:$F$4</c:f>
              <c:numCache>
                <c:formatCode>0%</c:formatCode>
                <c:ptCount val="4"/>
                <c:pt idx="0">
                  <c:v>0</c:v>
                </c:pt>
                <c:pt idx="1">
                  <c:v>0.25</c:v>
                </c:pt>
                <c:pt idx="2">
                  <c:v>0.75</c:v>
                </c:pt>
                <c:pt idx="3">
                  <c:v>0</c:v>
                </c:pt>
              </c:numCache>
            </c:numRef>
          </c:val>
        </c:ser>
        <c:dLbls>
          <c:showLegendKey val="0"/>
          <c:showVal val="0"/>
          <c:showCatName val="0"/>
          <c:showSerName val="0"/>
          <c:showPercent val="0"/>
          <c:showBubbleSize val="0"/>
        </c:dLbls>
        <c:gapWidth val="150"/>
        <c:gapDepth val="150"/>
        <c:shape val="box"/>
        <c:axId val="436239736"/>
        <c:axId val="1"/>
      </c:bar3DChart>
      <c:catAx>
        <c:axId val="43623973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6239736"/>
        <c:crosses val="autoZero"/>
        <c:crossBetween val="between"/>
      </c:valAx>
      <c:spPr>
        <a:noFill/>
        <a:ln w="25400">
          <a:noFill/>
        </a:ln>
      </c:spPr>
    </c:plotArea>
    <c:plotVisOnly val="1"/>
    <c:dispBlanksAs val="gap"/>
    <c:showDLblsOverMax val="0"/>
    <c:extLst>
      <c:ext uri="{0b15fc19-7d7d-44ad-8c2d-2c3a37ce22c3}">
        <chartProps xmlns="https://web.wps.cn/et/2018/main" chartId="{4a1ad5a1-5011-46bd-bc84-cadaec9c9e46}"/>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DIRECCIONAMIENTO ESTRATEGICO</a:t>
            </a:r>
            <a:endParaRPr lang="es-CO"/>
          </a:p>
        </c:rich>
      </c:tx>
      <c:layout/>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0.0550951604132681"/>
                  <c:y val="-0.0943952977762847"/>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507449700924415"/>
                  <c:y val="-0.0283185893328854"/>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l"/>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Directiva!$C$4:$F$4</c:f>
              <c:numCache>
                <c:formatCode>0%</c:formatCode>
                <c:ptCount val="4"/>
                <c:pt idx="0">
                  <c:v>0</c:v>
                </c:pt>
                <c:pt idx="1">
                  <c:v>0.25</c:v>
                </c:pt>
                <c:pt idx="2">
                  <c:v>0.75</c:v>
                </c:pt>
                <c:pt idx="3">
                  <c:v>0</c:v>
                </c:pt>
              </c:numCache>
            </c:numRef>
          </c:val>
          <c:smooth val="0"/>
        </c:ser>
        <c:ser>
          <c:idx val="0"/>
          <c:order val="1"/>
          <c:tx>
            <c:strRef>
              <c:f>Directiva!$H$2</c:f>
              <c:strCache>
                <c:ptCount val="1"/>
                <c:pt idx="0">
                  <c:v>AÑO 2024</c:v>
                </c:pt>
              </c:strCache>
            </c:strRef>
          </c:tx>
          <c:marker>
            <c:symbol val="none"/>
          </c:marker>
          <c:dLbls>
            <c:dLbl>
              <c:idx val="2"/>
              <c:layout>
                <c:manualLayout>
                  <c:x val="-0.0317781402936378"/>
                  <c:y val="-0.0943952977762846"/>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Directiva!$H$4:$K$4</c:f>
              <c:numCache>
                <c:formatCode>0%</c:formatCode>
                <c:ptCount val="4"/>
                <c:pt idx="0">
                  <c:v>0</c:v>
                </c:pt>
                <c:pt idx="1">
                  <c:v>0.25</c:v>
                </c:pt>
                <c:pt idx="2">
                  <c:v>0.75</c:v>
                </c:pt>
                <c:pt idx="3">
                  <c:v>0</c:v>
                </c:pt>
              </c:numCache>
            </c:numRef>
          </c:val>
          <c:smooth val="0"/>
        </c:ser>
        <c:ser>
          <c:idx val="1"/>
          <c:order val="2"/>
          <c:tx>
            <c:strRef>
              <c:f>Directiva!$M$2</c:f>
              <c:strCache>
                <c:ptCount val="1"/>
                <c:pt idx="0">
                  <c:v>AÑO 2025</c:v>
                </c:pt>
              </c:strCache>
            </c:strRef>
          </c:tx>
          <c:marker>
            <c:symbol val="none"/>
          </c:marker>
          <c:dLbls>
            <c:dLbl>
              <c:idx val="0"/>
              <c:layout>
                <c:manualLayout>
                  <c:x val="-0.0507449700924415"/>
                  <c:y val="-0.179351065774941"/>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485698749320283"/>
                  <c:y val="-0.0424778839993281"/>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376943991299619"/>
                  <c:y val="-0.061356943554585"/>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10495690485671"/>
                  <c:y val="-0.061356943554585"/>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Directiva!$M$4:$P$4</c:f>
              <c:numCache>
                <c:formatCode>0%</c:formatCode>
                <c:ptCount val="4"/>
                <c:pt idx="0">
                  <c:v>0</c:v>
                </c:pt>
                <c:pt idx="1">
                  <c:v>0</c:v>
                </c:pt>
                <c:pt idx="2">
                  <c:v>0</c:v>
                </c:pt>
                <c:pt idx="3">
                  <c:v>0</c:v>
                </c:pt>
              </c:numCache>
            </c:numRef>
          </c:val>
          <c:smooth val="0"/>
        </c:ser>
        <c:ser>
          <c:idx val="3"/>
          <c:order val="3"/>
          <c:tx>
            <c:strRef>
              <c:f>"AÑO 2014"</c:f>
              <c:strCache>
                <c:ptCount val="1"/>
                <c:pt idx="0">
                  <c:v>AÑO 2014</c:v>
                </c:pt>
              </c:strCache>
            </c:strRef>
          </c:tx>
          <c:marker>
            <c:symbol val="none"/>
          </c:marker>
          <c:dLbls>
            <c:dLbl>
              <c:idx val="0"/>
              <c:layout>
                <c:manualLayout>
                  <c:x val="-0.0397499496902202"/>
                  <c:y val="-0.080236003109841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43817377640193"/>
                  <c:y val="-0.099115062665098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317781402936378"/>
                  <c:y val="-0.151032476442055"/>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Directiva!$R$4:$U$4</c:f>
              <c:numCache>
                <c:formatCode>0%</c:formatCode>
                <c:ptCount val="4"/>
                <c:pt idx="0">
                  <c:v>0</c:v>
                </c:pt>
                <c:pt idx="1">
                  <c:v>0</c:v>
                </c:pt>
                <c:pt idx="2">
                  <c:v>1</c:v>
                </c:pt>
                <c:pt idx="3">
                  <c:v>0</c:v>
                </c:pt>
              </c:numCache>
            </c:numRef>
          </c:val>
          <c:smooth val="0"/>
        </c:ser>
        <c:dLbls>
          <c:showLegendKey val="0"/>
          <c:showVal val="0"/>
          <c:showCatName val="0"/>
          <c:showSerName val="0"/>
          <c:showPercent val="0"/>
          <c:showBubbleSize val="0"/>
        </c:dLbls>
        <c:marker val="0"/>
        <c:smooth val="0"/>
        <c:axId val="436260400"/>
        <c:axId val="1"/>
      </c:lineChart>
      <c:catAx>
        <c:axId val="436260400"/>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6260400"/>
        <c:crosses val="autoZero"/>
        <c:crossBetween val="between"/>
      </c:valAx>
    </c:plotArea>
    <c:legend>
      <c:legendPos val="b"/>
      <c:layout/>
      <c:overlay val="0"/>
      <c:txPr>
        <a:bodyPr rot="0" spcFirstLastPara="0" vertOverflow="ellipsis" vert="horz" wrap="square" anchor="ctr" anchorCtr="1"/>
        <a:lstStyle/>
        <a:p>
          <a:pPr>
            <a:defRPr lang="es-MX" sz="775" b="0"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a698fbaf-d84d-439f-b1ec-d744db20f551}"/>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GESTION ESTRATEGICA</a:t>
            </a:r>
            <a:endParaRPr lang="es-CO"/>
          </a:p>
        </c:rich>
      </c:tx>
      <c:layout/>
      <c:overlay val="0"/>
    </c:title>
    <c:autoTitleDeleted val="0"/>
    <c:plotArea>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Directiva!$C$5:$F$5</c:f>
              <c:numCache>
                <c:formatCode>0%</c:formatCode>
                <c:ptCount val="4"/>
                <c:pt idx="0">
                  <c:v>0</c:v>
                </c:pt>
                <c:pt idx="1">
                  <c:v>0</c:v>
                </c:pt>
                <c:pt idx="2">
                  <c:v>1</c:v>
                </c:pt>
                <c:pt idx="3">
                  <c:v>0</c:v>
                </c:pt>
              </c:numCache>
            </c:numRef>
          </c:val>
          <c:smooth val="0"/>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Directiva!$H$5:$K$5</c:f>
              <c:numCache>
                <c:formatCode>0%</c:formatCode>
                <c:ptCount val="4"/>
                <c:pt idx="0">
                  <c:v>0</c:v>
                </c:pt>
                <c:pt idx="1">
                  <c:v>0</c:v>
                </c:pt>
                <c:pt idx="2">
                  <c:v>1</c:v>
                </c:pt>
                <c:pt idx="3">
                  <c:v>0</c:v>
                </c:pt>
              </c:numCache>
            </c:numRef>
          </c:val>
          <c:smooth val="0"/>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Directiva!$M$5:$P$5</c:f>
              <c:numCache>
                <c:formatCode>0%</c:formatCode>
                <c:ptCount val="4"/>
                <c:pt idx="0">
                  <c:v>0</c:v>
                </c:pt>
                <c:pt idx="1">
                  <c:v>0</c:v>
                </c:pt>
                <c:pt idx="2">
                  <c:v>0</c:v>
                </c:pt>
                <c:pt idx="3">
                  <c:v>0</c:v>
                </c:pt>
              </c:numCache>
            </c:numRef>
          </c:val>
          <c:smooth val="0"/>
        </c:ser>
        <c:ser>
          <c:idx val="3"/>
          <c:order val="3"/>
          <c:tx>
            <c:strRef>
              <c:f>"AÑO 2014"</c:f>
              <c:strCache>
                <c:ptCount val="1"/>
                <c:pt idx="0">
                  <c:v>AÑO 2014</c:v>
                </c:pt>
              </c:strCache>
            </c:strRef>
          </c:tx>
          <c:marker>
            <c:symbol val="none"/>
          </c:marker>
          <c:dLbls>
            <c:dLbl>
              <c:idx val="0"/>
              <c:layout>
                <c:manualLayout>
                  <c:x val="-0.0485698749320283"/>
                  <c:y val="-0.03295087095564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441001400110467"/>
                  <c:y val="-0.0706090091906613"/>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485698749320283"/>
                  <c:y val="-0.0282436036762646"/>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97499496902202"/>
                  <c:y val="-0.0517799400731516"/>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Directiva!$R$5:$U$5</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338415192"/>
        <c:axId val="1"/>
      </c:lineChart>
      <c:catAx>
        <c:axId val="338415192"/>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338415192"/>
        <c:crosses val="autoZero"/>
        <c:crossBetween val="between"/>
      </c:valAx>
    </c:plotArea>
    <c:legend>
      <c:legendPos val="b"/>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f8fbdcff-08b5-4c63-bb83-d1111b1cff03}"/>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GOBIERNO ESCOLAR</a:t>
            </a:r>
            <a:endParaRPr lang="es-CO"/>
          </a:p>
        </c:rich>
      </c:tx>
      <c:layout/>
      <c:overlay val="0"/>
    </c:title>
    <c:autoTitleDeleted val="0"/>
    <c:plotArea>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0.0738888888888889"/>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544444444444445"/>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Directiva!$C$6:$F$6</c:f>
              <c:numCache>
                <c:formatCode>0%</c:formatCode>
                <c:ptCount val="4"/>
                <c:pt idx="0">
                  <c:v>0</c:v>
                </c:pt>
                <c:pt idx="1">
                  <c:v>0.375</c:v>
                </c:pt>
                <c:pt idx="2">
                  <c:v>0.625</c:v>
                </c:pt>
                <c:pt idx="3">
                  <c:v>0</c:v>
                </c:pt>
              </c:numCache>
            </c:numRef>
          </c:val>
          <c:smooth val="0"/>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0.0675833333333334"/>
                  <c:y val="-0.073927388896993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731388888888889"/>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620277777777778"/>
                  <c:y val="-0.069306927090931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97592105477292"/>
                  <c:y val="-0.127272740769664"/>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Directiva!$H$6:$K$6</c:f>
              <c:numCache>
                <c:formatCode>0%</c:formatCode>
                <c:ptCount val="4"/>
                <c:pt idx="0">
                  <c:v>0</c:v>
                </c:pt>
                <c:pt idx="1">
                  <c:v>0.375</c:v>
                </c:pt>
                <c:pt idx="2">
                  <c:v>0</c:v>
                </c:pt>
                <c:pt idx="3">
                  <c:v>0</c:v>
                </c:pt>
              </c:numCache>
            </c:numRef>
          </c:val>
          <c:smooth val="0"/>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0.0658664334604148"/>
                  <c:y val="0.00471380521369127"/>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786944444444445"/>
                  <c:y val="-0.0646864652848697"/>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648055555555556"/>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97592105477292"/>
                  <c:y val="-0.07070707820536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Directiva!$M$6:$P$6</c:f>
              <c:numCache>
                <c:formatCode>0%</c:formatCode>
                <c:ptCount val="4"/>
                <c:pt idx="0">
                  <c:v>0</c:v>
                </c:pt>
                <c:pt idx="1">
                  <c:v>0</c:v>
                </c:pt>
                <c:pt idx="2">
                  <c:v>0</c:v>
                </c:pt>
                <c:pt idx="3">
                  <c:v>0</c:v>
                </c:pt>
              </c:numCache>
            </c:numRef>
          </c:val>
          <c:smooth val="0"/>
        </c:ser>
        <c:ser>
          <c:idx val="3"/>
          <c:order val="3"/>
          <c:tx>
            <c:strRef>
              <c:f>"AÑO 4"</c:f>
              <c:strCache>
                <c:ptCount val="1"/>
                <c:pt idx="0">
                  <c:v>AÑO 4</c:v>
                </c:pt>
              </c:strCache>
            </c:strRef>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l"/>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Directiva!$R$6:$U$6</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338417488"/>
        <c:axId val="1"/>
      </c:lineChart>
      <c:catAx>
        <c:axId val="338417488"/>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338417488"/>
        <c:crosses val="autoZero"/>
        <c:crossBetween val="between"/>
      </c:valAx>
    </c:plotArea>
    <c:legend>
      <c:legendPos val="b"/>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9d582edb-75c7-4f2a-a0d7-445349f16a3b}"/>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2023. Cultura Institucional</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Directiva!$C$7:$F$7</c:f>
              <c:numCache>
                <c:formatCode>0%</c:formatCode>
                <c:ptCount val="4"/>
                <c:pt idx="0">
                  <c:v>0</c:v>
                </c:pt>
                <c:pt idx="1">
                  <c:v>0</c:v>
                </c:pt>
                <c:pt idx="2">
                  <c:v>0.5</c:v>
                </c:pt>
                <c:pt idx="3">
                  <c:v>0.5</c:v>
                </c:pt>
              </c:numCache>
            </c:numRef>
          </c:val>
        </c:ser>
        <c:dLbls>
          <c:showLegendKey val="0"/>
          <c:showVal val="0"/>
          <c:showCatName val="0"/>
          <c:showSerName val="0"/>
          <c:showPercent val="0"/>
          <c:showBubbleSize val="0"/>
        </c:dLbls>
        <c:gapWidth val="150"/>
        <c:gapDepth val="150"/>
        <c:shape val="box"/>
        <c:axId val="338417816"/>
        <c:axId val="1"/>
      </c:bar3DChart>
      <c:catAx>
        <c:axId val="33841781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338417816"/>
        <c:crosses val="autoZero"/>
        <c:crossBetween val="between"/>
      </c:valAx>
      <c:spPr>
        <a:noFill/>
        <a:ln w="25400">
          <a:noFill/>
        </a:ln>
      </c:spPr>
    </c:plotArea>
    <c:plotVisOnly val="1"/>
    <c:dispBlanksAs val="gap"/>
    <c:showDLblsOverMax val="0"/>
    <c:extLst>
      <c:ext uri="{0b15fc19-7d7d-44ad-8c2d-2c3a37ce22c3}">
        <chartProps xmlns="https://web.wps.cn/et/2018/main" chartId="{f8bdb309-39a8-4b4d-8721-30abb76b6530}"/>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2024. Cultura Institucional</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Directiva!$H$7:$K$7</c:f>
              <c:numCache>
                <c:formatCode>0%</c:formatCode>
                <c:ptCount val="4"/>
                <c:pt idx="0">
                  <c:v>0</c:v>
                </c:pt>
                <c:pt idx="1">
                  <c:v>0</c:v>
                </c:pt>
                <c:pt idx="2">
                  <c:v>0.5</c:v>
                </c:pt>
                <c:pt idx="3">
                  <c:v>0.5</c:v>
                </c:pt>
              </c:numCache>
            </c:numRef>
          </c:val>
        </c:ser>
        <c:dLbls>
          <c:showLegendKey val="0"/>
          <c:showVal val="0"/>
          <c:showCatName val="0"/>
          <c:showSerName val="0"/>
          <c:showPercent val="0"/>
          <c:showBubbleSize val="0"/>
        </c:dLbls>
        <c:gapWidth val="150"/>
        <c:gapDepth val="150"/>
        <c:shape val="box"/>
        <c:axId val="338416832"/>
        <c:axId val="1"/>
      </c:bar3DChart>
      <c:catAx>
        <c:axId val="338416832"/>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338416832"/>
        <c:crosses val="autoZero"/>
        <c:crossBetween val="between"/>
      </c:valAx>
      <c:spPr>
        <a:noFill/>
        <a:ln w="25400">
          <a:noFill/>
        </a:ln>
      </c:spPr>
    </c:plotArea>
    <c:plotVisOnly val="1"/>
    <c:dispBlanksAs val="gap"/>
    <c:showDLblsOverMax val="0"/>
    <c:extLst>
      <c:ext uri="{0b15fc19-7d7d-44ad-8c2d-2c3a37ce22c3}">
        <chartProps xmlns="https://web.wps.cn/et/2018/main" chartId="{d6d4be2a-10af-4a9e-a3bb-ec2e4a0e9388}"/>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2025. Cultura Institucional</a:t>
            </a:r>
            <a:endParaRPr lang="es-CO"/>
          </a:p>
        </c:rich>
      </c:tx>
      <c:layout>
        <c:manualLayout>
          <c:xMode val="edge"/>
          <c:yMode val="edge"/>
          <c:x val="0.148413098236776"/>
          <c:y val="0.0282937777654118"/>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Directiva!$M$7:$P$7</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338421096"/>
        <c:axId val="1"/>
      </c:bar3DChart>
      <c:catAx>
        <c:axId val="33842109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338421096"/>
        <c:crosses val="autoZero"/>
        <c:crossBetween val="between"/>
      </c:valAx>
      <c:spPr>
        <a:noFill/>
        <a:ln w="25400">
          <a:noFill/>
        </a:ln>
      </c:spPr>
    </c:plotArea>
    <c:plotVisOnly val="1"/>
    <c:dispBlanksAs val="gap"/>
    <c:showDLblsOverMax val="0"/>
    <c:extLst>
      <c:ext uri="{0b15fc19-7d7d-44ad-8c2d-2c3a37ce22c3}">
        <chartProps xmlns="https://web.wps.cn/et/2018/main" chartId="{826c00d5-535b-4133-93fd-105f21247125}"/>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CULTURA INSTITUCIONAL</a:t>
            </a:r>
            <a:endParaRPr lang="es-CO"/>
          </a:p>
        </c:rich>
      </c:tx>
      <c:layout/>
      <c:overlay val="0"/>
    </c:title>
    <c:autoTitleDeleted val="0"/>
    <c:plotArea>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0.0738888888888889"/>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544444444444445"/>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Directiva!$C$7:$F$7</c:f>
              <c:numCache>
                <c:formatCode>0%</c:formatCode>
                <c:ptCount val="4"/>
                <c:pt idx="0">
                  <c:v>0</c:v>
                </c:pt>
                <c:pt idx="1">
                  <c:v>0</c:v>
                </c:pt>
                <c:pt idx="2">
                  <c:v>0.5</c:v>
                </c:pt>
                <c:pt idx="3">
                  <c:v>0.5</c:v>
                </c:pt>
              </c:numCache>
            </c:numRef>
          </c:val>
          <c:smooth val="0"/>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0.0675833333333334"/>
                  <c:y val="-0.073927388896993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731388888888889"/>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620277777777778"/>
                  <c:y val="-0.069306927090931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97592105477292"/>
                  <c:y val="-0.127272740769664"/>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Directiva!$H$7:$K$7</c:f>
              <c:numCache>
                <c:formatCode>0%</c:formatCode>
                <c:ptCount val="4"/>
                <c:pt idx="0">
                  <c:v>0</c:v>
                </c:pt>
                <c:pt idx="1">
                  <c:v>0</c:v>
                </c:pt>
                <c:pt idx="2">
                  <c:v>0.5</c:v>
                </c:pt>
                <c:pt idx="3">
                  <c:v>0.5</c:v>
                </c:pt>
              </c:numCache>
            </c:numRef>
          </c:val>
          <c:smooth val="0"/>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0.0658664334604148"/>
                  <c:y val="0.00471380521369127"/>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786944444444445"/>
                  <c:y val="-0.0646864652848697"/>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648055555555556"/>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97592105477292"/>
                  <c:y val="-0.07070707820536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Directiva!$M$7:$P$7</c:f>
              <c:numCache>
                <c:formatCode>0%</c:formatCode>
                <c:ptCount val="4"/>
                <c:pt idx="0">
                  <c:v>0</c:v>
                </c:pt>
                <c:pt idx="1">
                  <c:v>0</c:v>
                </c:pt>
                <c:pt idx="2">
                  <c:v>0</c:v>
                </c:pt>
                <c:pt idx="3">
                  <c:v>0</c:v>
                </c:pt>
              </c:numCache>
            </c:numRef>
          </c:val>
          <c:smooth val="0"/>
        </c:ser>
        <c:ser>
          <c:idx val="3"/>
          <c:order val="3"/>
          <c:tx>
            <c:strRef>
              <c:f>"AÑO 2014"</c:f>
              <c:strCache>
                <c:ptCount val="1"/>
                <c:pt idx="0">
                  <c:v>AÑO 2014</c:v>
                </c:pt>
              </c:strCache>
            </c:strRef>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l"/>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Directiva!$R$7:$U$7</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338424376"/>
        <c:axId val="1"/>
      </c:lineChart>
      <c:catAx>
        <c:axId val="338424376"/>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338424376"/>
        <c:crosses val="autoZero"/>
        <c:crossBetween val="between"/>
      </c:valAx>
    </c:plotArea>
    <c:legend>
      <c:legendPos val="b"/>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e6fdebe0-4cba-4ae7-85e8-ecb743b269e5}"/>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2023. Clima Escolar</a:t>
            </a:r>
            <a:endParaRPr lang="es-CO"/>
          </a:p>
        </c:rich>
      </c:tx>
      <c:layout>
        <c:manualLayout>
          <c:xMode val="edge"/>
          <c:yMode val="edge"/>
          <c:x val="0.199274803149606"/>
          <c:y val="0.0283438506356918"/>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Directiva!$C$8:$F$8</c:f>
              <c:numCache>
                <c:formatCode>0%</c:formatCode>
                <c:ptCount val="4"/>
                <c:pt idx="0">
                  <c:v>0</c:v>
                </c:pt>
                <c:pt idx="1">
                  <c:v>0.222222222222222</c:v>
                </c:pt>
                <c:pt idx="2">
                  <c:v>0.777777777777778</c:v>
                </c:pt>
                <c:pt idx="3">
                  <c:v>0</c:v>
                </c:pt>
              </c:numCache>
            </c:numRef>
          </c:val>
        </c:ser>
        <c:dLbls>
          <c:showLegendKey val="0"/>
          <c:showVal val="0"/>
          <c:showCatName val="0"/>
          <c:showSerName val="0"/>
          <c:showPercent val="0"/>
          <c:showBubbleSize val="0"/>
        </c:dLbls>
        <c:gapWidth val="150"/>
        <c:gapDepth val="150"/>
        <c:shape val="box"/>
        <c:axId val="338428640"/>
        <c:axId val="1"/>
      </c:bar3DChart>
      <c:catAx>
        <c:axId val="338428640"/>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338428640"/>
        <c:crosses val="autoZero"/>
        <c:crossBetween val="between"/>
      </c:valAx>
      <c:spPr>
        <a:noFill/>
        <a:ln w="25400">
          <a:noFill/>
        </a:ln>
      </c:spPr>
    </c:plotArea>
    <c:plotVisOnly val="1"/>
    <c:dispBlanksAs val="gap"/>
    <c:showDLblsOverMax val="0"/>
    <c:extLst>
      <c:ext uri="{0b15fc19-7d7d-44ad-8c2d-2c3a37ce22c3}">
        <chartProps xmlns="https://web.wps.cn/et/2018/main" chartId="{584dcd22-5ae5-4984-8816-45686632301c}"/>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2024. Clima Escolar</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Directiva!$H$8:$K$8</c:f>
              <c:numCache>
                <c:formatCode>0%</c:formatCode>
                <c:ptCount val="4"/>
                <c:pt idx="0">
                  <c:v>0</c:v>
                </c:pt>
                <c:pt idx="1">
                  <c:v>0.333333333333333</c:v>
                </c:pt>
                <c:pt idx="2">
                  <c:v>0.666666666666667</c:v>
                </c:pt>
                <c:pt idx="3">
                  <c:v>0</c:v>
                </c:pt>
              </c:numCache>
            </c:numRef>
          </c:val>
        </c:ser>
        <c:dLbls>
          <c:showLegendKey val="0"/>
          <c:showVal val="0"/>
          <c:showCatName val="0"/>
          <c:showSerName val="0"/>
          <c:showPercent val="0"/>
          <c:showBubbleSize val="0"/>
        </c:dLbls>
        <c:gapWidth val="150"/>
        <c:gapDepth val="150"/>
        <c:shape val="box"/>
        <c:axId val="338430280"/>
        <c:axId val="1"/>
      </c:bar3DChart>
      <c:catAx>
        <c:axId val="338430280"/>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338430280"/>
        <c:crosses val="autoZero"/>
        <c:crossBetween val="between"/>
      </c:valAx>
      <c:spPr>
        <a:noFill/>
        <a:ln w="25400">
          <a:noFill/>
        </a:ln>
      </c:spPr>
    </c:plotArea>
    <c:plotVisOnly val="1"/>
    <c:dispBlanksAs val="gap"/>
    <c:showDLblsOverMax val="0"/>
    <c:extLst>
      <c:ext uri="{0b15fc19-7d7d-44ad-8c2d-2c3a37ce22c3}">
        <chartProps xmlns="https://web.wps.cn/et/2018/main" chartId="{ff181874-8d4d-4353-b4a8-64426953432b}"/>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2025. Clima Escolar</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Directiva!$M$8:$P$8</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338428968"/>
        <c:axId val="1"/>
      </c:bar3DChart>
      <c:catAx>
        <c:axId val="338428968"/>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338428968"/>
        <c:crosses val="autoZero"/>
        <c:crossBetween val="between"/>
      </c:valAx>
      <c:spPr>
        <a:noFill/>
        <a:ln w="25400">
          <a:noFill/>
        </a:ln>
      </c:spPr>
    </c:plotArea>
    <c:plotVisOnly val="1"/>
    <c:dispBlanksAs val="gap"/>
    <c:showDLblsOverMax val="0"/>
    <c:extLst>
      <c:ext uri="{0b15fc19-7d7d-44ad-8c2d-2c3a37ce22c3}">
        <chartProps xmlns="https://web.wps.cn/et/2018/main" chartId="{b8460410-3664-49c4-8b12-ddce31e1d57d}"/>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2024. Direccionamiento Estratégico</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Directiva!$H$4:$K$4</c:f>
              <c:numCache>
                <c:formatCode>0%</c:formatCode>
                <c:ptCount val="4"/>
                <c:pt idx="0">
                  <c:v>0</c:v>
                </c:pt>
                <c:pt idx="1">
                  <c:v>0.25</c:v>
                </c:pt>
                <c:pt idx="2">
                  <c:v>0.75</c:v>
                </c:pt>
                <c:pt idx="3">
                  <c:v>0</c:v>
                </c:pt>
              </c:numCache>
            </c:numRef>
          </c:val>
        </c:ser>
        <c:dLbls>
          <c:showLegendKey val="0"/>
          <c:showVal val="0"/>
          <c:showCatName val="0"/>
          <c:showSerName val="0"/>
          <c:showPercent val="0"/>
          <c:showBubbleSize val="0"/>
        </c:dLbls>
        <c:gapWidth val="150"/>
        <c:gapDepth val="150"/>
        <c:shape val="box"/>
        <c:axId val="436245640"/>
        <c:axId val="1"/>
      </c:bar3DChart>
      <c:catAx>
        <c:axId val="436245640"/>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6245640"/>
        <c:crosses val="autoZero"/>
        <c:crossBetween val="between"/>
      </c:valAx>
      <c:spPr>
        <a:noFill/>
        <a:ln w="25400">
          <a:noFill/>
        </a:ln>
      </c:spPr>
    </c:plotArea>
    <c:plotVisOnly val="1"/>
    <c:dispBlanksAs val="gap"/>
    <c:showDLblsOverMax val="0"/>
    <c:extLst>
      <c:ext uri="{0b15fc19-7d7d-44ad-8c2d-2c3a37ce22c3}">
        <chartProps xmlns="https://web.wps.cn/et/2018/main" chartId="{c056475d-7bb3-4f64-8f08-3c85ceba12dd}"/>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CLIMA ESCOLAR</a:t>
            </a:r>
            <a:endParaRPr lang="es-CO"/>
          </a:p>
        </c:rich>
      </c:tx>
      <c:layout/>
      <c:overlay val="0"/>
    </c:title>
    <c:autoTitleDeleted val="0"/>
    <c:plotArea>
      <c:layout>
        <c:manualLayout>
          <c:layoutTarget val="inner"/>
          <c:xMode val="edge"/>
          <c:yMode val="edge"/>
          <c:x val="0"/>
          <c:y val="0.206274023714294"/>
          <c:w val="0.953309455537116"/>
          <c:h val="0.498016791253567"/>
        </c:manualLayout>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Directiva!$C$8:$F$8</c:f>
              <c:numCache>
                <c:formatCode>0%</c:formatCode>
                <c:ptCount val="4"/>
                <c:pt idx="0">
                  <c:v>0</c:v>
                </c:pt>
                <c:pt idx="1">
                  <c:v>0.222222222222222</c:v>
                </c:pt>
                <c:pt idx="2">
                  <c:v>0.777777777777778</c:v>
                </c:pt>
                <c:pt idx="3">
                  <c:v>0</c:v>
                </c:pt>
              </c:numCache>
            </c:numRef>
          </c:val>
          <c:smooth val="0"/>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Directiva!$H$8:$K$8</c:f>
              <c:numCache>
                <c:formatCode>0%</c:formatCode>
                <c:ptCount val="4"/>
                <c:pt idx="0">
                  <c:v>0</c:v>
                </c:pt>
                <c:pt idx="1">
                  <c:v>0.333333333333333</c:v>
                </c:pt>
                <c:pt idx="2">
                  <c:v>0.666666666666667</c:v>
                </c:pt>
                <c:pt idx="3">
                  <c:v>0</c:v>
                </c:pt>
              </c:numCache>
            </c:numRef>
          </c:val>
          <c:smooth val="0"/>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Directiva!$M$8:$P$8</c:f>
              <c:numCache>
                <c:formatCode>0%</c:formatCode>
                <c:ptCount val="4"/>
                <c:pt idx="0">
                  <c:v>0</c:v>
                </c:pt>
                <c:pt idx="1">
                  <c:v>0</c:v>
                </c:pt>
                <c:pt idx="2">
                  <c:v>0</c:v>
                </c:pt>
                <c:pt idx="3">
                  <c:v>0</c:v>
                </c:pt>
              </c:numCache>
            </c:numRef>
          </c:val>
          <c:smooth val="0"/>
        </c:ser>
        <c:ser>
          <c:idx val="3"/>
          <c:order val="3"/>
          <c:tx>
            <c:strRef>
              <c:f>"AÑO 2014"</c:f>
              <c:strCache>
                <c:ptCount val="1"/>
                <c:pt idx="0">
                  <c:v>AÑO 2014</c:v>
                </c:pt>
              </c:strCache>
            </c:strRef>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Directiva!$R$8:$U$8</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338422408"/>
        <c:axId val="1"/>
      </c:lineChart>
      <c:catAx>
        <c:axId val="338422408"/>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338422408"/>
        <c:crosses val="autoZero"/>
        <c:crossBetween val="between"/>
      </c:valAx>
    </c:plotArea>
    <c:legend>
      <c:legendPos val="b"/>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ce9ec616-bbbd-4cf1-ade0-5fa12547b266}"/>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2023. Relaciones con el entorno</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Directiva!$C$9:$F$9</c:f>
              <c:numCache>
                <c:formatCode>0%</c:formatCode>
                <c:ptCount val="4"/>
                <c:pt idx="0">
                  <c:v>0</c:v>
                </c:pt>
                <c:pt idx="1">
                  <c:v>0.5</c:v>
                </c:pt>
                <c:pt idx="2">
                  <c:v>0.5</c:v>
                </c:pt>
                <c:pt idx="3">
                  <c:v>0</c:v>
                </c:pt>
              </c:numCache>
            </c:numRef>
          </c:val>
        </c:ser>
        <c:dLbls>
          <c:showLegendKey val="0"/>
          <c:showVal val="0"/>
          <c:showCatName val="0"/>
          <c:showSerName val="0"/>
          <c:showPercent val="0"/>
          <c:showBubbleSize val="0"/>
        </c:dLbls>
        <c:gapWidth val="150"/>
        <c:gapDepth val="150"/>
        <c:shape val="box"/>
        <c:axId val="338437496"/>
        <c:axId val="1"/>
      </c:bar3DChart>
      <c:catAx>
        <c:axId val="33843749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338437496"/>
        <c:crosses val="autoZero"/>
        <c:crossBetween val="between"/>
      </c:valAx>
      <c:spPr>
        <a:noFill/>
        <a:ln w="25400">
          <a:noFill/>
        </a:ln>
      </c:spPr>
    </c:plotArea>
    <c:plotVisOnly val="1"/>
    <c:dispBlanksAs val="gap"/>
    <c:showDLblsOverMax val="0"/>
    <c:extLst>
      <c:ext uri="{0b15fc19-7d7d-44ad-8c2d-2c3a37ce22c3}">
        <chartProps xmlns="https://web.wps.cn/et/2018/main" chartId="{e3084f47-af64-4e96-816f-99e68800d3f8}"/>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2024. Relaciones con el entorno</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Directiva!$H$9:$K$9</c:f>
              <c:numCache>
                <c:formatCode>0%</c:formatCode>
                <c:ptCount val="4"/>
                <c:pt idx="0">
                  <c:v>0</c:v>
                </c:pt>
                <c:pt idx="1">
                  <c:v>0.5</c:v>
                </c:pt>
                <c:pt idx="2">
                  <c:v>0.5</c:v>
                </c:pt>
                <c:pt idx="3">
                  <c:v>0</c:v>
                </c:pt>
              </c:numCache>
            </c:numRef>
          </c:val>
        </c:ser>
        <c:dLbls>
          <c:showLegendKey val="0"/>
          <c:showVal val="0"/>
          <c:showCatName val="0"/>
          <c:showSerName val="0"/>
          <c:showPercent val="0"/>
          <c:showBubbleSize val="0"/>
        </c:dLbls>
        <c:gapWidth val="150"/>
        <c:gapDepth val="150"/>
        <c:shape val="box"/>
        <c:axId val="338438808"/>
        <c:axId val="1"/>
      </c:bar3DChart>
      <c:catAx>
        <c:axId val="338438808"/>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338438808"/>
        <c:crosses val="autoZero"/>
        <c:crossBetween val="between"/>
      </c:valAx>
      <c:spPr>
        <a:noFill/>
        <a:ln w="25400">
          <a:noFill/>
        </a:ln>
      </c:spPr>
    </c:plotArea>
    <c:plotVisOnly val="1"/>
    <c:dispBlanksAs val="gap"/>
    <c:showDLblsOverMax val="0"/>
    <c:extLst>
      <c:ext uri="{0b15fc19-7d7d-44ad-8c2d-2c3a37ce22c3}">
        <chartProps xmlns="https://web.wps.cn/et/2018/main" chartId="{24431797-be56-468e-a383-c291051883c2}"/>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2025. Relaciones con el entorno</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Directiva!$M$9:$P$9</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338436184"/>
        <c:axId val="1"/>
      </c:bar3DChart>
      <c:catAx>
        <c:axId val="338436184"/>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338436184"/>
        <c:crosses val="autoZero"/>
        <c:crossBetween val="between"/>
      </c:valAx>
      <c:spPr>
        <a:noFill/>
        <a:ln w="25400">
          <a:noFill/>
        </a:ln>
      </c:spPr>
    </c:plotArea>
    <c:plotVisOnly val="1"/>
    <c:dispBlanksAs val="gap"/>
    <c:showDLblsOverMax val="0"/>
    <c:extLst>
      <c:ext uri="{0b15fc19-7d7d-44ad-8c2d-2c3a37ce22c3}">
        <chartProps xmlns="https://web.wps.cn/et/2018/main" chartId="{49c54df8-c735-441d-b495-1a823283fa3b}"/>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RELACIONES CON EL ENTORNO</a:t>
            </a:r>
            <a:endParaRPr lang="es-CO"/>
          </a:p>
        </c:rich>
      </c:tx>
      <c:layout/>
      <c:overlay val="0"/>
    </c:title>
    <c:autoTitleDeleted val="0"/>
    <c:plotArea>
      <c:layout>
        <c:manualLayout>
          <c:layoutTarget val="inner"/>
          <c:xMode val="edge"/>
          <c:yMode val="edge"/>
          <c:x val="0.0188679276429006"/>
          <c:y val="0.198112317025493"/>
          <c:w val="0.953878399095132"/>
          <c:h val="0.494907113540448"/>
        </c:manualLayout>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Directiva!$C$8:$F$8</c:f>
              <c:numCache>
                <c:formatCode>0%</c:formatCode>
                <c:ptCount val="4"/>
                <c:pt idx="0">
                  <c:v>0</c:v>
                </c:pt>
                <c:pt idx="1">
                  <c:v>0.222222222222222</c:v>
                </c:pt>
                <c:pt idx="2">
                  <c:v>0.777777777777778</c:v>
                </c:pt>
                <c:pt idx="3">
                  <c:v>0</c:v>
                </c:pt>
              </c:numCache>
            </c:numRef>
          </c:val>
          <c:smooth val="0"/>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Directiva!$H$8:$K$8</c:f>
              <c:numCache>
                <c:formatCode>0%</c:formatCode>
                <c:ptCount val="4"/>
                <c:pt idx="0">
                  <c:v>0</c:v>
                </c:pt>
                <c:pt idx="1">
                  <c:v>0.333333333333333</c:v>
                </c:pt>
                <c:pt idx="2">
                  <c:v>0.666666666666667</c:v>
                </c:pt>
                <c:pt idx="3">
                  <c:v>0</c:v>
                </c:pt>
              </c:numCache>
            </c:numRef>
          </c:val>
          <c:smooth val="0"/>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Directiva!$M$8:$P$8</c:f>
              <c:numCache>
                <c:formatCode>0%</c:formatCode>
                <c:ptCount val="4"/>
                <c:pt idx="0">
                  <c:v>0</c:v>
                </c:pt>
                <c:pt idx="1">
                  <c:v>0</c:v>
                </c:pt>
                <c:pt idx="2">
                  <c:v>0</c:v>
                </c:pt>
                <c:pt idx="3">
                  <c:v>0</c:v>
                </c:pt>
              </c:numCache>
            </c:numRef>
          </c:val>
          <c:smooth val="0"/>
        </c:ser>
        <c:ser>
          <c:idx val="3"/>
          <c:order val="3"/>
          <c:tx>
            <c:strRef>
              <c:f>"AÑO 2014"</c:f>
              <c:strCache>
                <c:ptCount val="1"/>
                <c:pt idx="0">
                  <c:v>AÑO 2014</c:v>
                </c:pt>
              </c:strCache>
            </c:strRef>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Directiva!$R$9:$U$9</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338436512"/>
        <c:axId val="1"/>
      </c:lineChart>
      <c:catAx>
        <c:axId val="338436512"/>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338436512"/>
        <c:crosses val="autoZero"/>
        <c:crossBetween val="between"/>
      </c:valAx>
    </c:plotArea>
    <c:legend>
      <c:legendPos val="b"/>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1f79c33c-8c7b-4470-b3e7-6eed505f1eff}"/>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2026. Direccionamiento Estratégico</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Directiva!$R$4:$U$4</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gapDepth val="150"/>
        <c:shape val="box"/>
        <c:axId val="338441104"/>
        <c:axId val="1"/>
      </c:bar3DChart>
      <c:catAx>
        <c:axId val="338441104"/>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338441104"/>
        <c:crosses val="autoZero"/>
        <c:crossBetween val="between"/>
      </c:valAx>
      <c:spPr>
        <a:noFill/>
        <a:ln w="25400">
          <a:noFill/>
        </a:ln>
      </c:spPr>
    </c:plotArea>
    <c:plotVisOnly val="1"/>
    <c:dispBlanksAs val="gap"/>
    <c:showDLblsOverMax val="0"/>
    <c:extLst>
      <c:ext uri="{0b15fc19-7d7d-44ad-8c2d-2c3a37ce22c3}">
        <chartProps xmlns="https://web.wps.cn/et/2018/main" chartId="{6673bdcb-98cb-41a4-8c40-b88ba440559b}"/>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2026. Gestión Estrategica</a:t>
            </a:r>
            <a:endParaRPr lang="es-CO"/>
          </a:p>
        </c:rich>
      </c:tx>
      <c:layout>
        <c:manualLayout>
          <c:xMode val="edge"/>
          <c:yMode val="edge"/>
          <c:x val="0.162959944077342"/>
          <c:y val="0.0462962552216184"/>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0.0611110861666368"/>
          <c:y val="0.194328885972587"/>
          <c:w val="0.938888888888889"/>
          <c:h val="0.689691236512103"/>
        </c:manualLayout>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Directiva!$R$5:$U$5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338443072"/>
        <c:axId val="1"/>
      </c:bar3DChart>
      <c:catAx>
        <c:axId val="338443072"/>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338443072"/>
        <c:crosses val="autoZero"/>
        <c:crossBetween val="between"/>
      </c:valAx>
      <c:spPr>
        <a:noFill/>
        <a:ln w="25400">
          <a:noFill/>
        </a:ln>
      </c:spPr>
    </c:plotArea>
    <c:plotVisOnly val="1"/>
    <c:dispBlanksAs val="gap"/>
    <c:showDLblsOverMax val="0"/>
    <c:extLst>
      <c:ext uri="{0b15fc19-7d7d-44ad-8c2d-2c3a37ce22c3}">
        <chartProps xmlns="https://web.wps.cn/et/2018/main" chartId="{24e05b5e-2e4b-409a-8c99-be8d2be55311}"/>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2026. Gobierno Escolar</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Directiva!$R$6:$U$6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7293768"/>
        <c:axId val="1"/>
      </c:bar3DChart>
      <c:catAx>
        <c:axId val="437293768"/>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7293768"/>
        <c:crosses val="autoZero"/>
        <c:crossBetween val="between"/>
      </c:valAx>
      <c:spPr>
        <a:noFill/>
        <a:ln w="25400">
          <a:noFill/>
        </a:ln>
      </c:spPr>
    </c:plotArea>
    <c:plotVisOnly val="1"/>
    <c:dispBlanksAs val="gap"/>
    <c:showDLblsOverMax val="0"/>
    <c:extLst>
      <c:ext uri="{0b15fc19-7d7d-44ad-8c2d-2c3a37ce22c3}">
        <chartProps xmlns="https://web.wps.cn/et/2018/main" chartId="{a3f33abe-5562-4c61-9ba1-14422f6eadba}"/>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2026. Cultura Institucional</a:t>
            </a:r>
            <a:endParaRPr lang="es-CO"/>
          </a:p>
        </c:rich>
      </c:tx>
      <c:layout>
        <c:manualLayout>
          <c:xMode val="edge"/>
          <c:yMode val="edge"/>
          <c:x val="0.100754495240334"/>
          <c:y val="0.0284951569665891"/>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Directiva!$R$7:$U$7</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7298688"/>
        <c:axId val="1"/>
      </c:bar3DChart>
      <c:catAx>
        <c:axId val="437298688"/>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7298688"/>
        <c:crosses val="autoZero"/>
        <c:crossBetween val="between"/>
      </c:valAx>
      <c:spPr>
        <a:noFill/>
        <a:ln w="25400">
          <a:noFill/>
        </a:ln>
      </c:spPr>
    </c:plotArea>
    <c:plotVisOnly val="1"/>
    <c:dispBlanksAs val="gap"/>
    <c:showDLblsOverMax val="0"/>
    <c:extLst>
      <c:ext uri="{0b15fc19-7d7d-44ad-8c2d-2c3a37ce22c3}">
        <chartProps xmlns="https://web.wps.cn/et/2018/main" chartId="{4b870a6e-9c0b-47ee-8f36-f75402bece80}"/>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2026. Clima Escolar
</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Directiva!$R$8:$U$8</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7297704"/>
        <c:axId val="1"/>
      </c:bar3DChart>
      <c:catAx>
        <c:axId val="437297704"/>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7297704"/>
        <c:crosses val="autoZero"/>
        <c:crossBetween val="between"/>
      </c:valAx>
      <c:spPr>
        <a:noFill/>
        <a:ln w="25400">
          <a:noFill/>
        </a:ln>
      </c:spPr>
    </c:plotArea>
    <c:plotVisOnly val="1"/>
    <c:dispBlanksAs val="gap"/>
    <c:showDLblsOverMax val="0"/>
    <c:extLst>
      <c:ext uri="{0b15fc19-7d7d-44ad-8c2d-2c3a37ce22c3}">
        <chartProps xmlns="https://web.wps.cn/et/2018/main" chartId="{a371aaf9-26fe-4d56-afd7-37252d0f939d}"/>
      </c:ext>
    </c:extLst>
  </c:chart>
  <c:spPr>
    <a:solidFill>
      <a:schemeClr val="bg1"/>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2025. Direccionamiento Estratégico</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Directiva!$M$4:$P$4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6241376"/>
        <c:axId val="1"/>
      </c:bar3DChart>
      <c:catAx>
        <c:axId val="43624137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6241376"/>
        <c:crosses val="autoZero"/>
        <c:crossBetween val="between"/>
      </c:valAx>
      <c:spPr>
        <a:noFill/>
        <a:ln w="25400">
          <a:noFill/>
        </a:ln>
      </c:spPr>
    </c:plotArea>
    <c:plotVisOnly val="1"/>
    <c:dispBlanksAs val="gap"/>
    <c:showDLblsOverMax val="0"/>
    <c:extLst>
      <c:ext uri="{0b15fc19-7d7d-44ad-8c2d-2c3a37ce22c3}">
        <chartProps xmlns="https://web.wps.cn/et/2018/main" chartId="{6ffdae32-115a-4e77-afbe-34aa8686cfe1}"/>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2026. Relaciones con el entorno</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Directiva!$R$9:$U$9</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7297376"/>
        <c:axId val="1"/>
      </c:bar3DChart>
      <c:catAx>
        <c:axId val="437297376"/>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7297376"/>
        <c:crosses val="autoZero"/>
        <c:crossBetween val="between"/>
      </c:valAx>
      <c:spPr>
        <a:noFill/>
        <a:ln w="25400">
          <a:noFill/>
        </a:ln>
      </c:spPr>
    </c:plotArea>
    <c:plotVisOnly val="1"/>
    <c:dispBlanksAs val="gap"/>
    <c:showDLblsOverMax val="0"/>
    <c:extLst>
      <c:ext uri="{0b15fc19-7d7d-44ad-8c2d-2c3a37ce22c3}">
        <chartProps xmlns="https://web.wps.cn/et/2018/main" chartId="{c49c15ba-c644-4a72-a396-8385fa9defee}"/>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2023. Diseño Pedagogico</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Academica!$C$4:$F$4</c:f>
              <c:numCache>
                <c:formatCode>0%</c:formatCode>
                <c:ptCount val="4"/>
                <c:pt idx="0">
                  <c:v>0</c:v>
                </c:pt>
                <c:pt idx="1">
                  <c:v>0</c:v>
                </c:pt>
                <c:pt idx="2">
                  <c:v>0.8</c:v>
                </c:pt>
                <c:pt idx="3">
                  <c:v>0.2</c:v>
                </c:pt>
              </c:numCache>
            </c:numRef>
          </c:val>
        </c:ser>
        <c:dLbls>
          <c:showLegendKey val="0"/>
          <c:showVal val="0"/>
          <c:showCatName val="0"/>
          <c:showSerName val="0"/>
          <c:showPercent val="0"/>
          <c:showBubbleSize val="0"/>
        </c:dLbls>
        <c:gapWidth val="150"/>
        <c:gapDepth val="150"/>
        <c:shape val="box"/>
        <c:axId val="431831224"/>
        <c:axId val="1"/>
      </c:bar3DChart>
      <c:catAx>
        <c:axId val="431831224"/>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1831224"/>
        <c:crosses val="autoZero"/>
        <c:crossBetween val="between"/>
      </c:valAx>
      <c:spPr>
        <a:noFill/>
        <a:ln w="25400">
          <a:noFill/>
        </a:ln>
      </c:spPr>
    </c:plotArea>
    <c:plotVisOnly val="1"/>
    <c:dispBlanksAs val="gap"/>
    <c:showDLblsOverMax val="0"/>
    <c:extLst>
      <c:ext uri="{0b15fc19-7d7d-44ad-8c2d-2c3a37ce22c3}">
        <chartProps xmlns="https://web.wps.cn/et/2018/main" chartId="{bf54435a-ad4f-4f8e-ac79-b8409b21316a}"/>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2024. Diseño Pedagogico</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Academica!$H$4:$K$4</c:f>
              <c:numCache>
                <c:formatCode>0%</c:formatCode>
                <c:ptCount val="4"/>
                <c:pt idx="0">
                  <c:v>0</c:v>
                </c:pt>
                <c:pt idx="1">
                  <c:v>0</c:v>
                </c:pt>
                <c:pt idx="2">
                  <c:v>0.75</c:v>
                </c:pt>
                <c:pt idx="3">
                  <c:v>0.25</c:v>
                </c:pt>
              </c:numCache>
            </c:numRef>
          </c:val>
        </c:ser>
        <c:dLbls>
          <c:showLegendKey val="0"/>
          <c:showVal val="0"/>
          <c:showCatName val="0"/>
          <c:showSerName val="0"/>
          <c:showPercent val="0"/>
          <c:showBubbleSize val="0"/>
        </c:dLbls>
        <c:gapWidth val="150"/>
        <c:gapDepth val="150"/>
        <c:shape val="box"/>
        <c:axId val="432169232"/>
        <c:axId val="1"/>
      </c:bar3DChart>
      <c:catAx>
        <c:axId val="432169232"/>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2169232"/>
        <c:crosses val="autoZero"/>
        <c:crossBetween val="between"/>
      </c:valAx>
      <c:spPr>
        <a:noFill/>
        <a:ln w="25400">
          <a:noFill/>
        </a:ln>
      </c:spPr>
    </c:plotArea>
    <c:plotVisOnly val="1"/>
    <c:dispBlanksAs val="gap"/>
    <c:showDLblsOverMax val="0"/>
    <c:extLst>
      <c:ext uri="{0b15fc19-7d7d-44ad-8c2d-2c3a37ce22c3}">
        <chartProps xmlns="https://web.wps.cn/et/2018/main" chartId="{cffe8dfa-e7cb-4059-9897-89f38ab33e24}"/>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2025. Diseño Pedagogico</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Academica!$M$4:$P$4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2164312"/>
        <c:axId val="1"/>
      </c:bar3DChart>
      <c:catAx>
        <c:axId val="432164312"/>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2164312"/>
        <c:crosses val="autoZero"/>
        <c:crossBetween val="between"/>
      </c:valAx>
      <c:spPr>
        <a:noFill/>
        <a:ln w="25400">
          <a:noFill/>
        </a:ln>
      </c:spPr>
    </c:plotArea>
    <c:plotVisOnly val="1"/>
    <c:dispBlanksAs val="gap"/>
    <c:showDLblsOverMax val="0"/>
    <c:extLst>
      <c:ext uri="{0b15fc19-7d7d-44ad-8c2d-2c3a37ce22c3}">
        <chartProps xmlns="https://web.wps.cn/et/2018/main" chartId="{4e3cb6a0-0525-494e-a236-e98fafc816a6}"/>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2023. Practicas Pedagogicas</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Academica!$C$5:$F$5</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gapDepth val="150"/>
        <c:shape val="box"/>
        <c:axId val="432168248"/>
        <c:axId val="1"/>
      </c:bar3DChart>
      <c:catAx>
        <c:axId val="432168248"/>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2168248"/>
        <c:crosses val="autoZero"/>
        <c:crossBetween val="between"/>
      </c:valAx>
      <c:spPr>
        <a:noFill/>
        <a:ln w="25400">
          <a:noFill/>
        </a:ln>
      </c:spPr>
    </c:plotArea>
    <c:plotVisOnly val="1"/>
    <c:dispBlanksAs val="gap"/>
    <c:showDLblsOverMax val="0"/>
    <c:extLst>
      <c:ext uri="{0b15fc19-7d7d-44ad-8c2d-2c3a37ce22c3}">
        <chartProps xmlns="https://web.wps.cn/et/2018/main" chartId="{5c750f60-f846-475b-8a6c-0dd35da24897}"/>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2024. Practicas Pedagogicas</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Academica!$H$5:$K$5</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gapDepth val="150"/>
        <c:shape val="box"/>
        <c:axId val="432166608"/>
        <c:axId val="1"/>
      </c:bar3DChart>
      <c:catAx>
        <c:axId val="432166608"/>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2166608"/>
        <c:crosses val="autoZero"/>
        <c:crossBetween val="between"/>
      </c:valAx>
      <c:spPr>
        <a:noFill/>
        <a:ln w="25400">
          <a:noFill/>
        </a:ln>
      </c:spPr>
    </c:plotArea>
    <c:plotVisOnly val="1"/>
    <c:dispBlanksAs val="gap"/>
    <c:showDLblsOverMax val="0"/>
    <c:extLst>
      <c:ext uri="{0b15fc19-7d7d-44ad-8c2d-2c3a37ce22c3}">
        <chartProps xmlns="https://web.wps.cn/et/2018/main" chartId="{94954456-665a-42c4-83bd-33cecc419635}"/>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2025. Practicas Pedagogicas</a:t>
            </a:r>
            <a:endParaRPr lang="es-CO"/>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Directiva!$M$5:$P$5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2494384"/>
        <c:axId val="1"/>
      </c:bar3DChart>
      <c:catAx>
        <c:axId val="432494384"/>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2494384"/>
        <c:crosses val="autoZero"/>
        <c:crossBetween val="between"/>
      </c:valAx>
      <c:spPr>
        <a:noFill/>
        <a:ln w="25400">
          <a:noFill/>
        </a:ln>
      </c:spPr>
    </c:plotArea>
    <c:plotVisOnly val="1"/>
    <c:dispBlanksAs val="gap"/>
    <c:showDLblsOverMax val="0"/>
    <c:extLst>
      <c:ext uri="{0b15fc19-7d7d-44ad-8c2d-2c3a37ce22c3}">
        <chartProps xmlns="https://web.wps.cn/et/2018/main" chartId="{a1ac4a83-2630-4e3b-985d-24abdc482fc2}"/>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2023. Gestion de aula</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Academica!$C$6:$F$6</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gapDepth val="150"/>
        <c:shape val="box"/>
        <c:axId val="432489792"/>
        <c:axId val="1"/>
      </c:bar3DChart>
      <c:catAx>
        <c:axId val="432489792"/>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2489792"/>
        <c:crosses val="autoZero"/>
        <c:crossBetween val="between"/>
      </c:valAx>
      <c:spPr>
        <a:noFill/>
        <a:ln w="25400">
          <a:noFill/>
        </a:ln>
      </c:spPr>
    </c:plotArea>
    <c:plotVisOnly val="1"/>
    <c:dispBlanksAs val="gap"/>
    <c:showDLblsOverMax val="0"/>
    <c:extLst>
      <c:ext uri="{0b15fc19-7d7d-44ad-8c2d-2c3a37ce22c3}">
        <chartProps xmlns="https://web.wps.cn/et/2018/main" chartId="{c82d527d-5872-4aaa-bdcf-23f0bc77c273}"/>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2024. Gestion de aula</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Academica!$H$6:$K$6</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gapDepth val="150"/>
        <c:shape val="box"/>
        <c:axId val="432492088"/>
        <c:axId val="1"/>
      </c:bar3DChart>
      <c:catAx>
        <c:axId val="432492088"/>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2492088"/>
        <c:crosses val="autoZero"/>
        <c:crossBetween val="between"/>
      </c:valAx>
      <c:spPr>
        <a:noFill/>
        <a:ln w="25400">
          <a:noFill/>
        </a:ln>
      </c:spPr>
    </c:plotArea>
    <c:plotVisOnly val="1"/>
    <c:dispBlanksAs val="gap"/>
    <c:showDLblsOverMax val="0"/>
    <c:extLst>
      <c:ext uri="{0b15fc19-7d7d-44ad-8c2d-2c3a37ce22c3}">
        <chartProps xmlns="https://web.wps.cn/et/2018/main" chartId="{baf189c5-df41-4bb3-aea2-09c61b4fc494}"/>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2025. Gestion de aula</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Academica!$M$6:$P$6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2494056"/>
        <c:axId val="1"/>
      </c:bar3DChart>
      <c:catAx>
        <c:axId val="43249405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2494056"/>
        <c:crosses val="autoZero"/>
        <c:crossBetween val="between"/>
      </c:valAx>
      <c:spPr>
        <a:noFill/>
        <a:ln w="25400">
          <a:noFill/>
        </a:ln>
      </c:spPr>
    </c:plotArea>
    <c:plotVisOnly val="1"/>
    <c:dispBlanksAs val="gap"/>
    <c:showDLblsOverMax val="0"/>
    <c:extLst>
      <c:ext uri="{0b15fc19-7d7d-44ad-8c2d-2c3a37ce22c3}">
        <chartProps xmlns="https://web.wps.cn/et/2018/main" chartId="{a032ec43-47d0-45d8-aa2b-4590005c5899}"/>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2023. Gestión Estrategica</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Directiva!$C$5:$F$5</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gapDepth val="150"/>
        <c:shape val="box"/>
        <c:axId val="436243344"/>
        <c:axId val="1"/>
      </c:bar3DChart>
      <c:catAx>
        <c:axId val="436243344"/>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6243344"/>
        <c:crosses val="autoZero"/>
        <c:crossBetween val="between"/>
      </c:valAx>
      <c:spPr>
        <a:noFill/>
        <a:ln w="25400">
          <a:noFill/>
        </a:ln>
      </c:spPr>
    </c:plotArea>
    <c:plotVisOnly val="1"/>
    <c:dispBlanksAs val="gap"/>
    <c:showDLblsOverMax val="0"/>
    <c:extLst>
      <c:ext uri="{0b15fc19-7d7d-44ad-8c2d-2c3a37ce22c3}">
        <chartProps xmlns="https://web.wps.cn/et/2018/main" chartId="{bc2821d9-af35-4a57-8dd8-aa7fb906709b}"/>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DIRECCIONAMIENTO ESTRATEGICO</a:t>
            </a:r>
            <a:endParaRPr lang="es-CO"/>
          </a:p>
        </c:rich>
      </c:tx>
      <c:layout/>
      <c:overlay val="0"/>
    </c:title>
    <c:autoTitleDeleted val="0"/>
    <c:plotArea>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Academica!$C$4:$F$4</c:f>
              <c:numCache>
                <c:formatCode>0%</c:formatCode>
                <c:ptCount val="4"/>
                <c:pt idx="0">
                  <c:v>0</c:v>
                </c:pt>
                <c:pt idx="1">
                  <c:v>0</c:v>
                </c:pt>
                <c:pt idx="2">
                  <c:v>0.8</c:v>
                </c:pt>
                <c:pt idx="3">
                  <c:v>0.2</c:v>
                </c:pt>
              </c:numCache>
            </c:numRef>
          </c:val>
          <c:smooth val="0"/>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Academica!$H$4:$K$4</c:f>
              <c:numCache>
                <c:formatCode>0%</c:formatCode>
                <c:ptCount val="4"/>
                <c:pt idx="0">
                  <c:v>0</c:v>
                </c:pt>
                <c:pt idx="1">
                  <c:v>0</c:v>
                </c:pt>
                <c:pt idx="2">
                  <c:v>0.75</c:v>
                </c:pt>
                <c:pt idx="3">
                  <c:v>0.25</c:v>
                </c:pt>
              </c:numCache>
            </c:numRef>
          </c:val>
          <c:smooth val="0"/>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Academica!$M$4:$P$4</c:f>
              <c:numCache>
                <c:formatCode>0%</c:formatCode>
                <c:ptCount val="4"/>
                <c:pt idx="0">
                  <c:v>0</c:v>
                </c:pt>
                <c:pt idx="1">
                  <c:v>0</c:v>
                </c:pt>
                <c:pt idx="2">
                  <c:v>0</c:v>
                </c:pt>
                <c:pt idx="3">
                  <c:v>0</c:v>
                </c:pt>
              </c:numCache>
            </c:numRef>
          </c:val>
          <c:smooth val="0"/>
        </c:ser>
        <c:ser>
          <c:idx val="3"/>
          <c:order val="3"/>
          <c:tx>
            <c:strRef>
              <c:f>"AÑO 2014"</c:f>
              <c:strCache>
                <c:ptCount val="1"/>
                <c:pt idx="0">
                  <c:v>AÑO 2014</c:v>
                </c:pt>
              </c:strCache>
            </c:strRef>
          </c:tx>
          <c:marker>
            <c:symbol val="none"/>
          </c:marker>
          <c:dLbls>
            <c:dLbl>
              <c:idx val="0"/>
              <c:layout>
                <c:manualLayout>
                  <c:x val="-0.0307668066777134"/>
                  <c:y val="-0.0848484938464428"/>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198913308756471"/>
                  <c:y val="-0.051851857350603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459924728006063"/>
                  <c:y val="-0.0754208834190603"/>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72920921589532"/>
                  <c:y val="-0.0895622990601341"/>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Academica!$R$4:$U$4</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433357176"/>
        <c:axId val="1"/>
      </c:lineChart>
      <c:catAx>
        <c:axId val="433357176"/>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3357176"/>
        <c:crosses val="autoZero"/>
        <c:crossBetween val="between"/>
      </c:valAx>
    </c:plotArea>
    <c:legend>
      <c:legendPos val="b"/>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37a42986-b5c9-43aa-8af3-c6c29574aed7}"/>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PRACTICAS PEDAGOGICAS</a:t>
            </a:r>
            <a:endParaRPr lang="es-CO"/>
          </a:p>
        </c:rich>
      </c:tx>
      <c:layout/>
      <c:overlay val="0"/>
    </c:title>
    <c:autoTitleDeleted val="0"/>
    <c:plotArea>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Academica!$C$5:$F$5</c:f>
              <c:numCache>
                <c:formatCode>0%</c:formatCode>
                <c:ptCount val="4"/>
                <c:pt idx="0">
                  <c:v>0</c:v>
                </c:pt>
                <c:pt idx="1">
                  <c:v>0</c:v>
                </c:pt>
                <c:pt idx="2">
                  <c:v>1</c:v>
                </c:pt>
                <c:pt idx="3">
                  <c:v>0</c:v>
                </c:pt>
              </c:numCache>
            </c:numRef>
          </c:val>
          <c:smooth val="0"/>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Academica!$H$5:$K$5</c:f>
              <c:numCache>
                <c:formatCode>0%</c:formatCode>
                <c:ptCount val="4"/>
                <c:pt idx="0">
                  <c:v>0</c:v>
                </c:pt>
                <c:pt idx="1">
                  <c:v>0</c:v>
                </c:pt>
                <c:pt idx="2">
                  <c:v>1</c:v>
                </c:pt>
                <c:pt idx="3">
                  <c:v>0</c:v>
                </c:pt>
              </c:numCache>
            </c:numRef>
          </c:val>
          <c:smooth val="0"/>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Academica!$M$5:$P$5</c:f>
              <c:numCache>
                <c:formatCode>0%</c:formatCode>
                <c:ptCount val="4"/>
                <c:pt idx="0">
                  <c:v>0</c:v>
                </c:pt>
                <c:pt idx="1">
                  <c:v>0</c:v>
                </c:pt>
                <c:pt idx="2">
                  <c:v>0</c:v>
                </c:pt>
                <c:pt idx="3">
                  <c:v>0</c:v>
                </c:pt>
              </c:numCache>
            </c:numRef>
          </c:val>
          <c:smooth val="0"/>
        </c:ser>
        <c:ser>
          <c:idx val="3"/>
          <c:order val="3"/>
          <c:tx>
            <c:strRef>
              <c:f>"AÑO 2014"</c:f>
              <c:strCache>
                <c:ptCount val="1"/>
                <c:pt idx="0">
                  <c:v>AÑO 2014</c:v>
                </c:pt>
              </c:strCache>
            </c:strRef>
          </c:tx>
          <c:marker>
            <c:symbol val="none"/>
          </c:marker>
          <c:dLbls>
            <c:dLbl>
              <c:idx val="2"/>
              <c:layout>
                <c:manualLayout>
                  <c:x val="-0.0351169969985399"/>
                  <c:y val="-0.0799731225114894"/>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94671873193665"/>
                  <c:y val="-0.075268821187284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Academica!$R$5:$U$5</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433359144"/>
        <c:axId val="1"/>
      </c:lineChart>
      <c:catAx>
        <c:axId val="433359144"/>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3359144"/>
        <c:crosses val="autoZero"/>
        <c:crossBetween val="between"/>
      </c:valAx>
    </c:plotArea>
    <c:legend>
      <c:legendPos val="b"/>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13b3b50a-43b8-4b88-a182-30795586c66e}"/>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GESTION DE AULA</a:t>
            </a:r>
            <a:endParaRPr lang="es-CO"/>
          </a:p>
        </c:rich>
      </c:tx>
      <c:layout/>
      <c:overlay val="0"/>
    </c:title>
    <c:autoTitleDeleted val="0"/>
    <c:plotArea>
      <c:layout>
        <c:manualLayout>
          <c:layoutTarget val="inner"/>
          <c:xMode val="edge"/>
          <c:yMode val="edge"/>
          <c:x val="0.032626427406199"/>
          <c:y val="0.216032499262308"/>
          <c:w val="0.952147906470908"/>
          <c:h val="0.528541708809431"/>
        </c:manualLayout>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Academica!$C$6:$F$6</c:f>
              <c:numCache>
                <c:formatCode>0%</c:formatCode>
                <c:ptCount val="4"/>
                <c:pt idx="0">
                  <c:v>0</c:v>
                </c:pt>
                <c:pt idx="1">
                  <c:v>0</c:v>
                </c:pt>
                <c:pt idx="2">
                  <c:v>1</c:v>
                </c:pt>
                <c:pt idx="3">
                  <c:v>0</c:v>
                </c:pt>
              </c:numCache>
            </c:numRef>
          </c:val>
          <c:smooth val="0"/>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Academica!$H$6:$K$6</c:f>
              <c:numCache>
                <c:formatCode>0%</c:formatCode>
                <c:ptCount val="4"/>
                <c:pt idx="0">
                  <c:v>0</c:v>
                </c:pt>
                <c:pt idx="1">
                  <c:v>0</c:v>
                </c:pt>
                <c:pt idx="2">
                  <c:v>1</c:v>
                </c:pt>
                <c:pt idx="3">
                  <c:v>0</c:v>
                </c:pt>
              </c:numCache>
            </c:numRef>
          </c:val>
          <c:smooth val="0"/>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Academica!$M$6:$P$6</c:f>
              <c:numCache>
                <c:formatCode>0%</c:formatCode>
                <c:ptCount val="4"/>
                <c:pt idx="0">
                  <c:v>0</c:v>
                </c:pt>
                <c:pt idx="1">
                  <c:v>0</c:v>
                </c:pt>
                <c:pt idx="2">
                  <c:v>0</c:v>
                </c:pt>
                <c:pt idx="3">
                  <c:v>0</c:v>
                </c:pt>
              </c:numCache>
            </c:numRef>
          </c:val>
          <c:smooth val="0"/>
        </c:ser>
        <c:ser>
          <c:idx val="3"/>
          <c:order val="3"/>
          <c:tx>
            <c:strRef>
              <c:f>"AÑO 2014"</c:f>
              <c:strCache>
                <c:ptCount val="1"/>
                <c:pt idx="0">
                  <c:v>AÑO 2014</c:v>
                </c:pt>
              </c:strCache>
            </c:strRef>
          </c:tx>
          <c:marker>
            <c:symbol val="none"/>
          </c:marker>
          <c:dLbls>
            <c:dLbl>
              <c:idx val="0"/>
              <c:layout>
                <c:manualLayout>
                  <c:x val="-0.0351169969985399"/>
                  <c:y val="-0.0707074231269591"/>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329419018381267"/>
                  <c:y val="-0.0612794450331544"/>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329419018381267"/>
                  <c:y val="-0.07070705196133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94671873193665"/>
                  <c:y val="-0.0612794450331544"/>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Academica!$R$6:$U$6</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433356192"/>
        <c:axId val="1"/>
      </c:lineChart>
      <c:catAx>
        <c:axId val="433356192"/>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3356192"/>
        <c:crosses val="autoZero"/>
        <c:crossBetween val="between"/>
      </c:valAx>
    </c:plotArea>
    <c:legend>
      <c:legendPos val="b"/>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8b0ebafc-4ca4-4ca2-947a-c283092b328c}"/>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2023. Seguimiento Academico</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Directiva!$C$7:$F$7</c:f>
              <c:numCache>
                <c:formatCode>0%</c:formatCode>
                <c:ptCount val="4"/>
                <c:pt idx="0">
                  <c:v>0</c:v>
                </c:pt>
                <c:pt idx="1">
                  <c:v>0</c:v>
                </c:pt>
                <c:pt idx="2">
                  <c:v>0.5</c:v>
                </c:pt>
                <c:pt idx="3">
                  <c:v>0.5</c:v>
                </c:pt>
              </c:numCache>
            </c:numRef>
          </c:val>
        </c:ser>
        <c:dLbls>
          <c:showLegendKey val="0"/>
          <c:showVal val="0"/>
          <c:showCatName val="0"/>
          <c:showSerName val="0"/>
          <c:showPercent val="0"/>
          <c:showBubbleSize val="0"/>
        </c:dLbls>
        <c:gapWidth val="150"/>
        <c:gapDepth val="150"/>
        <c:shape val="box"/>
        <c:axId val="433358160"/>
        <c:axId val="1"/>
      </c:bar3DChart>
      <c:catAx>
        <c:axId val="433358160"/>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3358160"/>
        <c:crosses val="autoZero"/>
        <c:crossBetween val="between"/>
      </c:valAx>
      <c:spPr>
        <a:noFill/>
        <a:ln w="25400">
          <a:noFill/>
        </a:ln>
      </c:spPr>
    </c:plotArea>
    <c:plotVisOnly val="1"/>
    <c:dispBlanksAs val="gap"/>
    <c:showDLblsOverMax val="0"/>
    <c:extLst>
      <c:ext uri="{0b15fc19-7d7d-44ad-8c2d-2c3a37ce22c3}">
        <chartProps xmlns="https://web.wps.cn/et/2018/main" chartId="{9f79a545-a7cf-4a6a-8050-01c26197f727}"/>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2024. Seguimiento Academico</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Directiva!$H$7:$K$7</c:f>
              <c:numCache>
                <c:formatCode>0%</c:formatCode>
                <c:ptCount val="4"/>
                <c:pt idx="0">
                  <c:v>0</c:v>
                </c:pt>
                <c:pt idx="1">
                  <c:v>0</c:v>
                </c:pt>
                <c:pt idx="2">
                  <c:v>0.5</c:v>
                </c:pt>
                <c:pt idx="3">
                  <c:v>0.5</c:v>
                </c:pt>
              </c:numCache>
            </c:numRef>
          </c:val>
        </c:ser>
        <c:dLbls>
          <c:showLegendKey val="0"/>
          <c:showVal val="0"/>
          <c:showCatName val="0"/>
          <c:showSerName val="0"/>
          <c:showPercent val="0"/>
          <c:showBubbleSize val="0"/>
        </c:dLbls>
        <c:gapWidth val="150"/>
        <c:gapDepth val="150"/>
        <c:shape val="box"/>
        <c:axId val="433625056"/>
        <c:axId val="1"/>
      </c:bar3DChart>
      <c:catAx>
        <c:axId val="43362505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3625056"/>
        <c:crosses val="autoZero"/>
        <c:crossBetween val="between"/>
      </c:valAx>
      <c:spPr>
        <a:noFill/>
        <a:ln w="25400">
          <a:noFill/>
        </a:ln>
      </c:spPr>
    </c:plotArea>
    <c:plotVisOnly val="1"/>
    <c:dispBlanksAs val="gap"/>
    <c:showDLblsOverMax val="0"/>
    <c:extLst>
      <c:ext uri="{0b15fc19-7d7d-44ad-8c2d-2c3a37ce22c3}">
        <chartProps xmlns="https://web.wps.cn/et/2018/main" chartId="{bc315ddf-c169-4919-91bb-d93ec031af63}"/>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2025. Seguimiento Academico</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Directiva!$M$7:$P$7</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3625712"/>
        <c:axId val="1"/>
      </c:bar3DChart>
      <c:catAx>
        <c:axId val="433625712"/>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3625712"/>
        <c:crosses val="autoZero"/>
        <c:crossBetween val="between"/>
      </c:valAx>
      <c:spPr>
        <a:noFill/>
        <a:ln w="25400">
          <a:noFill/>
        </a:ln>
      </c:spPr>
    </c:plotArea>
    <c:plotVisOnly val="1"/>
    <c:dispBlanksAs val="gap"/>
    <c:showDLblsOverMax val="0"/>
    <c:extLst>
      <c:ext uri="{0b15fc19-7d7d-44ad-8c2d-2c3a37ce22c3}">
        <chartProps xmlns="https://web.wps.cn/et/2018/main" chartId="{de8a5ed5-3196-4b5f-81ed-832d6ee0791b}"/>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SEGUIMIENTO ACADEMICO</a:t>
            </a:r>
            <a:endParaRPr lang="es-CO"/>
          </a:p>
        </c:rich>
      </c:tx>
      <c:layout/>
      <c:overlay val="0"/>
    </c:title>
    <c:autoTitleDeleted val="0"/>
    <c:plotArea>
      <c:layout>
        <c:manualLayout>
          <c:layoutTarget val="inner"/>
          <c:xMode val="edge"/>
          <c:yMode val="edge"/>
          <c:x val="0.023926046764546"/>
          <c:y val="0.197562832246722"/>
          <c:w val="0.952147906470908"/>
          <c:h val="0.562201478266284"/>
        </c:manualLayout>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0.0738888888888889"/>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544444444444445"/>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Academica!$C$7:$F$7</c:f>
              <c:numCache>
                <c:formatCode>0%</c:formatCode>
                <c:ptCount val="4"/>
                <c:pt idx="0">
                  <c:v>0.5</c:v>
                </c:pt>
                <c:pt idx="1">
                  <c:v>0.25</c:v>
                </c:pt>
                <c:pt idx="2">
                  <c:v>0.25</c:v>
                </c:pt>
                <c:pt idx="3">
                  <c:v>0</c:v>
                </c:pt>
              </c:numCache>
            </c:numRef>
          </c:val>
          <c:smooth val="0"/>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0.0675833333333335"/>
                  <c:y val="-0.073927388896993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731388888888889"/>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620277777777778"/>
                  <c:y val="-0.06930692709093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97592105477293"/>
                  <c:y val="-0.127272740769664"/>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Academica!$H$7:$K$7</c:f>
              <c:numCache>
                <c:formatCode>0%</c:formatCode>
                <c:ptCount val="4"/>
                <c:pt idx="0">
                  <c:v>0</c:v>
                </c:pt>
                <c:pt idx="1">
                  <c:v>0.333333333333333</c:v>
                </c:pt>
                <c:pt idx="2">
                  <c:v>0.666666666666667</c:v>
                </c:pt>
                <c:pt idx="3">
                  <c:v>0</c:v>
                </c:pt>
              </c:numCache>
            </c:numRef>
          </c:val>
          <c:smooth val="0"/>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0.0658664334604148"/>
                  <c:y val="0.00471380521369127"/>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786944444444445"/>
                  <c:y val="-0.0646864652848697"/>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648055555555556"/>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97592105477293"/>
                  <c:y val="-0.07070707820536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Academica!$M$7:$P$7</c:f>
              <c:numCache>
                <c:formatCode>0%</c:formatCode>
                <c:ptCount val="4"/>
                <c:pt idx="0">
                  <c:v>0</c:v>
                </c:pt>
                <c:pt idx="1">
                  <c:v>0</c:v>
                </c:pt>
                <c:pt idx="2">
                  <c:v>0</c:v>
                </c:pt>
                <c:pt idx="3">
                  <c:v>0</c:v>
                </c:pt>
              </c:numCache>
            </c:numRef>
          </c:val>
          <c:smooth val="0"/>
        </c:ser>
        <c:ser>
          <c:idx val="3"/>
          <c:order val="3"/>
          <c:tx>
            <c:strRef>
              <c:f>"AÑO 2014"</c:f>
              <c:strCache>
                <c:ptCount val="1"/>
                <c:pt idx="0">
                  <c:v>AÑO 2014</c:v>
                </c:pt>
              </c:strCache>
            </c:strRef>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l"/>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Academica!$R$7:$U$7</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433626696"/>
        <c:axId val="1"/>
      </c:lineChart>
      <c:catAx>
        <c:axId val="433626696"/>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3626696"/>
        <c:crosses val="autoZero"/>
        <c:crossBetween val="between"/>
      </c:valAx>
    </c:plotArea>
    <c:legend>
      <c:legendPos val="b"/>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9b826e43-dd6c-4353-9225-95e6119d77b8}"/>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2026. Diseño Pedagogico</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Academica!$R$4:$U$4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3622432"/>
        <c:axId val="1"/>
      </c:bar3DChart>
      <c:catAx>
        <c:axId val="433622432"/>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3622432"/>
        <c:crosses val="autoZero"/>
        <c:crossBetween val="between"/>
      </c:valAx>
      <c:spPr>
        <a:noFill/>
        <a:ln w="25400">
          <a:noFill/>
        </a:ln>
      </c:spPr>
    </c:plotArea>
    <c:plotVisOnly val="1"/>
    <c:dispBlanksAs val="gap"/>
    <c:showDLblsOverMax val="0"/>
    <c:extLst>
      <c:ext uri="{0b15fc19-7d7d-44ad-8c2d-2c3a37ce22c3}">
        <chartProps xmlns="https://web.wps.cn/et/2018/main" chartId="{1261f886-77a7-4f17-ad96-973e1564c52b}"/>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2026. Practicas Pedagogicas</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Academica!$R$5:$U$5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3949544"/>
        <c:axId val="1"/>
      </c:bar3DChart>
      <c:catAx>
        <c:axId val="433949544"/>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3949544"/>
        <c:crosses val="autoZero"/>
        <c:crossBetween val="between"/>
      </c:valAx>
      <c:spPr>
        <a:noFill/>
        <a:ln w="25400">
          <a:noFill/>
        </a:ln>
      </c:spPr>
    </c:plotArea>
    <c:plotVisOnly val="1"/>
    <c:dispBlanksAs val="gap"/>
    <c:showDLblsOverMax val="0"/>
    <c:extLst>
      <c:ext uri="{0b15fc19-7d7d-44ad-8c2d-2c3a37ce22c3}">
        <chartProps xmlns="https://web.wps.cn/et/2018/main" chartId="{a30ef19c-4838-4fab-b8fc-360f06d3c6a6}"/>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2026. Gestion de aula</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Academica!$R$6:$U$6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3947248"/>
        <c:axId val="1"/>
      </c:bar3DChart>
      <c:catAx>
        <c:axId val="433947248"/>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3947248"/>
        <c:crosses val="autoZero"/>
        <c:crossBetween val="between"/>
      </c:valAx>
      <c:spPr>
        <a:noFill/>
        <a:ln w="25400">
          <a:noFill/>
        </a:ln>
      </c:spPr>
    </c:plotArea>
    <c:plotVisOnly val="1"/>
    <c:dispBlanksAs val="gap"/>
    <c:showDLblsOverMax val="0"/>
    <c:extLst>
      <c:ext uri="{0b15fc19-7d7d-44ad-8c2d-2c3a37ce22c3}">
        <chartProps xmlns="https://web.wps.cn/et/2018/main" chartId="{f71c543b-ae7f-48f1-8e3b-46318239bffc}"/>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2024. Gestión Estrategica</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Directiva!$H$5:$K$5</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gapDepth val="150"/>
        <c:shape val="box"/>
        <c:axId val="436255152"/>
        <c:axId val="1"/>
      </c:bar3DChart>
      <c:catAx>
        <c:axId val="436255152"/>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6255152"/>
        <c:crosses val="autoZero"/>
        <c:crossBetween val="between"/>
      </c:valAx>
      <c:spPr>
        <a:noFill/>
        <a:ln w="25400">
          <a:noFill/>
        </a:ln>
      </c:spPr>
    </c:plotArea>
    <c:plotVisOnly val="1"/>
    <c:dispBlanksAs val="gap"/>
    <c:showDLblsOverMax val="0"/>
    <c:extLst>
      <c:ext uri="{0b15fc19-7d7d-44ad-8c2d-2c3a37ce22c3}">
        <chartProps xmlns="https://web.wps.cn/et/2018/main" chartId="{5825194e-da00-41fa-934f-79c0bd36e7ac}"/>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2026. Seguimiento Academico</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Academica!$R$7:$U$7</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3947576"/>
        <c:axId val="1"/>
      </c:bar3DChart>
      <c:catAx>
        <c:axId val="433947576"/>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3947576"/>
        <c:crosses val="autoZero"/>
        <c:crossBetween val="between"/>
      </c:valAx>
      <c:spPr>
        <a:noFill/>
        <a:ln w="25400">
          <a:noFill/>
        </a:ln>
      </c:spPr>
    </c:plotArea>
    <c:plotVisOnly val="1"/>
    <c:dispBlanksAs val="gap"/>
    <c:showDLblsOverMax val="0"/>
    <c:extLst>
      <c:ext uri="{0b15fc19-7d7d-44ad-8c2d-2c3a37ce22c3}">
        <chartProps xmlns="https://web.wps.cn/et/2018/main" chartId="{4e27277b-eaf5-405f-9fdf-22e1009e9bd1}"/>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2023. Apoyo a la gestión académica</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Admon!$C$4:$F$4</c:f>
              <c:numCache>
                <c:formatCode>0%</c:formatCode>
                <c:ptCount val="4"/>
                <c:pt idx="0">
                  <c:v>0</c:v>
                </c:pt>
                <c:pt idx="1">
                  <c:v>0</c:v>
                </c:pt>
                <c:pt idx="2">
                  <c:v>0</c:v>
                </c:pt>
                <c:pt idx="3">
                  <c:v>1</c:v>
                </c:pt>
              </c:numCache>
            </c:numRef>
          </c:val>
        </c:ser>
        <c:dLbls>
          <c:showLegendKey val="0"/>
          <c:showVal val="0"/>
          <c:showCatName val="0"/>
          <c:showSerName val="0"/>
          <c:showPercent val="0"/>
          <c:showBubbleSize val="0"/>
        </c:dLbls>
        <c:gapWidth val="150"/>
        <c:gapDepth val="150"/>
        <c:shape val="box"/>
        <c:axId val="433949872"/>
        <c:axId val="1"/>
      </c:bar3DChart>
      <c:catAx>
        <c:axId val="433949872"/>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3949872"/>
        <c:crosses val="autoZero"/>
        <c:crossBetween val="between"/>
      </c:valAx>
      <c:spPr>
        <a:noFill/>
        <a:ln w="25400">
          <a:noFill/>
        </a:ln>
      </c:spPr>
    </c:plotArea>
    <c:plotVisOnly val="1"/>
    <c:dispBlanksAs val="gap"/>
    <c:showDLblsOverMax val="0"/>
    <c:extLst>
      <c:ext uri="{0b15fc19-7d7d-44ad-8c2d-2c3a37ce22c3}">
        <chartProps xmlns="https://web.wps.cn/et/2018/main" chartId="{e1b984da-546d-416d-b47e-74768a53a695}"/>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2024 Apoyo a la gestión académica</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Admon!$H$4:$K$4</c:f>
              <c:numCache>
                <c:formatCode>0%</c:formatCode>
                <c:ptCount val="4"/>
                <c:pt idx="0">
                  <c:v>0</c:v>
                </c:pt>
                <c:pt idx="1">
                  <c:v>0</c:v>
                </c:pt>
                <c:pt idx="2">
                  <c:v>0</c:v>
                </c:pt>
                <c:pt idx="3">
                  <c:v>1</c:v>
                </c:pt>
              </c:numCache>
            </c:numRef>
          </c:val>
        </c:ser>
        <c:dLbls>
          <c:showLegendKey val="0"/>
          <c:showVal val="0"/>
          <c:showCatName val="0"/>
          <c:showSerName val="0"/>
          <c:showPercent val="0"/>
          <c:showBubbleSize val="0"/>
        </c:dLbls>
        <c:gapWidth val="150"/>
        <c:gapDepth val="150"/>
        <c:shape val="box"/>
        <c:axId val="339073968"/>
        <c:axId val="1"/>
      </c:bar3DChart>
      <c:catAx>
        <c:axId val="339073968"/>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339073968"/>
        <c:crosses val="autoZero"/>
        <c:crossBetween val="between"/>
      </c:valAx>
      <c:spPr>
        <a:noFill/>
        <a:ln w="25400">
          <a:noFill/>
        </a:ln>
      </c:spPr>
    </c:plotArea>
    <c:plotVisOnly val="1"/>
    <c:dispBlanksAs val="gap"/>
    <c:showDLblsOverMax val="0"/>
    <c:extLst>
      <c:ext uri="{0b15fc19-7d7d-44ad-8c2d-2c3a37ce22c3}">
        <chartProps xmlns="https://web.wps.cn/et/2018/main" chartId="{4f9ef850-df0b-4363-af66-bf54324d6ae9}"/>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2025. Apoyo a la gestión académica</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Directiva!$M$4:$P$4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339077248"/>
        <c:axId val="1"/>
      </c:bar3DChart>
      <c:catAx>
        <c:axId val="339077248"/>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339077248"/>
        <c:crosses val="autoZero"/>
        <c:crossBetween val="between"/>
      </c:valAx>
      <c:spPr>
        <a:noFill/>
        <a:ln w="25400">
          <a:noFill/>
        </a:ln>
      </c:spPr>
    </c:plotArea>
    <c:plotVisOnly val="1"/>
    <c:dispBlanksAs val="gap"/>
    <c:showDLblsOverMax val="0"/>
    <c:extLst>
      <c:ext uri="{0b15fc19-7d7d-44ad-8c2d-2c3a37ce22c3}">
        <chartProps xmlns="https://web.wps.cn/et/2018/main" chartId="{d4aaf5b5-0e15-48bd-995d-e73eb65dbd44}"/>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2023. Administración de la planta fisica y de los recursos</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Admon!$C$5:$F$5</c:f>
              <c:numCache>
                <c:formatCode>0%</c:formatCode>
                <c:ptCount val="4"/>
                <c:pt idx="0">
                  <c:v>0.142857142857143</c:v>
                </c:pt>
                <c:pt idx="1">
                  <c:v>0.428571428571429</c:v>
                </c:pt>
                <c:pt idx="2">
                  <c:v>0.285714285714286</c:v>
                </c:pt>
                <c:pt idx="3">
                  <c:v>0.142857142857143</c:v>
                </c:pt>
              </c:numCache>
            </c:numRef>
          </c:val>
        </c:ser>
        <c:dLbls>
          <c:showLegendKey val="0"/>
          <c:showVal val="0"/>
          <c:showCatName val="0"/>
          <c:showSerName val="0"/>
          <c:showPercent val="0"/>
          <c:showBubbleSize val="0"/>
        </c:dLbls>
        <c:gapWidth val="150"/>
        <c:gapDepth val="150"/>
        <c:shape val="box"/>
        <c:axId val="339073312"/>
        <c:axId val="1"/>
      </c:bar3DChart>
      <c:catAx>
        <c:axId val="339073312"/>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339073312"/>
        <c:crosses val="autoZero"/>
        <c:crossBetween val="between"/>
      </c:valAx>
      <c:spPr>
        <a:noFill/>
        <a:ln w="25400">
          <a:noFill/>
        </a:ln>
      </c:spPr>
    </c:plotArea>
    <c:plotVisOnly val="1"/>
    <c:dispBlanksAs val="gap"/>
    <c:showDLblsOverMax val="0"/>
    <c:extLst>
      <c:ext uri="{0b15fc19-7d7d-44ad-8c2d-2c3a37ce22c3}">
        <chartProps xmlns="https://web.wps.cn/et/2018/main" chartId="{78c90202-e766-44a2-8a1f-02ac6ca77766}"/>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2024. Administración de la planta fisica y de los recursos</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Admon!$H$5:$K$5</c:f>
              <c:numCache>
                <c:formatCode>0%</c:formatCode>
                <c:ptCount val="4"/>
                <c:pt idx="0">
                  <c:v>0.142857142857143</c:v>
                </c:pt>
                <c:pt idx="1">
                  <c:v>0.428571428571429</c:v>
                </c:pt>
                <c:pt idx="2">
                  <c:v>0</c:v>
                </c:pt>
                <c:pt idx="3">
                  <c:v>0.142857142857143</c:v>
                </c:pt>
              </c:numCache>
            </c:numRef>
          </c:val>
        </c:ser>
        <c:dLbls>
          <c:showLegendKey val="0"/>
          <c:showVal val="0"/>
          <c:showCatName val="0"/>
          <c:showSerName val="0"/>
          <c:showPercent val="0"/>
          <c:showBubbleSize val="0"/>
        </c:dLbls>
        <c:gapWidth val="150"/>
        <c:gapDepth val="150"/>
        <c:shape val="box"/>
        <c:axId val="339072656"/>
        <c:axId val="1"/>
      </c:bar3DChart>
      <c:catAx>
        <c:axId val="33907265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339072656"/>
        <c:crosses val="autoZero"/>
        <c:crossBetween val="between"/>
      </c:valAx>
      <c:spPr>
        <a:noFill/>
        <a:ln w="25400">
          <a:noFill/>
        </a:ln>
      </c:spPr>
    </c:plotArea>
    <c:plotVisOnly val="1"/>
    <c:dispBlanksAs val="gap"/>
    <c:showDLblsOverMax val="0"/>
    <c:extLst>
      <c:ext uri="{0b15fc19-7d7d-44ad-8c2d-2c3a37ce22c3}">
        <chartProps xmlns="https://web.wps.cn/et/2018/main" chartId="{c0963618-b765-4bf4-ae8c-c99ab4bcc158}"/>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2025. Administración de la planta fisica y de los recursos</a:t>
            </a:r>
            <a:endParaRPr lang="es-CO"/>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Admon!$M$5:$P$5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4115584"/>
        <c:axId val="1"/>
      </c:bar3DChart>
      <c:catAx>
        <c:axId val="434115584"/>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4115584"/>
        <c:crosses val="autoZero"/>
        <c:crossBetween val="between"/>
      </c:valAx>
      <c:spPr>
        <a:noFill/>
        <a:ln w="25400">
          <a:noFill/>
        </a:ln>
      </c:spPr>
    </c:plotArea>
    <c:plotVisOnly val="1"/>
    <c:dispBlanksAs val="gap"/>
    <c:showDLblsOverMax val="0"/>
    <c:extLst>
      <c:ext uri="{0b15fc19-7d7d-44ad-8c2d-2c3a37ce22c3}">
        <chartProps xmlns="https://web.wps.cn/et/2018/main" chartId="{28c7c4a4-d1f6-464d-a211-791dfaf6eca6}"/>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2023. Administración de servicios complementarios</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Admon!$C$6:$F$6</c:f>
              <c:numCache>
                <c:formatCode>0%</c:formatCode>
                <c:ptCount val="4"/>
                <c:pt idx="0">
                  <c:v>0</c:v>
                </c:pt>
                <c:pt idx="1">
                  <c:v>1</c:v>
                </c:pt>
                <c:pt idx="2">
                  <c:v>0</c:v>
                </c:pt>
                <c:pt idx="3">
                  <c:v>0</c:v>
                </c:pt>
              </c:numCache>
            </c:numRef>
          </c:val>
        </c:ser>
        <c:dLbls>
          <c:showLegendKey val="0"/>
          <c:showVal val="0"/>
          <c:showCatName val="0"/>
          <c:showSerName val="0"/>
          <c:showPercent val="0"/>
          <c:showBubbleSize val="0"/>
        </c:dLbls>
        <c:gapWidth val="150"/>
        <c:gapDepth val="150"/>
        <c:shape val="box"/>
        <c:axId val="434110008"/>
        <c:axId val="1"/>
      </c:bar3DChart>
      <c:catAx>
        <c:axId val="434110008"/>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4110008"/>
        <c:crosses val="autoZero"/>
        <c:crossBetween val="between"/>
      </c:valAx>
      <c:spPr>
        <a:noFill/>
        <a:ln w="25400">
          <a:noFill/>
        </a:ln>
      </c:spPr>
    </c:plotArea>
    <c:plotVisOnly val="1"/>
    <c:dispBlanksAs val="gap"/>
    <c:showDLblsOverMax val="0"/>
    <c:extLst>
      <c:ext uri="{0b15fc19-7d7d-44ad-8c2d-2c3a37ce22c3}">
        <chartProps xmlns="https://web.wps.cn/et/2018/main" chartId="{d3a467cb-fdca-44c5-bee2-037a7c1b7afd}"/>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2024. Administración de servicios complementarios</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Admon!$H$6:$K$6</c:f>
              <c:numCache>
                <c:formatCode>0%</c:formatCode>
                <c:ptCount val="4"/>
                <c:pt idx="0">
                  <c:v>0</c:v>
                </c:pt>
                <c:pt idx="1">
                  <c:v>0.5</c:v>
                </c:pt>
                <c:pt idx="2">
                  <c:v>0.5</c:v>
                </c:pt>
                <c:pt idx="3">
                  <c:v>0</c:v>
                </c:pt>
              </c:numCache>
            </c:numRef>
          </c:val>
        </c:ser>
        <c:dLbls>
          <c:showLegendKey val="0"/>
          <c:showVal val="0"/>
          <c:showCatName val="0"/>
          <c:showSerName val="0"/>
          <c:showPercent val="0"/>
          <c:showBubbleSize val="0"/>
        </c:dLbls>
        <c:gapWidth val="150"/>
        <c:gapDepth val="150"/>
        <c:shape val="box"/>
        <c:axId val="434107384"/>
        <c:axId val="1"/>
      </c:bar3DChart>
      <c:catAx>
        <c:axId val="434107384"/>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4107384"/>
        <c:crosses val="autoZero"/>
        <c:crossBetween val="between"/>
      </c:valAx>
      <c:spPr>
        <a:noFill/>
        <a:ln w="25400">
          <a:noFill/>
        </a:ln>
      </c:spPr>
    </c:plotArea>
    <c:plotVisOnly val="1"/>
    <c:dispBlanksAs val="gap"/>
    <c:showDLblsOverMax val="0"/>
    <c:extLst>
      <c:ext uri="{0b15fc19-7d7d-44ad-8c2d-2c3a37ce22c3}">
        <chartProps xmlns="https://web.wps.cn/et/2018/main" chartId="{12efc65d-8b4b-42bd-bdd6-d6e0b539ef10}"/>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2025. Administración de servicios complementarios</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Admon!$M$6:$P$6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4110664"/>
        <c:axId val="1"/>
      </c:bar3DChart>
      <c:catAx>
        <c:axId val="434110664"/>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4110664"/>
        <c:crosses val="autoZero"/>
        <c:crossBetween val="between"/>
      </c:valAx>
      <c:spPr>
        <a:noFill/>
        <a:ln w="25400">
          <a:noFill/>
        </a:ln>
      </c:spPr>
    </c:plotArea>
    <c:plotVisOnly val="1"/>
    <c:dispBlanksAs val="gap"/>
    <c:showDLblsOverMax val="0"/>
    <c:extLst>
      <c:ext uri="{0b15fc19-7d7d-44ad-8c2d-2c3a37ce22c3}">
        <chartProps xmlns="https://web.wps.cn/et/2018/main" chartId="{c47e7a3a-bf8f-4c93-ba17-6d9081fdee36}"/>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2025. Gestión Estrategica</a:t>
            </a:r>
            <a:endParaRPr lang="es-CO"/>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Directiva!$M$5:$P$5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6250560"/>
        <c:axId val="1"/>
      </c:bar3DChart>
      <c:catAx>
        <c:axId val="436250560"/>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6250560"/>
        <c:crosses val="autoZero"/>
        <c:crossBetween val="between"/>
      </c:valAx>
      <c:spPr>
        <a:noFill/>
        <a:ln w="25400">
          <a:noFill/>
        </a:ln>
      </c:spPr>
    </c:plotArea>
    <c:plotVisOnly val="1"/>
    <c:dispBlanksAs val="gap"/>
    <c:showDLblsOverMax val="0"/>
    <c:extLst>
      <c:ext uri="{0b15fc19-7d7d-44ad-8c2d-2c3a37ce22c3}">
        <chartProps xmlns="https://web.wps.cn/et/2018/main" chartId="{c1117314-2eda-44a2-9375-d2b6b707747d}"/>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APOYO A LA GESTION ACADEMICA</a:t>
            </a:r>
            <a:endParaRPr lang="es-CO"/>
          </a:p>
        </c:rich>
      </c:tx>
      <c:layout/>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Admon!$C$4:$F$4</c:f>
              <c:numCache>
                <c:formatCode>0%</c:formatCode>
                <c:ptCount val="4"/>
                <c:pt idx="0">
                  <c:v>0</c:v>
                </c:pt>
                <c:pt idx="1">
                  <c:v>0</c:v>
                </c:pt>
                <c:pt idx="2">
                  <c:v>0</c:v>
                </c:pt>
                <c:pt idx="3">
                  <c:v>1</c:v>
                </c:pt>
              </c:numCache>
            </c:numRef>
          </c:val>
          <c:smooth val="0"/>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Admon!$H$4:$K$4</c:f>
              <c:numCache>
                <c:formatCode>0%</c:formatCode>
                <c:ptCount val="4"/>
                <c:pt idx="0">
                  <c:v>0</c:v>
                </c:pt>
                <c:pt idx="1">
                  <c:v>0</c:v>
                </c:pt>
                <c:pt idx="2">
                  <c:v>0</c:v>
                </c:pt>
                <c:pt idx="3">
                  <c:v>1</c:v>
                </c:pt>
              </c:numCache>
            </c:numRef>
          </c:val>
          <c:smooth val="0"/>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Admon!$M$4:$P$4</c:f>
              <c:numCache>
                <c:formatCode>0%</c:formatCode>
                <c:ptCount val="4"/>
                <c:pt idx="0">
                  <c:v>0</c:v>
                </c:pt>
                <c:pt idx="1">
                  <c:v>0</c:v>
                </c:pt>
                <c:pt idx="2">
                  <c:v>0</c:v>
                </c:pt>
                <c:pt idx="3">
                  <c:v>0</c:v>
                </c:pt>
              </c:numCache>
            </c:numRef>
          </c:val>
          <c:smooth val="0"/>
        </c:ser>
        <c:ser>
          <c:idx val="3"/>
          <c:order val="3"/>
          <c:tx>
            <c:strRef>
              <c:f>"AÑO 4"</c:f>
              <c:strCache>
                <c:ptCount val="1"/>
                <c:pt idx="0">
                  <c:v>AÑO 4</c:v>
                </c:pt>
              </c:strCache>
            </c:strRef>
          </c:tx>
          <c:marker>
            <c:symbol val="none"/>
          </c:marker>
          <c:dLbls>
            <c:dLbl>
              <c:idx val="0"/>
              <c:layout>
                <c:manualLayout>
                  <c:x val="-0.0285917115173001"/>
                  <c:y val="-0.089562299060134"/>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384556824361065"/>
                  <c:y val="-0.056565662564295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242415211964736"/>
                  <c:y val="-0.0612794677779865"/>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Admon!$R$4:$U$4</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434112960"/>
        <c:axId val="1"/>
      </c:lineChart>
      <c:catAx>
        <c:axId val="434112960"/>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4112960"/>
        <c:crosses val="autoZero"/>
        <c:crossBetween val="between"/>
      </c:valAx>
    </c:plotArea>
    <c:legend>
      <c:legendPos val="b"/>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55320dad-00c9-499d-ae2e-2af106d7390f}"/>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ADMINISTRACIÓN DE LA PLANTA FISICA Y DE LOS RECURSOS</a:t>
            </a:r>
            <a:endParaRPr lang="es-CO"/>
          </a:p>
        </c:rich>
      </c:tx>
      <c:layout/>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0.0738888888888889"/>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544444444444445"/>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Admon!$C$5:$F$5</c:f>
              <c:numCache>
                <c:formatCode>0%</c:formatCode>
                <c:ptCount val="4"/>
                <c:pt idx="0">
                  <c:v>0.142857142857143</c:v>
                </c:pt>
                <c:pt idx="1">
                  <c:v>0.428571428571429</c:v>
                </c:pt>
                <c:pt idx="2">
                  <c:v>0.285714285714286</c:v>
                </c:pt>
                <c:pt idx="3">
                  <c:v>0.142857142857143</c:v>
                </c:pt>
              </c:numCache>
            </c:numRef>
          </c:val>
          <c:smooth val="0"/>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0.0675833333333334"/>
                  <c:y val="-0.073927388896993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731388888888889"/>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620277777777778"/>
                  <c:y val="-0.069306927090931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97592105477292"/>
                  <c:y val="-0.127272740769664"/>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Admon!$H$5:$K$5</c:f>
              <c:numCache>
                <c:formatCode>0%</c:formatCode>
                <c:ptCount val="4"/>
                <c:pt idx="0">
                  <c:v>0.142857142857143</c:v>
                </c:pt>
                <c:pt idx="1">
                  <c:v>0.428571428571429</c:v>
                </c:pt>
                <c:pt idx="2">
                  <c:v>0</c:v>
                </c:pt>
                <c:pt idx="3">
                  <c:v>0.142857142857143</c:v>
                </c:pt>
              </c:numCache>
            </c:numRef>
          </c:val>
          <c:smooth val="0"/>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0.0658664334604148"/>
                  <c:y val="0.00471380521369127"/>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786944444444445"/>
                  <c:y val="-0.0646864652848697"/>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648055555555556"/>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97592105477292"/>
                  <c:y val="-0.07070707820536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Directiva!$M$5:$P$5</c:f>
              <c:numCache>
                <c:formatCode>0%</c:formatCode>
                <c:ptCount val="4"/>
                <c:pt idx="0">
                  <c:v>0</c:v>
                </c:pt>
                <c:pt idx="1">
                  <c:v>0</c:v>
                </c:pt>
                <c:pt idx="2">
                  <c:v>0</c:v>
                </c:pt>
                <c:pt idx="3">
                  <c:v>0</c:v>
                </c:pt>
              </c:numCache>
            </c:numRef>
          </c:val>
          <c:smooth val="0"/>
        </c:ser>
        <c:ser>
          <c:idx val="3"/>
          <c:order val="3"/>
          <c:tx>
            <c:strRef>
              <c:f>"AÑO 4"</c:f>
              <c:strCache>
                <c:ptCount val="1"/>
                <c:pt idx="0">
                  <c:v>AÑO 4</c:v>
                </c:pt>
              </c:strCache>
            </c:strRef>
          </c:tx>
          <c:marker>
            <c:symbol val="none"/>
          </c:marker>
          <c:dLbls>
            <c:dLbl>
              <c:idx val="0"/>
              <c:layout>
                <c:manualLayout>
                  <c:x val="-0.0442196846112017"/>
                  <c:y val="-0.0461133021989873"/>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46394779771615"/>
                  <c:y val="-0.0599472928586834"/>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442196846112017"/>
                  <c:y val="-0.0737812835183796"/>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420445894507885"/>
                  <c:y val="-0.0461133021989873"/>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Admon!$R$5:$U$5</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434114928"/>
        <c:axId val="1"/>
      </c:lineChart>
      <c:catAx>
        <c:axId val="434114928"/>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4114928"/>
        <c:crosses val="autoZero"/>
        <c:crossBetween val="between"/>
      </c:valAx>
    </c:plotArea>
    <c:legend>
      <c:legendPos val="b"/>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0829d1b5-6adf-4d79-8fce-3742284b4463}"/>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ADMINISTRACION DE SERVICIOS COMPLEMENTARIOS</a:t>
            </a:r>
            <a:endParaRPr lang="es-CO"/>
          </a:p>
        </c:rich>
      </c:tx>
      <c:layout/>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Admon!$C$6:$F$6</c:f>
              <c:numCache>
                <c:formatCode>0%</c:formatCode>
                <c:ptCount val="4"/>
                <c:pt idx="0">
                  <c:v>0</c:v>
                </c:pt>
                <c:pt idx="1">
                  <c:v>1</c:v>
                </c:pt>
                <c:pt idx="2">
                  <c:v>0</c:v>
                </c:pt>
                <c:pt idx="3">
                  <c:v>0</c:v>
                </c:pt>
              </c:numCache>
            </c:numRef>
          </c:val>
          <c:smooth val="0"/>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Admon!$H$6:$K$6</c:f>
              <c:numCache>
                <c:formatCode>0%</c:formatCode>
                <c:ptCount val="4"/>
                <c:pt idx="0">
                  <c:v>0</c:v>
                </c:pt>
                <c:pt idx="1">
                  <c:v>0.5</c:v>
                </c:pt>
                <c:pt idx="2">
                  <c:v>0.5</c:v>
                </c:pt>
                <c:pt idx="3">
                  <c:v>0</c:v>
                </c:pt>
              </c:numCache>
            </c:numRef>
          </c:val>
          <c:smooth val="0"/>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Admon!$M$6:$P$6</c:f>
              <c:numCache>
                <c:formatCode>0%</c:formatCode>
                <c:ptCount val="4"/>
                <c:pt idx="0">
                  <c:v>0</c:v>
                </c:pt>
                <c:pt idx="1">
                  <c:v>0</c:v>
                </c:pt>
                <c:pt idx="2">
                  <c:v>0</c:v>
                </c:pt>
                <c:pt idx="3">
                  <c:v>0</c:v>
                </c:pt>
              </c:numCache>
            </c:numRef>
          </c:val>
          <c:smooth val="0"/>
        </c:ser>
        <c:ser>
          <c:idx val="3"/>
          <c:order val="3"/>
          <c:tx>
            <c:strRef>
              <c:f>"AÑO 4"</c:f>
              <c:strCache>
                <c:ptCount val="1"/>
                <c:pt idx="0">
                  <c:v>AÑO 4</c:v>
                </c:pt>
              </c:strCache>
            </c:strRef>
          </c:tx>
          <c:marker>
            <c:symbol val="none"/>
          </c:marker>
          <c:dLbls>
            <c:dLbl>
              <c:idx val="0"/>
              <c:layout>
                <c:manualLayout>
                  <c:x val="-0.0485698749320283"/>
                  <c:y val="-0.0612794677779865"/>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355193039695487"/>
                  <c:y val="-0.051851857350604"/>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Admon!$R$6:$U$6</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434118536"/>
        <c:axId val="1"/>
      </c:lineChart>
      <c:catAx>
        <c:axId val="434118536"/>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4118536"/>
        <c:crosses val="autoZero"/>
        <c:crossBetween val="between"/>
      </c:valAx>
    </c:plotArea>
    <c:legend>
      <c:legendPos val="b"/>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1448da09-1a43-430f-bd00-952e5f1740fb}"/>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2023. Talento Humano</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Admon!$C$7:$F$7</c:f>
              <c:numCache>
                <c:formatCode>0%</c:formatCode>
                <c:ptCount val="4"/>
                <c:pt idx="0">
                  <c:v>0</c:v>
                </c:pt>
                <c:pt idx="1">
                  <c:v>0.3</c:v>
                </c:pt>
                <c:pt idx="2">
                  <c:v>0.2</c:v>
                </c:pt>
                <c:pt idx="3">
                  <c:v>0.5</c:v>
                </c:pt>
              </c:numCache>
            </c:numRef>
          </c:val>
        </c:ser>
        <c:dLbls>
          <c:showLegendKey val="0"/>
          <c:showVal val="0"/>
          <c:showCatName val="0"/>
          <c:showSerName val="0"/>
          <c:showPercent val="0"/>
          <c:showBubbleSize val="0"/>
        </c:dLbls>
        <c:gapWidth val="150"/>
        <c:gapDepth val="150"/>
        <c:shape val="box"/>
        <c:axId val="434119848"/>
        <c:axId val="1"/>
      </c:bar3DChart>
      <c:catAx>
        <c:axId val="434119848"/>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4119848"/>
        <c:crosses val="autoZero"/>
        <c:crossBetween val="between"/>
      </c:valAx>
      <c:spPr>
        <a:noFill/>
        <a:ln w="25400">
          <a:noFill/>
        </a:ln>
      </c:spPr>
    </c:plotArea>
    <c:plotVisOnly val="1"/>
    <c:dispBlanksAs val="gap"/>
    <c:showDLblsOverMax val="0"/>
    <c:extLst>
      <c:ext uri="{0b15fc19-7d7d-44ad-8c2d-2c3a37ce22c3}">
        <chartProps xmlns="https://web.wps.cn/et/2018/main" chartId="{e07b47ea-d208-482e-89c1-021f28a3bb64}"/>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2024. Talento Humano</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Admon!$H$7:$K$7</c:f>
              <c:numCache>
                <c:formatCode>0%</c:formatCode>
                <c:ptCount val="4"/>
                <c:pt idx="0">
                  <c:v>0</c:v>
                </c:pt>
                <c:pt idx="1">
                  <c:v>0.3</c:v>
                </c:pt>
                <c:pt idx="2">
                  <c:v>0.1</c:v>
                </c:pt>
                <c:pt idx="3">
                  <c:v>0.6</c:v>
                </c:pt>
              </c:numCache>
            </c:numRef>
          </c:val>
        </c:ser>
        <c:dLbls>
          <c:showLegendKey val="0"/>
          <c:showVal val="0"/>
          <c:showCatName val="0"/>
          <c:showSerName val="0"/>
          <c:showPercent val="0"/>
          <c:showBubbleSize val="0"/>
        </c:dLbls>
        <c:gapWidth val="150"/>
        <c:gapDepth val="150"/>
        <c:shape val="box"/>
        <c:axId val="434644552"/>
        <c:axId val="1"/>
      </c:bar3DChart>
      <c:catAx>
        <c:axId val="434644552"/>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4644552"/>
        <c:crosses val="autoZero"/>
        <c:crossBetween val="between"/>
      </c:valAx>
      <c:spPr>
        <a:noFill/>
        <a:ln w="25400">
          <a:noFill/>
        </a:ln>
      </c:spPr>
    </c:plotArea>
    <c:plotVisOnly val="1"/>
    <c:dispBlanksAs val="gap"/>
    <c:showDLblsOverMax val="0"/>
    <c:extLst>
      <c:ext uri="{0b15fc19-7d7d-44ad-8c2d-2c3a37ce22c3}">
        <chartProps xmlns="https://web.wps.cn/et/2018/main" chartId="{f4bfc756-5b90-4ac6-8afe-cbff98132a95}"/>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2025. Talento Humano</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Admon!$H$7:$K$7</c:f>
              <c:numCache>
                <c:formatCode>0%</c:formatCode>
                <c:ptCount val="4"/>
                <c:pt idx="0">
                  <c:v>0</c:v>
                </c:pt>
                <c:pt idx="1">
                  <c:v>0.3</c:v>
                </c:pt>
                <c:pt idx="2">
                  <c:v>0.1</c:v>
                </c:pt>
                <c:pt idx="3">
                  <c:v>0.6</c:v>
                </c:pt>
              </c:numCache>
            </c:numRef>
          </c:val>
        </c:ser>
        <c:dLbls>
          <c:showLegendKey val="0"/>
          <c:showVal val="0"/>
          <c:showCatName val="0"/>
          <c:showSerName val="0"/>
          <c:showPercent val="0"/>
          <c:showBubbleSize val="0"/>
        </c:dLbls>
        <c:gapWidth val="150"/>
        <c:gapDepth val="150"/>
        <c:shape val="box"/>
        <c:axId val="434643896"/>
        <c:axId val="1"/>
      </c:bar3DChart>
      <c:catAx>
        <c:axId val="43464389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4643896"/>
        <c:crosses val="autoZero"/>
        <c:crossBetween val="between"/>
      </c:valAx>
      <c:spPr>
        <a:noFill/>
        <a:ln w="25400">
          <a:noFill/>
        </a:ln>
      </c:spPr>
    </c:plotArea>
    <c:plotVisOnly val="1"/>
    <c:dispBlanksAs val="gap"/>
    <c:showDLblsOverMax val="0"/>
    <c:extLst>
      <c:ext uri="{0b15fc19-7d7d-44ad-8c2d-2c3a37ce22c3}">
        <chartProps xmlns="https://web.wps.cn/et/2018/main" chartId="{903f1115-66f0-4e05-8456-98af9a173464}"/>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TALENTO HUMANO</a:t>
            </a:r>
            <a:endParaRPr lang="es-CO"/>
          </a:p>
        </c:rich>
      </c:tx>
      <c:layout/>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Admon!$I$5</c:f>
              <c:numCache>
                <c:formatCode>0%</c:formatCode>
                <c:ptCount val="1"/>
                <c:pt idx="0">
                  <c:v>0.428571428571429</c:v>
                </c:pt>
              </c:numCache>
            </c:numRef>
          </c:val>
          <c:smooth val="0"/>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Admon!$H$7:$K$7</c:f>
              <c:numCache>
                <c:formatCode>0%</c:formatCode>
                <c:ptCount val="4"/>
                <c:pt idx="0">
                  <c:v>0</c:v>
                </c:pt>
                <c:pt idx="1">
                  <c:v>0.3</c:v>
                </c:pt>
                <c:pt idx="2">
                  <c:v>0.1</c:v>
                </c:pt>
                <c:pt idx="3">
                  <c:v>0.6</c:v>
                </c:pt>
              </c:numCache>
            </c:numRef>
          </c:val>
          <c:smooth val="0"/>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Admon!$M$7:$P$7</c:f>
              <c:numCache>
                <c:formatCode>0%</c:formatCode>
                <c:ptCount val="4"/>
                <c:pt idx="0">
                  <c:v>0</c:v>
                </c:pt>
                <c:pt idx="1">
                  <c:v>0</c:v>
                </c:pt>
                <c:pt idx="2">
                  <c:v>0</c:v>
                </c:pt>
                <c:pt idx="3">
                  <c:v>0</c:v>
                </c:pt>
              </c:numCache>
            </c:numRef>
          </c:val>
          <c:smooth val="0"/>
        </c:ser>
        <c:ser>
          <c:idx val="3"/>
          <c:order val="3"/>
          <c:tx>
            <c:strRef>
              <c:f>"AÑO 2014"</c:f>
              <c:strCache>
                <c:ptCount val="1"/>
                <c:pt idx="0">
                  <c:v>AÑO 2014</c:v>
                </c:pt>
              </c:strCache>
            </c:strRef>
          </c:tx>
          <c:marker>
            <c:symbol val="none"/>
          </c:marker>
          <c:dLbls>
            <c:dLbl>
              <c:idx val="0"/>
              <c:layout>
                <c:manualLayout>
                  <c:x val="-0.0442196846112017"/>
                  <c:y val="-0.07530675829977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0941816204458945"/>
                  <c:y val="-0.0611867411185648"/>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419250448506335"/>
                  <c:y val="-0.094133447874715"/>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33442088091354"/>
                  <c:y val="-0.0894267754809793"/>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Admon!$R$7:$U$7</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434646520"/>
        <c:axId val="1"/>
      </c:lineChart>
      <c:catAx>
        <c:axId val="434646520"/>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4646520"/>
        <c:crosses val="autoZero"/>
        <c:crossBetween val="between"/>
      </c:valAx>
    </c:plotArea>
    <c:legend>
      <c:legendPos val="b"/>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d786f34a-480a-43e9-b0b6-0cd5f3508d0c}"/>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2023. Apoyo financiero y contable</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Admon!$C$8:$F$8</c:f>
              <c:numCache>
                <c:formatCode>0%</c:formatCode>
                <c:ptCount val="4"/>
                <c:pt idx="0">
                  <c:v>0</c:v>
                </c:pt>
                <c:pt idx="1">
                  <c:v>0</c:v>
                </c:pt>
                <c:pt idx="2">
                  <c:v>0.25</c:v>
                </c:pt>
                <c:pt idx="3">
                  <c:v>0.75</c:v>
                </c:pt>
              </c:numCache>
            </c:numRef>
          </c:val>
        </c:ser>
        <c:dLbls>
          <c:showLegendKey val="0"/>
          <c:showVal val="0"/>
          <c:showCatName val="0"/>
          <c:showSerName val="0"/>
          <c:showPercent val="0"/>
          <c:showBubbleSize val="0"/>
        </c:dLbls>
        <c:gapWidth val="150"/>
        <c:gapDepth val="150"/>
        <c:shape val="box"/>
        <c:axId val="434638976"/>
        <c:axId val="1"/>
      </c:bar3DChart>
      <c:catAx>
        <c:axId val="43463897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4638976"/>
        <c:crosses val="autoZero"/>
        <c:crossBetween val="between"/>
      </c:valAx>
      <c:spPr>
        <a:noFill/>
        <a:ln w="25400">
          <a:noFill/>
        </a:ln>
      </c:spPr>
    </c:plotArea>
    <c:plotVisOnly val="1"/>
    <c:dispBlanksAs val="gap"/>
    <c:showDLblsOverMax val="0"/>
    <c:extLst>
      <c:ext uri="{0b15fc19-7d7d-44ad-8c2d-2c3a37ce22c3}">
        <chartProps xmlns="https://web.wps.cn/et/2018/main" chartId="{7cb50222-98b4-45d7-8701-029b1ce2f561}"/>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2024. Apoyo financiero y contable</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Admon!$H$8:$K$8</c:f>
              <c:numCache>
                <c:formatCode>0%</c:formatCode>
                <c:ptCount val="4"/>
                <c:pt idx="0">
                  <c:v>0</c:v>
                </c:pt>
                <c:pt idx="1">
                  <c:v>0</c:v>
                </c:pt>
                <c:pt idx="2">
                  <c:v>0</c:v>
                </c:pt>
                <c:pt idx="3">
                  <c:v>1</c:v>
                </c:pt>
              </c:numCache>
            </c:numRef>
          </c:val>
        </c:ser>
        <c:dLbls>
          <c:showLegendKey val="0"/>
          <c:showVal val="0"/>
          <c:showCatName val="0"/>
          <c:showSerName val="0"/>
          <c:showPercent val="0"/>
          <c:showBubbleSize val="0"/>
        </c:dLbls>
        <c:gapWidth val="150"/>
        <c:gapDepth val="150"/>
        <c:shape val="box"/>
        <c:axId val="434633400"/>
        <c:axId val="1"/>
      </c:bar3DChart>
      <c:catAx>
        <c:axId val="434633400"/>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4633400"/>
        <c:crosses val="autoZero"/>
        <c:crossBetween val="between"/>
      </c:valAx>
      <c:spPr>
        <a:noFill/>
        <a:ln w="25400">
          <a:noFill/>
        </a:ln>
      </c:spPr>
    </c:plotArea>
    <c:plotVisOnly val="1"/>
    <c:dispBlanksAs val="gap"/>
    <c:showDLblsOverMax val="0"/>
    <c:extLst>
      <c:ext uri="{0b15fc19-7d7d-44ad-8c2d-2c3a37ce22c3}">
        <chartProps xmlns="https://web.wps.cn/et/2018/main" chartId="{47565d12-239a-4370-956b-8aa531a56fdd}"/>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2025. Apoyo financiero y contable</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Admon!$M$8:$P$8</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4637336"/>
        <c:axId val="1"/>
      </c:bar3DChart>
      <c:catAx>
        <c:axId val="43463733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4637336"/>
        <c:crosses val="autoZero"/>
        <c:crossBetween val="between"/>
      </c:valAx>
      <c:spPr>
        <a:noFill/>
        <a:ln w="25400">
          <a:noFill/>
        </a:ln>
      </c:spPr>
    </c:plotArea>
    <c:plotVisOnly val="1"/>
    <c:dispBlanksAs val="gap"/>
    <c:showDLblsOverMax val="0"/>
    <c:extLst>
      <c:ext uri="{0b15fc19-7d7d-44ad-8c2d-2c3a37ce22c3}">
        <chartProps xmlns="https://web.wps.cn/et/2018/main" chartId="{8c88e6fd-555f-4e94-aa33-591862bca677}"/>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2023. Gobierno Escolar</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Directiva!$C$6:$F$6</c:f>
              <c:numCache>
                <c:formatCode>0%</c:formatCode>
                <c:ptCount val="4"/>
                <c:pt idx="0">
                  <c:v>0</c:v>
                </c:pt>
                <c:pt idx="1">
                  <c:v>0.375</c:v>
                </c:pt>
                <c:pt idx="2">
                  <c:v>0.625</c:v>
                </c:pt>
                <c:pt idx="3">
                  <c:v>0</c:v>
                </c:pt>
              </c:numCache>
            </c:numRef>
          </c:val>
        </c:ser>
        <c:dLbls>
          <c:showLegendKey val="0"/>
          <c:showVal val="0"/>
          <c:showCatName val="0"/>
          <c:showSerName val="0"/>
          <c:showPercent val="0"/>
          <c:showBubbleSize val="0"/>
        </c:dLbls>
        <c:gapWidth val="150"/>
        <c:gapDepth val="150"/>
        <c:shape val="box"/>
        <c:axId val="436259416"/>
        <c:axId val="1"/>
      </c:bar3DChart>
      <c:catAx>
        <c:axId val="43625941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6259416"/>
        <c:crosses val="autoZero"/>
        <c:crossBetween val="between"/>
      </c:valAx>
      <c:spPr>
        <a:noFill/>
        <a:ln w="25400">
          <a:noFill/>
        </a:ln>
      </c:spPr>
    </c:plotArea>
    <c:plotVisOnly val="1"/>
    <c:dispBlanksAs val="gap"/>
    <c:showDLblsOverMax val="0"/>
    <c:extLst>
      <c:ext uri="{0b15fc19-7d7d-44ad-8c2d-2c3a37ce22c3}">
        <chartProps xmlns="https://web.wps.cn/et/2018/main" chartId="{73df2e61-85c3-41e3-b693-eb6164556b7a}"/>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APOYO FINANCIERO Y CONTABLE</a:t>
            </a:r>
            <a:endParaRPr lang="es-CO"/>
          </a:p>
        </c:rich>
      </c:tx>
      <c:layout/>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Admon!$C$8:$F$8</c:f>
              <c:numCache>
                <c:formatCode>0%</c:formatCode>
                <c:ptCount val="4"/>
                <c:pt idx="0">
                  <c:v>0</c:v>
                </c:pt>
                <c:pt idx="1">
                  <c:v>0</c:v>
                </c:pt>
                <c:pt idx="2">
                  <c:v>0.25</c:v>
                </c:pt>
                <c:pt idx="3">
                  <c:v>0.75</c:v>
                </c:pt>
              </c:numCache>
            </c:numRef>
          </c:val>
          <c:smooth val="0"/>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Admon!$H$8:$K$8</c:f>
              <c:numCache>
                <c:formatCode>0%</c:formatCode>
                <c:ptCount val="4"/>
                <c:pt idx="0">
                  <c:v>0</c:v>
                </c:pt>
                <c:pt idx="1">
                  <c:v>0</c:v>
                </c:pt>
                <c:pt idx="2">
                  <c:v>0</c:v>
                </c:pt>
                <c:pt idx="3">
                  <c:v>1</c:v>
                </c:pt>
              </c:numCache>
            </c:numRef>
          </c:val>
          <c:smooth val="0"/>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Admon!$M$8:$P$8</c:f>
              <c:numCache>
                <c:formatCode>0%</c:formatCode>
                <c:ptCount val="4"/>
                <c:pt idx="0">
                  <c:v>0</c:v>
                </c:pt>
                <c:pt idx="1">
                  <c:v>0</c:v>
                </c:pt>
                <c:pt idx="2">
                  <c:v>0</c:v>
                </c:pt>
                <c:pt idx="3">
                  <c:v>0</c:v>
                </c:pt>
              </c:numCache>
            </c:numRef>
          </c:val>
          <c:smooth val="0"/>
        </c:ser>
        <c:ser>
          <c:idx val="3"/>
          <c:order val="3"/>
          <c:tx>
            <c:strRef>
              <c:f>"AÑO 2014"</c:f>
              <c:strCache>
                <c:ptCount val="1"/>
                <c:pt idx="0">
                  <c:v>AÑO 2014</c:v>
                </c:pt>
              </c:strCache>
            </c:strRef>
          </c:tx>
          <c:marker>
            <c:symbol val="none"/>
          </c:marker>
          <c:dLbls>
            <c:dLbl>
              <c:idx val="0"/>
              <c:layout>
                <c:manualLayout>
                  <c:x val="-0.0594453507340946"/>
                  <c:y val="-0.0612794677779865"/>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420445894507885"/>
                  <c:y val="-0.0612794677779865"/>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529200652528548"/>
                  <c:y val="-0.056565662564295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507449700924415"/>
                  <c:y val="-0.0612794677779865"/>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Admon!$R$8:$U$8</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434640288"/>
        <c:axId val="1"/>
      </c:lineChart>
      <c:catAx>
        <c:axId val="434640288"/>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4640288"/>
        <c:crosses val="autoZero"/>
        <c:crossBetween val="between"/>
      </c:valAx>
    </c:plotArea>
    <c:legend>
      <c:legendPos val="b"/>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c3c12f49-9e70-442b-8d90-3c85ce0be452}"/>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2026. Apoyo a la gestión académica</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Admon!$R$4:$U$4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4641272"/>
        <c:axId val="1"/>
      </c:bar3DChart>
      <c:catAx>
        <c:axId val="434641272"/>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4641272"/>
        <c:crosses val="autoZero"/>
        <c:crossBetween val="between"/>
      </c:valAx>
      <c:spPr>
        <a:noFill/>
        <a:ln w="25400">
          <a:noFill/>
        </a:ln>
      </c:spPr>
    </c:plotArea>
    <c:plotVisOnly val="1"/>
    <c:dispBlanksAs val="gap"/>
    <c:showDLblsOverMax val="0"/>
    <c:extLst>
      <c:ext uri="{0b15fc19-7d7d-44ad-8c2d-2c3a37ce22c3}">
        <chartProps xmlns="https://web.wps.cn/et/2018/main" chartId="{346b3722-956e-408e-a02d-509212429aa2}"/>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2026. Administración de la planta fisica y de los recursos
</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Admon!$R$5:$U$5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4119520"/>
        <c:axId val="1"/>
      </c:bar3DChart>
      <c:catAx>
        <c:axId val="434119520"/>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4119520"/>
        <c:crosses val="autoZero"/>
        <c:crossBetween val="between"/>
      </c:valAx>
      <c:spPr>
        <a:noFill/>
        <a:ln w="25400">
          <a:noFill/>
        </a:ln>
      </c:spPr>
    </c:plotArea>
    <c:plotVisOnly val="1"/>
    <c:dispBlanksAs val="gap"/>
    <c:showDLblsOverMax val="0"/>
    <c:extLst>
      <c:ext uri="{0b15fc19-7d7d-44ad-8c2d-2c3a37ce22c3}">
        <chartProps xmlns="https://web.wps.cn/et/2018/main" chartId="{0c63719a-87dc-4cc6-ad9f-ee81deebd76d}"/>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2026. Administración de servicios complementarios</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Admon!$R$6:$U$6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5728896"/>
        <c:axId val="1"/>
      </c:bar3DChart>
      <c:catAx>
        <c:axId val="435728896"/>
        <c:scaling>
          <c:orientation val="minMax"/>
        </c:scaling>
        <c:delete val="1"/>
        <c:axPos val="b"/>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5728896"/>
        <c:crosses val="autoZero"/>
        <c:crossBetween val="between"/>
      </c:valAx>
      <c:spPr>
        <a:noFill/>
        <a:ln w="25400">
          <a:noFill/>
        </a:ln>
      </c:spPr>
    </c:plotArea>
    <c:plotVisOnly val="1"/>
    <c:dispBlanksAs val="gap"/>
    <c:showDLblsOverMax val="0"/>
    <c:extLst>
      <c:ext uri="{0b15fc19-7d7d-44ad-8c2d-2c3a37ce22c3}">
        <chartProps xmlns="https://web.wps.cn/et/2018/main" chartId="{d7c6e3bb-fa95-46cf-b900-adcc79dc4d62}"/>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2026. Talento Humano</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Admon!$R$7:$U$7</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5726272"/>
        <c:axId val="1"/>
      </c:bar3DChart>
      <c:catAx>
        <c:axId val="435726272"/>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5726272"/>
        <c:crosses val="autoZero"/>
        <c:crossBetween val="between"/>
      </c:valAx>
      <c:spPr>
        <a:noFill/>
        <a:ln w="25400">
          <a:noFill/>
        </a:ln>
      </c:spPr>
    </c:plotArea>
    <c:plotVisOnly val="1"/>
    <c:dispBlanksAs val="gap"/>
    <c:showDLblsOverMax val="0"/>
    <c:extLst>
      <c:ext uri="{0b15fc19-7d7d-44ad-8c2d-2c3a37ce22c3}">
        <chartProps xmlns="https://web.wps.cn/et/2018/main" chartId="{0a7cbfa6-2143-48a2-a178-37304c69643a}"/>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2026. Apoyo financiero y contable</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Admon!$R$8:$U$8</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5715448"/>
        <c:axId val="1"/>
      </c:bar3DChart>
      <c:catAx>
        <c:axId val="435715448"/>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5715448"/>
        <c:crosses val="autoZero"/>
        <c:crossBetween val="between"/>
      </c:valAx>
      <c:spPr>
        <a:noFill/>
        <a:ln w="25400">
          <a:noFill/>
        </a:ln>
      </c:spPr>
    </c:plotArea>
    <c:plotVisOnly val="1"/>
    <c:dispBlanksAs val="gap"/>
    <c:showDLblsOverMax val="0"/>
    <c:extLst>
      <c:ext uri="{0b15fc19-7d7d-44ad-8c2d-2c3a37ce22c3}">
        <chartProps xmlns="https://web.wps.cn/et/2018/main" chartId="{44ac1f08-f6c0-4134-a0c7-c41a98b0e490}"/>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2023. Accesibilidad</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Comunidad!$C$4:$F$4</c:f>
              <c:numCache>
                <c:formatCode>0%</c:formatCode>
                <c:ptCount val="4"/>
                <c:pt idx="0">
                  <c:v>0</c:v>
                </c:pt>
                <c:pt idx="1">
                  <c:v>0.5</c:v>
                </c:pt>
                <c:pt idx="2">
                  <c:v>0.5</c:v>
                </c:pt>
                <c:pt idx="3">
                  <c:v>0</c:v>
                </c:pt>
              </c:numCache>
            </c:numRef>
          </c:val>
        </c:ser>
        <c:dLbls>
          <c:showLegendKey val="0"/>
          <c:showVal val="0"/>
          <c:showCatName val="0"/>
          <c:showSerName val="0"/>
          <c:showPercent val="0"/>
          <c:showBubbleSize val="0"/>
        </c:dLbls>
        <c:gapWidth val="150"/>
        <c:gapDepth val="150"/>
        <c:shape val="box"/>
        <c:axId val="435716760"/>
        <c:axId val="1"/>
      </c:bar3DChart>
      <c:catAx>
        <c:axId val="435716760"/>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5716760"/>
        <c:crosses val="autoZero"/>
        <c:crossBetween val="between"/>
      </c:valAx>
      <c:spPr>
        <a:noFill/>
        <a:ln w="25400">
          <a:noFill/>
        </a:ln>
      </c:spPr>
    </c:plotArea>
    <c:plotVisOnly val="1"/>
    <c:dispBlanksAs val="gap"/>
    <c:showDLblsOverMax val="0"/>
    <c:extLst>
      <c:ext uri="{0b15fc19-7d7d-44ad-8c2d-2c3a37ce22c3}">
        <chartProps xmlns="https://web.wps.cn/et/2018/main" chartId="{a4e24242-49ff-414e-85f4-7f70f9a7bef0}"/>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2024. Accesibilidad</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Comunidad!$H$4:$K$4</c:f>
              <c:numCache>
                <c:formatCode>0%</c:formatCode>
                <c:ptCount val="4"/>
                <c:pt idx="0">
                  <c:v>0</c:v>
                </c:pt>
                <c:pt idx="1">
                  <c:v>0.25</c:v>
                </c:pt>
                <c:pt idx="2">
                  <c:v>0.75</c:v>
                </c:pt>
                <c:pt idx="3">
                  <c:v>0</c:v>
                </c:pt>
              </c:numCache>
            </c:numRef>
          </c:val>
        </c:ser>
        <c:dLbls>
          <c:showLegendKey val="0"/>
          <c:showVal val="0"/>
          <c:showCatName val="0"/>
          <c:showSerName val="0"/>
          <c:showPercent val="0"/>
          <c:showBubbleSize val="0"/>
        </c:dLbls>
        <c:gapWidth val="150"/>
        <c:gapDepth val="150"/>
        <c:shape val="box"/>
        <c:axId val="435714136"/>
        <c:axId val="1"/>
      </c:bar3DChart>
      <c:catAx>
        <c:axId val="43571413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5714136"/>
        <c:crosses val="autoZero"/>
        <c:crossBetween val="between"/>
      </c:valAx>
      <c:spPr>
        <a:noFill/>
        <a:ln w="25400">
          <a:noFill/>
        </a:ln>
      </c:spPr>
    </c:plotArea>
    <c:plotVisOnly val="1"/>
    <c:dispBlanksAs val="gap"/>
    <c:showDLblsOverMax val="0"/>
    <c:extLst>
      <c:ext uri="{0b15fc19-7d7d-44ad-8c2d-2c3a37ce22c3}">
        <chartProps xmlns="https://web.wps.cn/et/2018/main" chartId="{b7392dec-b71a-44e2-b77c-0e476e35772a}"/>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2025. Accesibilidad</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Comunidad!$M$4:$P$4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5714464"/>
        <c:axId val="1"/>
      </c:bar3DChart>
      <c:catAx>
        <c:axId val="435714464"/>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5714464"/>
        <c:crosses val="autoZero"/>
        <c:crossBetween val="between"/>
      </c:valAx>
      <c:spPr>
        <a:noFill/>
        <a:ln w="25400">
          <a:noFill/>
        </a:ln>
      </c:spPr>
    </c:plotArea>
    <c:plotVisOnly val="1"/>
    <c:dispBlanksAs val="gap"/>
    <c:showDLblsOverMax val="0"/>
    <c:extLst>
      <c:ext uri="{0b15fc19-7d7d-44ad-8c2d-2c3a37ce22c3}">
        <chartProps xmlns="https://web.wps.cn/et/2018/main" chartId="{4160a246-75e5-416f-9fa5-9610f19c700b}"/>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2023. Proyección a la comunidad</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Comunidad!$C$5:$F$5</c:f>
              <c:numCache>
                <c:formatCode>0%</c:formatCode>
                <c:ptCount val="4"/>
                <c:pt idx="0">
                  <c:v>0</c:v>
                </c:pt>
                <c:pt idx="1">
                  <c:v>0.5</c:v>
                </c:pt>
                <c:pt idx="2">
                  <c:v>0.5</c:v>
                </c:pt>
                <c:pt idx="3">
                  <c:v>0</c:v>
                </c:pt>
              </c:numCache>
            </c:numRef>
          </c:val>
        </c:ser>
        <c:dLbls>
          <c:showLegendKey val="0"/>
          <c:showVal val="0"/>
          <c:showCatName val="0"/>
          <c:showSerName val="0"/>
          <c:showPercent val="0"/>
          <c:showBubbleSize val="0"/>
        </c:dLbls>
        <c:gapWidth val="150"/>
        <c:gapDepth val="150"/>
        <c:shape val="box"/>
        <c:axId val="435720368"/>
        <c:axId val="1"/>
      </c:bar3DChart>
      <c:catAx>
        <c:axId val="435720368"/>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5720368"/>
        <c:crosses val="autoZero"/>
        <c:crossBetween val="between"/>
      </c:valAx>
      <c:spPr>
        <a:noFill/>
        <a:ln w="25400">
          <a:noFill/>
        </a:ln>
      </c:spPr>
    </c:plotArea>
    <c:plotVisOnly val="1"/>
    <c:dispBlanksAs val="gap"/>
    <c:showDLblsOverMax val="0"/>
    <c:extLst>
      <c:ext uri="{0b15fc19-7d7d-44ad-8c2d-2c3a37ce22c3}">
        <chartProps xmlns="https://web.wps.cn/et/2018/main" chartId="{d38eaf17-7f49-4f9f-b91a-f803f0675cce}"/>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2024. Gobierno Escolar</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Directiva!$H$6:$K$6</c:f>
              <c:numCache>
                <c:formatCode>0%</c:formatCode>
                <c:ptCount val="4"/>
                <c:pt idx="0">
                  <c:v>0</c:v>
                </c:pt>
                <c:pt idx="1">
                  <c:v>0.375</c:v>
                </c:pt>
                <c:pt idx="2">
                  <c:v>0</c:v>
                </c:pt>
                <c:pt idx="3">
                  <c:v>0</c:v>
                </c:pt>
              </c:numCache>
            </c:numRef>
          </c:val>
        </c:ser>
        <c:dLbls>
          <c:showLegendKey val="0"/>
          <c:showVal val="0"/>
          <c:showCatName val="0"/>
          <c:showSerName val="0"/>
          <c:showPercent val="0"/>
          <c:showBubbleSize val="0"/>
        </c:dLbls>
        <c:gapWidth val="150"/>
        <c:gapDepth val="150"/>
        <c:shape val="box"/>
        <c:axId val="436253184"/>
        <c:axId val="1"/>
      </c:bar3DChart>
      <c:catAx>
        <c:axId val="436253184"/>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6253184"/>
        <c:crosses val="autoZero"/>
        <c:crossBetween val="between"/>
      </c:valAx>
      <c:spPr>
        <a:noFill/>
        <a:ln w="25400">
          <a:noFill/>
        </a:ln>
      </c:spPr>
    </c:plotArea>
    <c:plotVisOnly val="1"/>
    <c:dispBlanksAs val="gap"/>
    <c:showDLblsOverMax val="0"/>
    <c:extLst>
      <c:ext uri="{0b15fc19-7d7d-44ad-8c2d-2c3a37ce22c3}">
        <chartProps xmlns="https://web.wps.cn/et/2018/main" chartId="{3cb69fe1-7dcd-4581-a028-ff1eecf80d2a}"/>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2024. Proyección a la comunidad</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Comunidad!$H$5:$K$5</c:f>
              <c:numCache>
                <c:formatCode>0%</c:formatCode>
                <c:ptCount val="4"/>
                <c:pt idx="0">
                  <c:v>0</c:v>
                </c:pt>
                <c:pt idx="1">
                  <c:v>0.5</c:v>
                </c:pt>
                <c:pt idx="2">
                  <c:v>0.5</c:v>
                </c:pt>
                <c:pt idx="3">
                  <c:v>0</c:v>
                </c:pt>
              </c:numCache>
            </c:numRef>
          </c:val>
        </c:ser>
        <c:dLbls>
          <c:showLegendKey val="0"/>
          <c:showVal val="0"/>
          <c:showCatName val="0"/>
          <c:showSerName val="0"/>
          <c:showPercent val="0"/>
          <c:showBubbleSize val="0"/>
        </c:dLbls>
        <c:gapWidth val="150"/>
        <c:gapDepth val="150"/>
        <c:shape val="box"/>
        <c:axId val="435722664"/>
        <c:axId val="1"/>
      </c:bar3DChart>
      <c:catAx>
        <c:axId val="435722664"/>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5722664"/>
        <c:crosses val="autoZero"/>
        <c:crossBetween val="between"/>
      </c:valAx>
      <c:spPr>
        <a:noFill/>
        <a:ln w="25400">
          <a:noFill/>
        </a:ln>
      </c:spPr>
    </c:plotArea>
    <c:plotVisOnly val="1"/>
    <c:dispBlanksAs val="gap"/>
    <c:showDLblsOverMax val="0"/>
    <c:extLst>
      <c:ext uri="{0b15fc19-7d7d-44ad-8c2d-2c3a37ce22c3}">
        <chartProps xmlns="https://web.wps.cn/et/2018/main" chartId="{e316c8a5-7166-4575-8dd1-628dd6db757f}"/>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2025. Proyección a la comunidad</a:t>
            </a:r>
            <a:endParaRPr lang="es-CO"/>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Comunidad!$M$5:$P$5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4105096"/>
        <c:axId val="1"/>
      </c:bar3DChart>
      <c:catAx>
        <c:axId val="43410509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4105096"/>
        <c:crosses val="autoZero"/>
        <c:crossBetween val="between"/>
      </c:valAx>
      <c:spPr>
        <a:noFill/>
        <a:ln w="25400">
          <a:noFill/>
        </a:ln>
      </c:spPr>
    </c:plotArea>
    <c:plotVisOnly val="1"/>
    <c:dispBlanksAs val="gap"/>
    <c:showDLblsOverMax val="0"/>
    <c:extLst>
      <c:ext uri="{0b15fc19-7d7d-44ad-8c2d-2c3a37ce22c3}">
        <chartProps xmlns="https://web.wps.cn/et/2018/main" chartId="{f452b118-8c55-490b-8b29-cc37c7f17419}"/>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2023. Participación y convivencia</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Comunidad!$C$6:$F$6</c:f>
              <c:numCache>
                <c:formatCode>0%</c:formatCode>
                <c:ptCount val="4"/>
                <c:pt idx="0">
                  <c:v>0</c:v>
                </c:pt>
                <c:pt idx="1">
                  <c:v>0</c:v>
                </c:pt>
                <c:pt idx="2">
                  <c:v>0.666666666666667</c:v>
                </c:pt>
                <c:pt idx="3">
                  <c:v>0.333333333333333</c:v>
                </c:pt>
              </c:numCache>
            </c:numRef>
          </c:val>
        </c:ser>
        <c:dLbls>
          <c:showLegendKey val="0"/>
          <c:showVal val="0"/>
          <c:showCatName val="0"/>
          <c:showSerName val="0"/>
          <c:showPercent val="0"/>
          <c:showBubbleSize val="0"/>
        </c:dLbls>
        <c:gapWidth val="150"/>
        <c:gapDepth val="150"/>
        <c:shape val="box"/>
        <c:axId val="434102800"/>
        <c:axId val="1"/>
      </c:bar3DChart>
      <c:catAx>
        <c:axId val="434102800"/>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4102800"/>
        <c:crosses val="autoZero"/>
        <c:crossBetween val="between"/>
      </c:valAx>
      <c:spPr>
        <a:noFill/>
        <a:ln w="25400">
          <a:noFill/>
        </a:ln>
      </c:spPr>
    </c:plotArea>
    <c:plotVisOnly val="1"/>
    <c:dispBlanksAs val="gap"/>
    <c:showDLblsOverMax val="0"/>
    <c:extLst>
      <c:ext uri="{0b15fc19-7d7d-44ad-8c2d-2c3a37ce22c3}">
        <chartProps xmlns="https://web.wps.cn/et/2018/main" chartId="{0afc3fa4-21d0-4a35-84ad-707a45224f4a}"/>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2024. Participación y convivencia</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Comunidad!$H$6:$K$6</c:f>
              <c:numCache>
                <c:formatCode>0%</c:formatCode>
                <c:ptCount val="4"/>
                <c:pt idx="0">
                  <c:v>0</c:v>
                </c:pt>
                <c:pt idx="1">
                  <c:v>0</c:v>
                </c:pt>
                <c:pt idx="2">
                  <c:v>0.666666666666667</c:v>
                </c:pt>
                <c:pt idx="3">
                  <c:v>0.333333333333333</c:v>
                </c:pt>
              </c:numCache>
            </c:numRef>
          </c:val>
        </c:ser>
        <c:dLbls>
          <c:showLegendKey val="0"/>
          <c:showVal val="0"/>
          <c:showCatName val="0"/>
          <c:showSerName val="0"/>
          <c:showPercent val="0"/>
          <c:showBubbleSize val="0"/>
        </c:dLbls>
        <c:gapWidth val="150"/>
        <c:gapDepth val="150"/>
        <c:shape val="box"/>
        <c:axId val="434101160"/>
        <c:axId val="1"/>
      </c:bar3DChart>
      <c:catAx>
        <c:axId val="434101160"/>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4101160"/>
        <c:crosses val="autoZero"/>
        <c:crossBetween val="between"/>
      </c:valAx>
      <c:spPr>
        <a:noFill/>
        <a:ln w="25400">
          <a:noFill/>
        </a:ln>
      </c:spPr>
    </c:plotArea>
    <c:plotVisOnly val="1"/>
    <c:dispBlanksAs val="gap"/>
    <c:showDLblsOverMax val="0"/>
    <c:extLst>
      <c:ext uri="{0b15fc19-7d7d-44ad-8c2d-2c3a37ce22c3}">
        <chartProps xmlns="https://web.wps.cn/et/2018/main" chartId="{21cd68d5-7d5d-4e87-b0fa-10aec446aa45}"/>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2025. Participación y convivencia</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Comunidad!$M$6:$P$6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4093944"/>
        <c:axId val="1"/>
      </c:bar3DChart>
      <c:catAx>
        <c:axId val="434093944"/>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4093944"/>
        <c:crosses val="autoZero"/>
        <c:crossBetween val="between"/>
      </c:valAx>
      <c:spPr>
        <a:noFill/>
        <a:ln w="25400">
          <a:noFill/>
        </a:ln>
      </c:spPr>
    </c:plotArea>
    <c:plotVisOnly val="1"/>
    <c:dispBlanksAs val="gap"/>
    <c:showDLblsOverMax val="0"/>
    <c:extLst>
      <c:ext uri="{0b15fc19-7d7d-44ad-8c2d-2c3a37ce22c3}">
        <chartProps xmlns="https://web.wps.cn/et/2018/main" chartId="{58aa1981-79ec-492e-a51a-0d9d249b3839}"/>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ACCESIBILIDAD</a:t>
            </a:r>
            <a:endParaRPr lang="es-CO"/>
          </a:p>
        </c:rich>
      </c:tx>
      <c:layout/>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Comunidad!$C$4:$F$4</c:f>
              <c:numCache>
                <c:formatCode>0%</c:formatCode>
                <c:ptCount val="4"/>
                <c:pt idx="0">
                  <c:v>0</c:v>
                </c:pt>
                <c:pt idx="1">
                  <c:v>0.5</c:v>
                </c:pt>
                <c:pt idx="2">
                  <c:v>0.5</c:v>
                </c:pt>
                <c:pt idx="3">
                  <c:v>0</c:v>
                </c:pt>
              </c:numCache>
            </c:numRef>
          </c:val>
          <c:smooth val="0"/>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Comunidad!$H$4:$K$4</c:f>
              <c:numCache>
                <c:formatCode>0%</c:formatCode>
                <c:ptCount val="4"/>
                <c:pt idx="0">
                  <c:v>0</c:v>
                </c:pt>
                <c:pt idx="1">
                  <c:v>0.25</c:v>
                </c:pt>
                <c:pt idx="2">
                  <c:v>0.75</c:v>
                </c:pt>
                <c:pt idx="3">
                  <c:v>0</c:v>
                </c:pt>
              </c:numCache>
            </c:numRef>
          </c:val>
          <c:smooth val="0"/>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Comunidad!$M$4:$P$4</c:f>
              <c:numCache>
                <c:formatCode>0%</c:formatCode>
                <c:ptCount val="4"/>
                <c:pt idx="0">
                  <c:v>0</c:v>
                </c:pt>
                <c:pt idx="1">
                  <c:v>0</c:v>
                </c:pt>
                <c:pt idx="2">
                  <c:v>0</c:v>
                </c:pt>
                <c:pt idx="3">
                  <c:v>0</c:v>
                </c:pt>
              </c:numCache>
            </c:numRef>
          </c:val>
          <c:smooth val="0"/>
        </c:ser>
        <c:ser>
          <c:idx val="3"/>
          <c:order val="3"/>
          <c:tx>
            <c:strRef>
              <c:f>"AÑO 2014"</c:f>
              <c:strCache>
                <c:ptCount val="1"/>
                <c:pt idx="0">
                  <c:v>AÑO 2014</c:v>
                </c:pt>
              </c:strCache>
            </c:strRef>
          </c:tx>
          <c:marker>
            <c:symbol val="none"/>
          </c:marker>
          <c:dLbls>
            <c:dLbl>
              <c:idx val="0"/>
              <c:layout>
                <c:manualLayout>
                  <c:x val="-0.0616204458945079"/>
                  <c:y val="-0.07070707820536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507449700924415"/>
                  <c:y val="-0.0801346886327515"/>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397499496902202"/>
                  <c:y val="-0.0801346886327515"/>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550951604132681"/>
                  <c:y val="-0.089562299060134"/>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Comunidad!$R$4:$U$4</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434099192"/>
        <c:axId val="1"/>
      </c:lineChart>
      <c:catAx>
        <c:axId val="434099192"/>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4099192"/>
        <c:crosses val="autoZero"/>
        <c:crossBetween val="between"/>
      </c:valAx>
    </c:plotArea>
    <c:legend>
      <c:legendPos val="b"/>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69d00715-6c95-4cb4-93ea-ce37b55cfc1c}"/>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PROYECCIÓN A LA COMUNIDAD</a:t>
            </a:r>
            <a:endParaRPr lang="es-CO"/>
          </a:p>
        </c:rich>
      </c:tx>
      <c:layout/>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Comunidad!$C$5:$F$5</c:f>
              <c:numCache>
                <c:formatCode>0%</c:formatCode>
                <c:ptCount val="4"/>
                <c:pt idx="0">
                  <c:v>0</c:v>
                </c:pt>
                <c:pt idx="1">
                  <c:v>0.5</c:v>
                </c:pt>
                <c:pt idx="2">
                  <c:v>0.5</c:v>
                </c:pt>
                <c:pt idx="3">
                  <c:v>0</c:v>
                </c:pt>
              </c:numCache>
            </c:numRef>
          </c:val>
          <c:smooth val="0"/>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Comunidad!$H$5:$K$5</c:f>
              <c:numCache>
                <c:formatCode>0%</c:formatCode>
                <c:ptCount val="4"/>
                <c:pt idx="0">
                  <c:v>0</c:v>
                </c:pt>
                <c:pt idx="1">
                  <c:v>0.5</c:v>
                </c:pt>
                <c:pt idx="2">
                  <c:v>0.5</c:v>
                </c:pt>
                <c:pt idx="3">
                  <c:v>0</c:v>
                </c:pt>
              </c:numCache>
            </c:numRef>
          </c:val>
          <c:smooth val="0"/>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Comunidad!$M$5:$P$5</c:f>
              <c:numCache>
                <c:formatCode>0%</c:formatCode>
                <c:ptCount val="4"/>
                <c:pt idx="0">
                  <c:v>0</c:v>
                </c:pt>
                <c:pt idx="1">
                  <c:v>0</c:v>
                </c:pt>
                <c:pt idx="2">
                  <c:v>0</c:v>
                </c:pt>
                <c:pt idx="3">
                  <c:v>0</c:v>
                </c:pt>
              </c:numCache>
            </c:numRef>
          </c:val>
          <c:smooth val="0"/>
        </c:ser>
        <c:ser>
          <c:idx val="3"/>
          <c:order val="3"/>
          <c:tx>
            <c:strRef>
              <c:f>"AÑO 2014"</c:f>
              <c:strCache>
                <c:ptCount val="1"/>
                <c:pt idx="0">
                  <c:v>AÑO 2014</c:v>
                </c:pt>
              </c:strCache>
            </c:strRef>
          </c:tx>
          <c:marker>
            <c:symbol val="none"/>
          </c:marker>
          <c:dLbls>
            <c:dLbl>
              <c:idx val="0"/>
              <c:layout>
                <c:manualLayout>
                  <c:x val="-0.0485698749320283"/>
                  <c:y val="-0.069169953298480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572702555736814"/>
                  <c:y val="-0.0737812835183796"/>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485698749320283"/>
                  <c:y val="-0.069169953298480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572702555736814"/>
                  <c:y val="-0.083003943958177"/>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Comunidad!$R$5:$U$5</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434096568"/>
        <c:axId val="1"/>
      </c:lineChart>
      <c:catAx>
        <c:axId val="434096568"/>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4096568"/>
        <c:crosses val="autoZero"/>
        <c:crossBetween val="between"/>
      </c:valAx>
    </c:plotArea>
    <c:legend>
      <c:legendPos val="b"/>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59e0f1ed-93cd-4dae-9151-173750ec3b3b}"/>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PARTICIPACION Y CONVIVENCIA</a:t>
            </a:r>
            <a:endParaRPr lang="es-CO"/>
          </a:p>
        </c:rich>
      </c:tx>
      <c:layout/>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Comunidad!$C$6:$F$6</c:f>
              <c:numCache>
                <c:formatCode>0%</c:formatCode>
                <c:ptCount val="4"/>
                <c:pt idx="0">
                  <c:v>0</c:v>
                </c:pt>
                <c:pt idx="1">
                  <c:v>0</c:v>
                </c:pt>
                <c:pt idx="2">
                  <c:v>0.666666666666667</c:v>
                </c:pt>
                <c:pt idx="3">
                  <c:v>0.333333333333333</c:v>
                </c:pt>
              </c:numCache>
            </c:numRef>
          </c:val>
          <c:smooth val="0"/>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Comunidad!$H$6:$K$6</c:f>
              <c:numCache>
                <c:formatCode>0%</c:formatCode>
                <c:ptCount val="4"/>
                <c:pt idx="0">
                  <c:v>0</c:v>
                </c:pt>
                <c:pt idx="1">
                  <c:v>0</c:v>
                </c:pt>
                <c:pt idx="2">
                  <c:v>0.666666666666667</c:v>
                </c:pt>
                <c:pt idx="3">
                  <c:v>0.333333333333333</c:v>
                </c:pt>
              </c:numCache>
            </c:numRef>
          </c:val>
          <c:smooth val="0"/>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Comunidad!$M$6:$P$6</c:f>
              <c:numCache>
                <c:formatCode>0%</c:formatCode>
                <c:ptCount val="4"/>
                <c:pt idx="0">
                  <c:v>0</c:v>
                </c:pt>
                <c:pt idx="1">
                  <c:v>0</c:v>
                </c:pt>
                <c:pt idx="2">
                  <c:v>0</c:v>
                </c:pt>
                <c:pt idx="3">
                  <c:v>0</c:v>
                </c:pt>
              </c:numCache>
            </c:numRef>
          </c:val>
          <c:smooth val="0"/>
        </c:ser>
        <c:ser>
          <c:idx val="3"/>
          <c:order val="3"/>
          <c:tx>
            <c:strRef>
              <c:f>"AÑO 2014"</c:f>
              <c:strCache>
                <c:ptCount val="1"/>
                <c:pt idx="0">
                  <c:v>AÑO 2014</c:v>
                </c:pt>
              </c:strCache>
            </c:strRef>
          </c:tx>
          <c:marker>
            <c:symbol val="none"/>
          </c:marker>
          <c:dLbls>
            <c:dLbl>
              <c:idx val="0"/>
              <c:layout>
                <c:manualLayout>
                  <c:x val="-0.0485698749320283"/>
                  <c:y val="-0.0612794677779864"/>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529200652528548"/>
                  <c:y val="-0.056565662564295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46394779771615"/>
                  <c:y val="-0.0612794677779864"/>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97499496902202"/>
                  <c:y val="-0.0942761042738253"/>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Comunidad!$R$6:$U$6</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434094928"/>
        <c:axId val="1"/>
      </c:lineChart>
      <c:catAx>
        <c:axId val="434094928"/>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4094928"/>
        <c:crosses val="autoZero"/>
        <c:crossBetween val="between"/>
      </c:valAx>
    </c:plotArea>
    <c:legend>
      <c:legendPos val="b"/>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3f1e9fbd-a42c-46c0-b78b-5b4a75bbf5ce}"/>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2023. Prevención de riesgos</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Comunidad!$C$7:$F$7</c:f>
              <c:numCache>
                <c:formatCode>0%</c:formatCode>
                <c:ptCount val="4"/>
                <c:pt idx="0">
                  <c:v>0</c:v>
                </c:pt>
                <c:pt idx="1">
                  <c:v>1</c:v>
                </c:pt>
                <c:pt idx="2">
                  <c:v>0</c:v>
                </c:pt>
                <c:pt idx="3">
                  <c:v>0</c:v>
                </c:pt>
              </c:numCache>
            </c:numRef>
          </c:val>
        </c:ser>
        <c:dLbls>
          <c:showLegendKey val="0"/>
          <c:showVal val="0"/>
          <c:showCatName val="0"/>
          <c:showSerName val="0"/>
          <c:showPercent val="0"/>
          <c:showBubbleSize val="0"/>
        </c:dLbls>
        <c:gapWidth val="150"/>
        <c:gapDepth val="150"/>
        <c:shape val="box"/>
        <c:axId val="434090008"/>
        <c:axId val="1"/>
      </c:bar3DChart>
      <c:catAx>
        <c:axId val="434090008"/>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4090008"/>
        <c:crosses val="autoZero"/>
        <c:crossBetween val="between"/>
      </c:valAx>
      <c:spPr>
        <a:noFill/>
        <a:ln w="25400">
          <a:noFill/>
        </a:ln>
      </c:spPr>
    </c:plotArea>
    <c:plotVisOnly val="1"/>
    <c:dispBlanksAs val="gap"/>
    <c:showDLblsOverMax val="0"/>
    <c:extLst>
      <c:ext uri="{0b15fc19-7d7d-44ad-8c2d-2c3a37ce22c3}">
        <chartProps xmlns="https://web.wps.cn/et/2018/main" chartId="{027d9299-8c10-4047-b6f6-e34186048185}"/>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2024. Prevención de riesgos</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Comunidad!$H$7:$K$7</c:f>
              <c:numCache>
                <c:formatCode>0%</c:formatCode>
                <c:ptCount val="4"/>
                <c:pt idx="0">
                  <c:v>0</c:v>
                </c:pt>
                <c:pt idx="1">
                  <c:v>1</c:v>
                </c:pt>
                <c:pt idx="2">
                  <c:v>0</c:v>
                </c:pt>
                <c:pt idx="3">
                  <c:v>0</c:v>
                </c:pt>
              </c:numCache>
            </c:numRef>
          </c:val>
        </c:ser>
        <c:dLbls>
          <c:showLegendKey val="0"/>
          <c:showVal val="0"/>
          <c:showCatName val="0"/>
          <c:showSerName val="0"/>
          <c:showPercent val="0"/>
          <c:showBubbleSize val="0"/>
        </c:dLbls>
        <c:gapWidth val="150"/>
        <c:gapDepth val="150"/>
        <c:shape val="box"/>
        <c:axId val="436234816"/>
        <c:axId val="1"/>
      </c:bar3DChart>
      <c:catAx>
        <c:axId val="43623481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6234816"/>
        <c:crosses val="autoZero"/>
        <c:crossBetween val="between"/>
      </c:valAx>
      <c:spPr>
        <a:noFill/>
        <a:ln w="25400">
          <a:noFill/>
        </a:ln>
      </c:spPr>
    </c:plotArea>
    <c:plotVisOnly val="1"/>
    <c:dispBlanksAs val="gap"/>
    <c:showDLblsOverMax val="0"/>
    <c:extLst>
      <c:ext uri="{0b15fc19-7d7d-44ad-8c2d-2c3a37ce22c3}">
        <chartProps xmlns="https://web.wps.cn/et/2018/main" chartId="{220b7a5a-8102-4c0f-89b5-0f3c66fac2e5}"/>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2025. Gobierno Escolar</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Directiva!$M$6:$P$6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6254824"/>
        <c:axId val="1"/>
      </c:bar3DChart>
      <c:catAx>
        <c:axId val="436254824"/>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6254824"/>
        <c:crosses val="autoZero"/>
        <c:crossBetween val="between"/>
      </c:valAx>
      <c:spPr>
        <a:noFill/>
        <a:ln w="25400">
          <a:noFill/>
        </a:ln>
      </c:spPr>
    </c:plotArea>
    <c:plotVisOnly val="1"/>
    <c:dispBlanksAs val="gap"/>
    <c:showDLblsOverMax val="0"/>
    <c:extLst>
      <c:ext uri="{0b15fc19-7d7d-44ad-8c2d-2c3a37ce22c3}">
        <chartProps xmlns="https://web.wps.cn/et/2018/main" chartId="{f47ecd69-cfca-414d-a10f-01722e48b66b}"/>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2025. Prevención de riesgos</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Admon!$M$8:$P$8</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6237440"/>
        <c:axId val="1"/>
      </c:bar3DChart>
      <c:catAx>
        <c:axId val="436237440"/>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6237440"/>
        <c:crosses val="autoZero"/>
        <c:crossBetween val="between"/>
      </c:valAx>
      <c:spPr>
        <a:noFill/>
        <a:ln w="25400">
          <a:noFill/>
        </a:ln>
      </c:spPr>
    </c:plotArea>
    <c:plotVisOnly val="1"/>
    <c:dispBlanksAs val="gap"/>
    <c:showDLblsOverMax val="0"/>
    <c:extLst>
      <c:ext uri="{0b15fc19-7d7d-44ad-8c2d-2c3a37ce22c3}">
        <chartProps xmlns="https://web.wps.cn/et/2018/main" chartId="{1694a1f2-64b9-48ed-af09-abe153333635}"/>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PREVENCIÓN DE RIESGOS</a:t>
            </a:r>
            <a:endParaRPr lang="es-CO"/>
          </a:p>
        </c:rich>
      </c:tx>
      <c:layout/>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Comunidad!$C$7:$F$7</c:f>
              <c:numCache>
                <c:formatCode>0%</c:formatCode>
                <c:ptCount val="4"/>
                <c:pt idx="0">
                  <c:v>0</c:v>
                </c:pt>
                <c:pt idx="1">
                  <c:v>1</c:v>
                </c:pt>
                <c:pt idx="2">
                  <c:v>0</c:v>
                </c:pt>
                <c:pt idx="3">
                  <c:v>0</c:v>
                </c:pt>
              </c:numCache>
            </c:numRef>
          </c:val>
          <c:smooth val="0"/>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Comunidad!$H$7:$K$7</c:f>
              <c:numCache>
                <c:formatCode>0%</c:formatCode>
                <c:ptCount val="4"/>
                <c:pt idx="0">
                  <c:v>0</c:v>
                </c:pt>
                <c:pt idx="1">
                  <c:v>1</c:v>
                </c:pt>
                <c:pt idx="2">
                  <c:v>0</c:v>
                </c:pt>
                <c:pt idx="3">
                  <c:v>0</c:v>
                </c:pt>
              </c:numCache>
            </c:numRef>
          </c:val>
          <c:smooth val="0"/>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Comunidad!$M$7:$P$7</c:f>
              <c:numCache>
                <c:formatCode>0%</c:formatCode>
                <c:ptCount val="4"/>
                <c:pt idx="0">
                  <c:v>0</c:v>
                </c:pt>
                <c:pt idx="1">
                  <c:v>0</c:v>
                </c:pt>
                <c:pt idx="2">
                  <c:v>0</c:v>
                </c:pt>
                <c:pt idx="3">
                  <c:v>0</c:v>
                </c:pt>
              </c:numCache>
            </c:numRef>
          </c:val>
          <c:smooth val="0"/>
        </c:ser>
        <c:ser>
          <c:idx val="3"/>
          <c:order val="3"/>
          <c:tx>
            <c:strRef>
              <c:f>"AÑO 2014"</c:f>
              <c:strCache>
                <c:ptCount val="1"/>
                <c:pt idx="0">
                  <c:v>AÑO 2014</c:v>
                </c:pt>
              </c:strCache>
            </c:strRef>
          </c:tx>
          <c:marker>
            <c:symbol val="none"/>
          </c:marker>
          <c:dLbls>
            <c:dLbl>
              <c:idx val="0"/>
              <c:layout>
                <c:manualLayout>
                  <c:x val="-0.0550951604132681"/>
                  <c:y val="-0.07530675829977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529200652528548"/>
                  <c:y val="-0.0517733963310933"/>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441001400110467"/>
                  <c:y val="-0.0800134306935078"/>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75748545298069"/>
                  <c:y val="-0.117666809843394"/>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Comunidad!$R$7:$U$7</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436231536"/>
        <c:axId val="1"/>
      </c:lineChart>
      <c:catAx>
        <c:axId val="436231536"/>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6231536"/>
        <c:crosses val="autoZero"/>
        <c:crossBetween val="between"/>
      </c:valAx>
    </c:plotArea>
    <c:legend>
      <c:legendPos val="b"/>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777d53ac-5ceb-49b6-99ef-5026a18f25e7}"/>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2026. Accesibilidad</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Comunidad!$R$4:$U$4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6236456"/>
        <c:axId val="1"/>
      </c:bar3DChart>
      <c:catAx>
        <c:axId val="436236456"/>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6236456"/>
        <c:crosses val="autoZero"/>
        <c:crossBetween val="between"/>
      </c:valAx>
      <c:spPr>
        <a:noFill/>
        <a:ln w="25400">
          <a:noFill/>
        </a:ln>
      </c:spPr>
    </c:plotArea>
    <c:plotVisOnly val="1"/>
    <c:dispBlanksAs val="gap"/>
    <c:showDLblsOverMax val="0"/>
    <c:extLst>
      <c:ext uri="{0b15fc19-7d7d-44ad-8c2d-2c3a37ce22c3}">
        <chartProps xmlns="https://web.wps.cn/et/2018/main" chartId="{fa13ac51-95ee-4947-b6f1-f118ee148fa2}"/>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2026. Proyección a la comunidad</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Comunidad!$R$5:$U$5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6237112"/>
        <c:axId val="1"/>
      </c:bar3DChart>
      <c:catAx>
        <c:axId val="436237112"/>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6237112"/>
        <c:crosses val="autoZero"/>
        <c:crossBetween val="between"/>
      </c:valAx>
      <c:spPr>
        <a:noFill/>
        <a:ln w="25400">
          <a:noFill/>
        </a:ln>
      </c:spPr>
    </c:plotArea>
    <c:plotVisOnly val="1"/>
    <c:dispBlanksAs val="gap"/>
    <c:showDLblsOverMax val="0"/>
    <c:extLst>
      <c:ext uri="{0b15fc19-7d7d-44ad-8c2d-2c3a37ce22c3}">
        <chartProps xmlns="https://web.wps.cn/et/2018/main" chartId="{15a41024-006b-4213-ab61-536bc573cac0}"/>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2026. Participación y convivencia</a:t>
            </a:r>
            <a:endParaRPr lang="es-CO"/>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Comunidad!$R$6:$U$6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6242688"/>
        <c:axId val="1"/>
      </c:bar3DChart>
      <c:catAx>
        <c:axId val="436242688"/>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6242688"/>
        <c:crosses val="autoZero"/>
        <c:crossBetween val="between"/>
      </c:valAx>
      <c:spPr>
        <a:noFill/>
        <a:ln w="25400">
          <a:noFill/>
        </a:ln>
      </c:spPr>
    </c:plotArea>
    <c:plotVisOnly val="1"/>
    <c:dispBlanksAs val="gap"/>
    <c:showDLblsOverMax val="0"/>
    <c:extLst>
      <c:ext uri="{0b15fc19-7d7d-44ad-8c2d-2c3a37ce22c3}">
        <chartProps xmlns="https://web.wps.cn/et/2018/main" chartId="{5b2cf13f-e39e-4316-8e3c-f42aff47af1a}"/>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s-CO"/>
              <a:t>Año 2026. Prevención de riesgos</a:t>
            </a:r>
            <a:endParaRPr lang="es-CO"/>
          </a:p>
        </c:rich>
      </c:tx>
      <c:layout>
        <c:manualLayout>
          <c:xMode val="edge"/>
          <c:yMode val="edge"/>
          <c:x val="0.191463074596972"/>
          <c:y val="0.0283974609556784"/>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Comunidad!$R$7:$U$7</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436240720"/>
        <c:axId val="1"/>
      </c:bar3DChart>
      <c:catAx>
        <c:axId val="436240720"/>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436240720"/>
        <c:crosses val="autoZero"/>
        <c:crossBetween val="between"/>
      </c:valAx>
      <c:spPr>
        <a:noFill/>
        <a:ln w="25400">
          <a:noFill/>
        </a:ln>
      </c:spPr>
    </c:plotArea>
    <c:plotVisOnly val="1"/>
    <c:dispBlanksAs val="gap"/>
    <c:showDLblsOverMax val="0"/>
    <c:extLst>
      <c:ext uri="{0b15fc19-7d7d-44ad-8c2d-2c3a37ce22c3}">
        <chartProps xmlns="https://web.wps.cn/et/2018/main" chartId="{553f25bf-5ddb-4de3-b733-a2121ac234d1}"/>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9" Type="http://schemas.openxmlformats.org/officeDocument/2006/relationships/hyperlink" Target="#Directiva!A9"/><Relationship Id="rId8" Type="http://schemas.openxmlformats.org/officeDocument/2006/relationships/hyperlink" Target="#Directiva!A8"/><Relationship Id="rId7" Type="http://schemas.openxmlformats.org/officeDocument/2006/relationships/hyperlink" Target="#Directiva!A7"/><Relationship Id="rId6" Type="http://schemas.openxmlformats.org/officeDocument/2006/relationships/image" Target="../media/image5.png"/><Relationship Id="rId5" Type="http://schemas.openxmlformats.org/officeDocument/2006/relationships/hyperlink" Target="#Directiva!A6"/><Relationship Id="rId4" Type="http://schemas.openxmlformats.org/officeDocument/2006/relationships/image" Target="../media/image4.png"/><Relationship Id="rId30" Type="http://schemas.openxmlformats.org/officeDocument/2006/relationships/image" Target="../media/image11.jpeg"/><Relationship Id="rId3" Type="http://schemas.openxmlformats.org/officeDocument/2006/relationships/hyperlink" Target="#Directiva!A5"/><Relationship Id="rId29" Type="http://schemas.openxmlformats.org/officeDocument/2006/relationships/hyperlink" Target="#Directiva!A1"/><Relationship Id="rId28" Type="http://schemas.openxmlformats.org/officeDocument/2006/relationships/image" Target="../media/image10.jpeg"/><Relationship Id="rId27" Type="http://schemas.openxmlformats.org/officeDocument/2006/relationships/hyperlink" Target="#Instituci&#243;n!A1"/><Relationship Id="rId26" Type="http://schemas.openxmlformats.org/officeDocument/2006/relationships/hyperlink" Target="#Comunidad!A7"/><Relationship Id="rId25" Type="http://schemas.openxmlformats.org/officeDocument/2006/relationships/hyperlink" Target="#Comunidad!A6"/><Relationship Id="rId24" Type="http://schemas.openxmlformats.org/officeDocument/2006/relationships/hyperlink" Target="#Comunidad!A5"/><Relationship Id="rId23" Type="http://schemas.openxmlformats.org/officeDocument/2006/relationships/hyperlink" Target="#Comunidad!A4"/><Relationship Id="rId22" Type="http://schemas.openxmlformats.org/officeDocument/2006/relationships/hyperlink" Target="#Admon!A8"/><Relationship Id="rId21" Type="http://schemas.openxmlformats.org/officeDocument/2006/relationships/hyperlink" Target="#Admon!A7"/><Relationship Id="rId20" Type="http://schemas.openxmlformats.org/officeDocument/2006/relationships/image" Target="../media/image9.png"/><Relationship Id="rId2" Type="http://schemas.openxmlformats.org/officeDocument/2006/relationships/image" Target="../media/image3.png"/><Relationship Id="rId19" Type="http://schemas.openxmlformats.org/officeDocument/2006/relationships/hyperlink" Target="#Admon!A6"/><Relationship Id="rId18" Type="http://schemas.openxmlformats.org/officeDocument/2006/relationships/image" Target="../media/image8.png"/><Relationship Id="rId17" Type="http://schemas.openxmlformats.org/officeDocument/2006/relationships/hyperlink" Target="#Admon!A5"/><Relationship Id="rId16" Type="http://schemas.openxmlformats.org/officeDocument/2006/relationships/hyperlink" Target="#Admon!A4"/><Relationship Id="rId15" Type="http://schemas.openxmlformats.org/officeDocument/2006/relationships/image" Target="../media/image7.png"/><Relationship Id="rId14" Type="http://schemas.openxmlformats.org/officeDocument/2006/relationships/hyperlink" Target="#Academica!A7"/><Relationship Id="rId13" Type="http://schemas.openxmlformats.org/officeDocument/2006/relationships/hyperlink" Target="#Academica!A6"/><Relationship Id="rId12" Type="http://schemas.openxmlformats.org/officeDocument/2006/relationships/image" Target="../media/image6.png"/><Relationship Id="rId11" Type="http://schemas.openxmlformats.org/officeDocument/2006/relationships/hyperlink" Target="#Academica!A5"/><Relationship Id="rId10" Type="http://schemas.openxmlformats.org/officeDocument/2006/relationships/hyperlink" Target="#Academica!A4"/><Relationship Id="rId1" Type="http://schemas.openxmlformats.org/officeDocument/2006/relationships/hyperlink" Target="#Directiva!A4"/></Relationships>
</file>

<file path=xl/drawings/_rels/drawing3.xml.rels><?xml version="1.0" encoding="UTF-8" standalone="yes"?>
<Relationships xmlns="http://schemas.openxmlformats.org/package/2006/relationships"><Relationship Id="rId9" Type="http://schemas.openxmlformats.org/officeDocument/2006/relationships/chart" Target="../charts/chart9.xml"/><Relationship Id="rId8" Type="http://schemas.openxmlformats.org/officeDocument/2006/relationships/chart" Target="../charts/chart8.xml"/><Relationship Id="rId7" Type="http://schemas.openxmlformats.org/officeDocument/2006/relationships/chart" Target="../charts/chart7.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33" Type="http://schemas.openxmlformats.org/officeDocument/2006/relationships/image" Target="../media/image12.png"/><Relationship Id="rId32" Type="http://schemas.openxmlformats.org/officeDocument/2006/relationships/image" Target="../media/image2.jpeg"/><Relationship Id="rId31" Type="http://schemas.openxmlformats.org/officeDocument/2006/relationships/hyperlink" Target="#Academica!A1"/><Relationship Id="rId30" Type="http://schemas.openxmlformats.org/officeDocument/2006/relationships/chart" Target="../charts/chart30.xml"/><Relationship Id="rId3" Type="http://schemas.openxmlformats.org/officeDocument/2006/relationships/chart" Target="../charts/chart3.xml"/><Relationship Id="rId29" Type="http://schemas.openxmlformats.org/officeDocument/2006/relationships/chart" Target="../charts/chart29.xml"/><Relationship Id="rId28" Type="http://schemas.openxmlformats.org/officeDocument/2006/relationships/chart" Target="../charts/chart28.xml"/><Relationship Id="rId27" Type="http://schemas.openxmlformats.org/officeDocument/2006/relationships/chart" Target="../charts/chart27.xml"/><Relationship Id="rId26" Type="http://schemas.openxmlformats.org/officeDocument/2006/relationships/chart" Target="../charts/chart26.xml"/><Relationship Id="rId25" Type="http://schemas.openxmlformats.org/officeDocument/2006/relationships/chart" Target="../charts/chart25.xml"/><Relationship Id="rId24" Type="http://schemas.openxmlformats.org/officeDocument/2006/relationships/chart" Target="../charts/chart24.xml"/><Relationship Id="rId23" Type="http://schemas.openxmlformats.org/officeDocument/2006/relationships/chart" Target="../charts/chart23.xml"/><Relationship Id="rId22" Type="http://schemas.openxmlformats.org/officeDocument/2006/relationships/chart" Target="../charts/chart22.xml"/><Relationship Id="rId21" Type="http://schemas.openxmlformats.org/officeDocument/2006/relationships/chart" Target="../charts/chart21.xml"/><Relationship Id="rId20" Type="http://schemas.openxmlformats.org/officeDocument/2006/relationships/chart" Target="../charts/chart20.xml"/><Relationship Id="rId2" Type="http://schemas.openxmlformats.org/officeDocument/2006/relationships/chart" Target="../charts/chart2.xml"/><Relationship Id="rId19" Type="http://schemas.openxmlformats.org/officeDocument/2006/relationships/chart" Target="../charts/chart19.xml"/><Relationship Id="rId18" Type="http://schemas.openxmlformats.org/officeDocument/2006/relationships/chart" Target="../charts/chart18.xml"/><Relationship Id="rId17" Type="http://schemas.openxmlformats.org/officeDocument/2006/relationships/chart" Target="../charts/chart17.xml"/><Relationship Id="rId16" Type="http://schemas.openxmlformats.org/officeDocument/2006/relationships/chart" Target="../charts/chart16.xml"/><Relationship Id="rId15" Type="http://schemas.openxmlformats.org/officeDocument/2006/relationships/chart" Target="../charts/chart15.xml"/><Relationship Id="rId14" Type="http://schemas.openxmlformats.org/officeDocument/2006/relationships/chart" Target="../charts/chart14.xml"/><Relationship Id="rId13" Type="http://schemas.openxmlformats.org/officeDocument/2006/relationships/chart" Target="../charts/chart13.xml"/><Relationship Id="rId12" Type="http://schemas.openxmlformats.org/officeDocument/2006/relationships/chart" Target="../charts/chart12.xml"/><Relationship Id="rId11" Type="http://schemas.openxmlformats.org/officeDocument/2006/relationships/chart" Target="../charts/chart11.xml"/><Relationship Id="rId10" Type="http://schemas.openxmlformats.org/officeDocument/2006/relationships/chart" Target="../charts/chart10.xml"/><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9" Type="http://schemas.openxmlformats.org/officeDocument/2006/relationships/chart" Target="../charts/chart39.xml"/><Relationship Id="rId8" Type="http://schemas.openxmlformats.org/officeDocument/2006/relationships/chart" Target="../charts/chart38.xml"/><Relationship Id="rId7" Type="http://schemas.openxmlformats.org/officeDocument/2006/relationships/chart" Target="../charts/chart37.xml"/><Relationship Id="rId6" Type="http://schemas.openxmlformats.org/officeDocument/2006/relationships/chart" Target="../charts/chart36.xml"/><Relationship Id="rId5" Type="http://schemas.openxmlformats.org/officeDocument/2006/relationships/chart" Target="../charts/chart35.xml"/><Relationship Id="rId4" Type="http://schemas.openxmlformats.org/officeDocument/2006/relationships/chart" Target="../charts/chart34.xml"/><Relationship Id="rId3" Type="http://schemas.openxmlformats.org/officeDocument/2006/relationships/chart" Target="../charts/chart33.xml"/><Relationship Id="rId23" Type="http://schemas.openxmlformats.org/officeDocument/2006/relationships/image" Target="../media/image13.png"/><Relationship Id="rId22" Type="http://schemas.openxmlformats.org/officeDocument/2006/relationships/image" Target="../media/image2.jpeg"/><Relationship Id="rId21" Type="http://schemas.openxmlformats.org/officeDocument/2006/relationships/hyperlink" Target="#Admon!A1"/><Relationship Id="rId20" Type="http://schemas.openxmlformats.org/officeDocument/2006/relationships/chart" Target="../charts/chart50.xml"/><Relationship Id="rId2" Type="http://schemas.openxmlformats.org/officeDocument/2006/relationships/chart" Target="../charts/chart32.xml"/><Relationship Id="rId19" Type="http://schemas.openxmlformats.org/officeDocument/2006/relationships/chart" Target="../charts/chart49.xml"/><Relationship Id="rId18" Type="http://schemas.openxmlformats.org/officeDocument/2006/relationships/chart" Target="../charts/chart48.xml"/><Relationship Id="rId17" Type="http://schemas.openxmlformats.org/officeDocument/2006/relationships/chart" Target="../charts/chart47.xml"/><Relationship Id="rId16" Type="http://schemas.openxmlformats.org/officeDocument/2006/relationships/chart" Target="../charts/chart46.xml"/><Relationship Id="rId15" Type="http://schemas.openxmlformats.org/officeDocument/2006/relationships/chart" Target="../charts/chart45.xml"/><Relationship Id="rId14" Type="http://schemas.openxmlformats.org/officeDocument/2006/relationships/chart" Target="../charts/chart44.xml"/><Relationship Id="rId13" Type="http://schemas.openxmlformats.org/officeDocument/2006/relationships/chart" Target="../charts/chart43.xml"/><Relationship Id="rId12" Type="http://schemas.openxmlformats.org/officeDocument/2006/relationships/chart" Target="../charts/chart42.xml"/><Relationship Id="rId11" Type="http://schemas.openxmlformats.org/officeDocument/2006/relationships/chart" Target="../charts/chart41.xml"/><Relationship Id="rId10" Type="http://schemas.openxmlformats.org/officeDocument/2006/relationships/chart" Target="../charts/chart40.xml"/><Relationship Id="rId1" Type="http://schemas.openxmlformats.org/officeDocument/2006/relationships/chart" Target="../charts/chart31.xml"/></Relationships>
</file>

<file path=xl/drawings/_rels/drawing5.xml.rels><?xml version="1.0" encoding="UTF-8" standalone="yes"?>
<Relationships xmlns="http://schemas.openxmlformats.org/package/2006/relationships"><Relationship Id="rId9" Type="http://schemas.openxmlformats.org/officeDocument/2006/relationships/chart" Target="../charts/chart59.xml"/><Relationship Id="rId8" Type="http://schemas.openxmlformats.org/officeDocument/2006/relationships/chart" Target="../charts/chart58.xml"/><Relationship Id="rId7" Type="http://schemas.openxmlformats.org/officeDocument/2006/relationships/chart" Target="../charts/chart57.xml"/><Relationship Id="rId6" Type="http://schemas.openxmlformats.org/officeDocument/2006/relationships/chart" Target="../charts/chart56.xml"/><Relationship Id="rId5" Type="http://schemas.openxmlformats.org/officeDocument/2006/relationships/chart" Target="../charts/chart55.xml"/><Relationship Id="rId4" Type="http://schemas.openxmlformats.org/officeDocument/2006/relationships/chart" Target="../charts/chart54.xml"/><Relationship Id="rId3" Type="http://schemas.openxmlformats.org/officeDocument/2006/relationships/chart" Target="../charts/chart53.xml"/><Relationship Id="rId29" Type="http://schemas.openxmlformats.org/officeDocument/2006/relationships/image" Target="../media/image14.png"/><Relationship Id="rId28" Type="http://schemas.openxmlformats.org/officeDocument/2006/relationships/hyperlink" Target="#Comunidad!A1"/><Relationship Id="rId27" Type="http://schemas.openxmlformats.org/officeDocument/2006/relationships/image" Target="../media/image2.jpeg"/><Relationship Id="rId26" Type="http://schemas.openxmlformats.org/officeDocument/2006/relationships/hyperlink" Target="#'Fort y Oport'!A1"/><Relationship Id="rId25" Type="http://schemas.openxmlformats.org/officeDocument/2006/relationships/chart" Target="../charts/chart75.xml"/><Relationship Id="rId24" Type="http://schemas.openxmlformats.org/officeDocument/2006/relationships/chart" Target="../charts/chart74.xml"/><Relationship Id="rId23" Type="http://schemas.openxmlformats.org/officeDocument/2006/relationships/chart" Target="../charts/chart73.xml"/><Relationship Id="rId22" Type="http://schemas.openxmlformats.org/officeDocument/2006/relationships/chart" Target="../charts/chart72.xml"/><Relationship Id="rId21" Type="http://schemas.openxmlformats.org/officeDocument/2006/relationships/chart" Target="../charts/chart71.xml"/><Relationship Id="rId20" Type="http://schemas.openxmlformats.org/officeDocument/2006/relationships/chart" Target="../charts/chart70.xml"/><Relationship Id="rId2" Type="http://schemas.openxmlformats.org/officeDocument/2006/relationships/chart" Target="../charts/chart52.xml"/><Relationship Id="rId19" Type="http://schemas.openxmlformats.org/officeDocument/2006/relationships/chart" Target="../charts/chart69.xml"/><Relationship Id="rId18" Type="http://schemas.openxmlformats.org/officeDocument/2006/relationships/chart" Target="../charts/chart68.xml"/><Relationship Id="rId17" Type="http://schemas.openxmlformats.org/officeDocument/2006/relationships/chart" Target="../charts/chart67.xml"/><Relationship Id="rId16" Type="http://schemas.openxmlformats.org/officeDocument/2006/relationships/chart" Target="../charts/chart66.xml"/><Relationship Id="rId15" Type="http://schemas.openxmlformats.org/officeDocument/2006/relationships/chart" Target="../charts/chart65.xml"/><Relationship Id="rId14" Type="http://schemas.openxmlformats.org/officeDocument/2006/relationships/chart" Target="../charts/chart64.xml"/><Relationship Id="rId13" Type="http://schemas.openxmlformats.org/officeDocument/2006/relationships/chart" Target="../charts/chart63.xml"/><Relationship Id="rId12" Type="http://schemas.openxmlformats.org/officeDocument/2006/relationships/chart" Target="../charts/chart62.xml"/><Relationship Id="rId11" Type="http://schemas.openxmlformats.org/officeDocument/2006/relationships/chart" Target="../charts/chart61.xml"/><Relationship Id="rId10" Type="http://schemas.openxmlformats.org/officeDocument/2006/relationships/chart" Target="../charts/chart60.xml"/><Relationship Id="rId1" Type="http://schemas.openxmlformats.org/officeDocument/2006/relationships/chart" Target="../charts/chart51.xml"/></Relationships>
</file>

<file path=xl/drawings/_rels/drawing6.xml.rels><?xml version="1.0" encoding="UTF-8" standalone="yes"?>
<Relationships xmlns="http://schemas.openxmlformats.org/package/2006/relationships"><Relationship Id="rId9" Type="http://schemas.openxmlformats.org/officeDocument/2006/relationships/chart" Target="../charts/chart84.xml"/><Relationship Id="rId8" Type="http://schemas.openxmlformats.org/officeDocument/2006/relationships/chart" Target="../charts/chart83.xml"/><Relationship Id="rId7" Type="http://schemas.openxmlformats.org/officeDocument/2006/relationships/chart" Target="../charts/chart82.xml"/><Relationship Id="rId6" Type="http://schemas.openxmlformats.org/officeDocument/2006/relationships/chart" Target="../charts/chart81.xml"/><Relationship Id="rId5" Type="http://schemas.openxmlformats.org/officeDocument/2006/relationships/chart" Target="../charts/chart80.xml"/><Relationship Id="rId4" Type="http://schemas.openxmlformats.org/officeDocument/2006/relationships/chart" Target="../charts/chart79.xml"/><Relationship Id="rId3" Type="http://schemas.openxmlformats.org/officeDocument/2006/relationships/chart" Target="../charts/chart78.xml"/><Relationship Id="rId22" Type="http://schemas.openxmlformats.org/officeDocument/2006/relationships/image" Target="../media/image2.jpeg"/><Relationship Id="rId21" Type="http://schemas.openxmlformats.org/officeDocument/2006/relationships/hyperlink" Target="#Instituci&#243;n!A1"/><Relationship Id="rId20" Type="http://schemas.openxmlformats.org/officeDocument/2006/relationships/chart" Target="../charts/chart95.xml"/><Relationship Id="rId2" Type="http://schemas.openxmlformats.org/officeDocument/2006/relationships/chart" Target="../charts/chart77.xml"/><Relationship Id="rId19" Type="http://schemas.openxmlformats.org/officeDocument/2006/relationships/chart" Target="../charts/chart94.xml"/><Relationship Id="rId18" Type="http://schemas.openxmlformats.org/officeDocument/2006/relationships/chart" Target="../charts/chart93.xml"/><Relationship Id="rId17" Type="http://schemas.openxmlformats.org/officeDocument/2006/relationships/chart" Target="../charts/chart92.xml"/><Relationship Id="rId16" Type="http://schemas.openxmlformats.org/officeDocument/2006/relationships/chart" Target="../charts/chart91.xml"/><Relationship Id="rId15" Type="http://schemas.openxmlformats.org/officeDocument/2006/relationships/chart" Target="../charts/chart90.xml"/><Relationship Id="rId14" Type="http://schemas.openxmlformats.org/officeDocument/2006/relationships/chart" Target="../charts/chart89.xml"/><Relationship Id="rId13" Type="http://schemas.openxmlformats.org/officeDocument/2006/relationships/chart" Target="../charts/chart88.xml"/><Relationship Id="rId12" Type="http://schemas.openxmlformats.org/officeDocument/2006/relationships/chart" Target="../charts/chart87.xml"/><Relationship Id="rId11" Type="http://schemas.openxmlformats.org/officeDocument/2006/relationships/chart" Target="../charts/chart86.xml"/><Relationship Id="rId10" Type="http://schemas.openxmlformats.org/officeDocument/2006/relationships/chart" Target="../charts/chart85.xml"/><Relationship Id="rId1" Type="http://schemas.openxmlformats.org/officeDocument/2006/relationships/chart" Target="../charts/chart76.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407" name="1 Imagen" descr="Secretaría de Educación"/>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8100" y="171450"/>
          <a:ext cx="145986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408" name="Picture 3995" descr="MB900431547">
          <a:hlinkClick xmlns:r="http://schemas.openxmlformats.org/officeDocument/2006/relationships" r:id="rId2"/>
        </xdr:cNvPr>
        <xdr:cNvPicPr>
          <a:picLocks noChangeAspect="1" noChangeArrowheads="1"/>
        </xdr:cNvPicPr>
      </xdr:nvPicPr>
      <xdr:blipFill>
        <a:blip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9155430"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763" name="2 Imagen">
          <a:hlinkClick xmlns:r="http://schemas.openxmlformats.org/officeDocument/2006/relationships" r:id="rId1"/>
        </xdr:cNvPr>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2898775" y="1215390"/>
          <a:ext cx="332740" cy="2400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764" name="3 Imagen">
          <a:hlinkClick xmlns:r="http://schemas.openxmlformats.org/officeDocument/2006/relationships" r:id="rId3"/>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2889250" y="3542030"/>
          <a:ext cx="33274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765" name="4 Imagen">
          <a:hlinkClick xmlns:r="http://schemas.openxmlformats.org/officeDocument/2006/relationships" r:id="rId5"/>
        </xdr:cNvPr>
        <xdr:cNvPicPr>
          <a:picLocks noChangeAspect="1"/>
        </xdr:cNvPicPr>
      </xdr:nvPicPr>
      <xdr:blipFill>
        <a:blip r:embed="rId6" cstate="print">
          <a:extLst>
            <a:ext uri="{28A0092B-C50C-407E-A947-70E740481C1C}">
              <a14:useLocalDpi xmlns:a14="http://schemas.microsoft.com/office/drawing/2010/main" val="0"/>
            </a:ext>
          </a:extLst>
        </a:blip>
        <a:srcRect/>
        <a:stretch>
          <a:fillRect/>
        </a:stretch>
      </xdr:blipFill>
      <xdr:spPr>
        <a:xfrm>
          <a:off x="2879725" y="6395085"/>
          <a:ext cx="342265"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766" name="5 Imagen">
          <a:hlinkClick xmlns:r="http://schemas.openxmlformats.org/officeDocument/2006/relationships" r:id="rId7"/>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2908300" y="10770235"/>
          <a:ext cx="33274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767" name="7 Imagen">
          <a:hlinkClick xmlns:r="http://schemas.openxmlformats.org/officeDocument/2006/relationships" r:id="rId8"/>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2870200" y="13144500"/>
          <a:ext cx="33274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768" name="8 Imagen">
          <a:hlinkClick xmlns:r="http://schemas.openxmlformats.org/officeDocument/2006/relationships" r:id="rId9"/>
        </xdr:cNvPr>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2879725" y="18007965"/>
          <a:ext cx="332740" cy="2400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769" name="9 Imagen">
          <a:hlinkClick xmlns:r="http://schemas.openxmlformats.org/officeDocument/2006/relationships" r:id="rId10"/>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2898775" y="21087080"/>
          <a:ext cx="33274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770" name="10 Imagen">
          <a:hlinkClick xmlns:r="http://schemas.openxmlformats.org/officeDocument/2006/relationships" r:id="rId11"/>
        </xdr:cNvPr>
        <xdr:cNvPicPr>
          <a:picLocks noChangeAspect="1"/>
        </xdr:cNvPicPr>
      </xdr:nvPicPr>
      <xdr:blipFill>
        <a:blip r:embed="rId12" cstate="print">
          <a:extLst>
            <a:ext uri="{28A0092B-C50C-407E-A947-70E740481C1C}">
              <a14:useLocalDpi xmlns:a14="http://schemas.microsoft.com/office/drawing/2010/main" val="0"/>
            </a:ext>
          </a:extLst>
        </a:blip>
        <a:srcRect/>
        <a:stretch>
          <a:fillRect/>
        </a:stretch>
      </xdr:blipFill>
      <xdr:spPr>
        <a:xfrm>
          <a:off x="2870200" y="23279735"/>
          <a:ext cx="332740" cy="2400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771" name="11 Imagen">
          <a:hlinkClick xmlns:r="http://schemas.openxmlformats.org/officeDocument/2006/relationships" r:id="rId13"/>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2879725" y="25167590"/>
          <a:ext cx="33274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772" name="12 Imagen">
          <a:hlinkClick xmlns:r="http://schemas.openxmlformats.org/officeDocument/2006/relationships" r:id="rId14"/>
        </xdr:cNvPr>
        <xdr:cNvPicPr>
          <a:picLocks noChangeAspect="1"/>
        </xdr:cNvPicPr>
      </xdr:nvPicPr>
      <xdr:blipFill>
        <a:blip r:embed="rId15" cstate="print">
          <a:extLst>
            <a:ext uri="{28A0092B-C50C-407E-A947-70E740481C1C}">
              <a14:useLocalDpi xmlns:a14="http://schemas.microsoft.com/office/drawing/2010/main" val="0"/>
            </a:ext>
          </a:extLst>
        </a:blip>
        <a:srcRect/>
        <a:stretch>
          <a:fillRect/>
        </a:stretch>
      </xdr:blipFill>
      <xdr:spPr>
        <a:xfrm>
          <a:off x="2898775" y="26998295"/>
          <a:ext cx="342265" cy="2400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773" name="13 Imagen">
          <a:hlinkClick xmlns:r="http://schemas.openxmlformats.org/officeDocument/2006/relationships" r:id="rId16"/>
        </xdr:cNvPr>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2889250" y="30305375"/>
          <a:ext cx="332740" cy="2400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774" name="14 Imagen">
          <a:hlinkClick xmlns:r="http://schemas.openxmlformats.org/officeDocument/2006/relationships" r:id="rId17"/>
        </xdr:cNvPr>
        <xdr:cNvPicPr>
          <a:picLocks noChangeAspect="1"/>
        </xdr:cNvPicPr>
      </xdr:nvPicPr>
      <xdr:blipFill>
        <a:blip r:embed="rId18" cstate="print">
          <a:extLst>
            <a:ext uri="{28A0092B-C50C-407E-A947-70E740481C1C}">
              <a14:useLocalDpi xmlns:a14="http://schemas.microsoft.com/office/drawing/2010/main" val="0"/>
            </a:ext>
          </a:extLst>
        </a:blip>
        <a:srcRect/>
        <a:stretch>
          <a:fillRect/>
        </a:stretch>
      </xdr:blipFill>
      <xdr:spPr>
        <a:xfrm>
          <a:off x="4663440" y="31726505"/>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775" name="15 Imagen">
          <a:hlinkClick xmlns:r="http://schemas.openxmlformats.org/officeDocument/2006/relationships" r:id="rId19"/>
        </xdr:cNvPr>
        <xdr:cNvPicPr>
          <a:picLocks noChangeAspect="1"/>
        </xdr:cNvPicPr>
      </xdr:nvPicPr>
      <xdr:blipFill>
        <a:blip r:embed="rId20" cstate="print">
          <a:extLst>
            <a:ext uri="{28A0092B-C50C-407E-A947-70E740481C1C}">
              <a14:useLocalDpi xmlns:a14="http://schemas.microsoft.com/office/drawing/2010/main" val="0"/>
            </a:ext>
          </a:extLst>
        </a:blip>
        <a:srcRect/>
        <a:stretch>
          <a:fillRect/>
        </a:stretch>
      </xdr:blipFill>
      <xdr:spPr>
        <a:xfrm>
          <a:off x="4634865" y="34890710"/>
          <a:ext cx="24765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776" name="16 Imagen">
          <a:hlinkClick xmlns:r="http://schemas.openxmlformats.org/officeDocument/2006/relationships" r:id="rId21"/>
        </xdr:cNvPr>
        <xdr:cNvPicPr>
          <a:picLocks noChangeAspect="1"/>
        </xdr:cNvPicPr>
      </xdr:nvPicPr>
      <xdr:blipFill>
        <a:blip r:embed="rId20" cstate="print">
          <a:extLst>
            <a:ext uri="{28A0092B-C50C-407E-A947-70E740481C1C}">
              <a14:useLocalDpi xmlns:a14="http://schemas.microsoft.com/office/drawing/2010/main" val="0"/>
            </a:ext>
          </a:extLst>
        </a:blip>
        <a:srcRect/>
        <a:stretch>
          <a:fillRect/>
        </a:stretch>
      </xdr:blipFill>
      <xdr:spPr>
        <a:xfrm>
          <a:off x="2832100" y="37252910"/>
          <a:ext cx="24765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777" name="17 Imagen">
          <a:hlinkClick xmlns:r="http://schemas.openxmlformats.org/officeDocument/2006/relationships" r:id="rId22"/>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2889250" y="41350565"/>
          <a:ext cx="33274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778" name="18 Imagen">
          <a:hlinkClick xmlns:r="http://schemas.openxmlformats.org/officeDocument/2006/relationships" r:id="rId23"/>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2889250" y="43581320"/>
          <a:ext cx="33274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779" name="19 Imagen">
          <a:hlinkClick xmlns:r="http://schemas.openxmlformats.org/officeDocument/2006/relationships" r:id="rId24"/>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2898775" y="45535850"/>
          <a:ext cx="33274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780" name="20 Imagen">
          <a:hlinkClick xmlns:r="http://schemas.openxmlformats.org/officeDocument/2006/relationships" r:id="rId25"/>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2898775" y="47404655"/>
          <a:ext cx="33274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781" name="21 Imagen">
          <a:hlinkClick xmlns:r="http://schemas.openxmlformats.org/officeDocument/2006/relationships" r:id="rId26"/>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2908300" y="48892460"/>
          <a:ext cx="33274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782" name="Picture 3995" descr="MB900431547">
          <a:hlinkClick xmlns:r="http://schemas.openxmlformats.org/officeDocument/2006/relationships" r:id="rId27"/>
        </xdr:cNvPr>
        <xdr:cNvPicPr>
          <a:picLocks noChangeAspect="1" noChangeArrowheads="1"/>
        </xdr:cNvPicPr>
      </xdr:nvPicPr>
      <xdr:blipFill>
        <a:blip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14935" y="9525"/>
          <a:ext cx="38354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783" name="Picture 3995" descr="MB900431547">
          <a:hlinkClick xmlns:r="http://schemas.openxmlformats.org/officeDocument/2006/relationships" r:id="rId29"/>
        </xdr:cNvPr>
        <xdr:cNvPicPr>
          <a:picLocks noChangeAspect="1" noChangeArrowheads="1"/>
        </xdr:cNvPicPr>
      </xdr:nvPicPr>
      <xdr:blipFill>
        <a:blip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593725"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638175</xdr:colOff>
      <xdr:row>96</xdr:row>
      <xdr:rowOff>9525</xdr:rowOff>
    </xdr:from>
    <xdr:to>
      <xdr:col>2</xdr:col>
      <xdr:colOff>161925</xdr:colOff>
      <xdr:row>97</xdr:row>
      <xdr:rowOff>19050</xdr:rowOff>
    </xdr:to>
    <xdr:pic>
      <xdr:nvPicPr>
        <xdr:cNvPr id="51619784" name="15 Imagen">
          <a:hlinkClick xmlns:r="http://schemas.openxmlformats.org/officeDocument/2006/relationships" r:id="rId19"/>
        </xdr:cNvPr>
        <xdr:cNvPicPr>
          <a:picLocks noChangeAspect="1"/>
        </xdr:cNvPicPr>
      </xdr:nvPicPr>
      <xdr:blipFill>
        <a:blip r:embed="rId6" cstate="print">
          <a:extLst>
            <a:ext uri="{28A0092B-C50C-407E-A947-70E740481C1C}">
              <a14:useLocalDpi xmlns:a14="http://schemas.microsoft.com/office/drawing/2010/main" val="0"/>
            </a:ext>
          </a:extLst>
        </a:blip>
        <a:srcRect/>
        <a:stretch>
          <a:fillRect/>
        </a:stretch>
      </xdr:blipFill>
      <xdr:spPr>
        <a:xfrm>
          <a:off x="29210" y="34890710"/>
          <a:ext cx="259715"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51619785" name="2 Imagen">
          <a:hlinkClick xmlns:r="http://schemas.openxmlformats.org/officeDocument/2006/relationships" r:id="rId1"/>
        </xdr:cNvPr>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2898775" y="1215390"/>
          <a:ext cx="332740" cy="2400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786" name="3 Imagen">
          <a:hlinkClick xmlns:r="http://schemas.openxmlformats.org/officeDocument/2006/relationships" r:id="rId3"/>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2889250" y="3542030"/>
          <a:ext cx="33274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787" name="4 Imagen">
          <a:hlinkClick xmlns:r="http://schemas.openxmlformats.org/officeDocument/2006/relationships" r:id="rId5"/>
        </xdr:cNvPr>
        <xdr:cNvPicPr>
          <a:picLocks noChangeAspect="1"/>
        </xdr:cNvPicPr>
      </xdr:nvPicPr>
      <xdr:blipFill>
        <a:blip r:embed="rId6" cstate="print">
          <a:extLst>
            <a:ext uri="{28A0092B-C50C-407E-A947-70E740481C1C}">
              <a14:useLocalDpi xmlns:a14="http://schemas.microsoft.com/office/drawing/2010/main" val="0"/>
            </a:ext>
          </a:extLst>
        </a:blip>
        <a:srcRect/>
        <a:stretch>
          <a:fillRect/>
        </a:stretch>
      </xdr:blipFill>
      <xdr:spPr>
        <a:xfrm>
          <a:off x="2879725" y="6395085"/>
          <a:ext cx="342265"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788" name="5 Imagen">
          <a:hlinkClick xmlns:r="http://schemas.openxmlformats.org/officeDocument/2006/relationships" r:id="rId7"/>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2908300" y="10770235"/>
          <a:ext cx="33274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789" name="7 Imagen">
          <a:hlinkClick xmlns:r="http://schemas.openxmlformats.org/officeDocument/2006/relationships" r:id="rId8"/>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2870200" y="13144500"/>
          <a:ext cx="33274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790" name="8 Imagen">
          <a:hlinkClick xmlns:r="http://schemas.openxmlformats.org/officeDocument/2006/relationships" r:id="rId9"/>
        </xdr:cNvPr>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2879725" y="18007965"/>
          <a:ext cx="332740" cy="2400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791" name="18 Imagen">
          <a:hlinkClick xmlns:r="http://schemas.openxmlformats.org/officeDocument/2006/relationships" r:id="rId23"/>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2889250" y="43581320"/>
          <a:ext cx="33274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792" name="20 Imagen">
          <a:hlinkClick xmlns:r="http://schemas.openxmlformats.org/officeDocument/2006/relationships" r:id="rId25"/>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2898775" y="47404655"/>
          <a:ext cx="33274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793" name="21 Imagen">
          <a:hlinkClick xmlns:r="http://schemas.openxmlformats.org/officeDocument/2006/relationships" r:id="rId26"/>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2908300" y="48892460"/>
          <a:ext cx="33274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66676</xdr:rowOff>
    </xdr:to>
    <xdr:pic>
      <xdr:nvPicPr>
        <xdr:cNvPr id="35" name="15 Imagen">
          <a:hlinkClick xmlns:r="http://schemas.openxmlformats.org/officeDocument/2006/relationships" r:id="rId19"/>
        </xdr:cNvPr>
        <xdr:cNvPicPr>
          <a:picLocks noChangeAspect="1"/>
        </xdr:cNvPicPr>
      </xdr:nvPicPr>
      <xdr:blipFill>
        <a:blip r:embed="rId20" cstate="print">
          <a:extLst>
            <a:ext uri="{28A0092B-C50C-407E-A947-70E740481C1C}">
              <a14:useLocalDpi xmlns:a14="http://schemas.microsoft.com/office/drawing/2010/main" val="0"/>
            </a:ext>
          </a:extLst>
        </a:blip>
        <a:srcRect/>
        <a:stretch>
          <a:fillRect/>
        </a:stretch>
      </xdr:blipFill>
      <xdr:spPr>
        <a:xfrm>
          <a:off x="4634865" y="34890710"/>
          <a:ext cx="247650" cy="2781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638175</xdr:colOff>
      <xdr:row>96</xdr:row>
      <xdr:rowOff>9525</xdr:rowOff>
    </xdr:from>
    <xdr:to>
      <xdr:col>7</xdr:col>
      <xdr:colOff>885825</xdr:colOff>
      <xdr:row>97</xdr:row>
      <xdr:rowOff>19050</xdr:rowOff>
    </xdr:to>
    <xdr:pic>
      <xdr:nvPicPr>
        <xdr:cNvPr id="2" name="15 Imagen">
          <a:hlinkClick xmlns:r="http://schemas.openxmlformats.org/officeDocument/2006/relationships" r:id="rId19"/>
        </xdr:cNvPr>
        <xdr:cNvPicPr>
          <a:picLocks noChangeAspect="1"/>
        </xdr:cNvPicPr>
      </xdr:nvPicPr>
      <xdr:blipFill>
        <a:blip r:embed="rId20" cstate="print">
          <a:extLst>
            <a:ext uri="{28A0092B-C50C-407E-A947-70E740481C1C}">
              <a14:useLocalDpi xmlns:a14="http://schemas.microsoft.com/office/drawing/2010/main" val="0"/>
            </a:ext>
          </a:extLst>
        </a:blip>
        <a:srcRect/>
        <a:stretch>
          <a:fillRect/>
        </a:stretch>
      </xdr:blipFill>
      <xdr:spPr>
        <a:xfrm>
          <a:off x="10062210" y="34890710"/>
          <a:ext cx="24765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638175</xdr:colOff>
      <xdr:row>96</xdr:row>
      <xdr:rowOff>9525</xdr:rowOff>
    </xdr:from>
    <xdr:to>
      <xdr:col>7</xdr:col>
      <xdr:colOff>885825</xdr:colOff>
      <xdr:row>97</xdr:row>
      <xdr:rowOff>66676</xdr:rowOff>
    </xdr:to>
    <xdr:pic>
      <xdr:nvPicPr>
        <xdr:cNvPr id="3" name="15 Imagen">
          <a:hlinkClick xmlns:r="http://schemas.openxmlformats.org/officeDocument/2006/relationships" r:id="rId19"/>
        </xdr:cNvPr>
        <xdr:cNvPicPr>
          <a:picLocks noChangeAspect="1"/>
        </xdr:cNvPicPr>
      </xdr:nvPicPr>
      <xdr:blipFill>
        <a:blip r:embed="rId20" cstate="print">
          <a:extLst>
            <a:ext uri="{28A0092B-C50C-407E-A947-70E740481C1C}">
              <a14:useLocalDpi xmlns:a14="http://schemas.microsoft.com/office/drawing/2010/main" val="0"/>
            </a:ext>
          </a:extLst>
        </a:blip>
        <a:srcRect/>
        <a:stretch>
          <a:fillRect/>
        </a:stretch>
      </xdr:blipFill>
      <xdr:spPr>
        <a:xfrm>
          <a:off x="10062210" y="34890710"/>
          <a:ext cx="247650" cy="2781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2762250</xdr:colOff>
      <xdr:row>112</xdr:row>
      <xdr:rowOff>19050</xdr:rowOff>
    </xdr:from>
    <xdr:to>
      <xdr:col>6</xdr:col>
      <xdr:colOff>247650</xdr:colOff>
      <xdr:row>113</xdr:row>
      <xdr:rowOff>28575</xdr:rowOff>
    </xdr:to>
    <xdr:pic>
      <xdr:nvPicPr>
        <xdr:cNvPr id="4" name="17 Imagen">
          <a:hlinkClick xmlns:r="http://schemas.openxmlformats.org/officeDocument/2006/relationships" r:id="rId22"/>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8620760" y="41350565"/>
          <a:ext cx="24765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22</xdr:col>
      <xdr:colOff>9525</xdr:colOff>
      <xdr:row>2</xdr:row>
      <xdr:rowOff>9525</xdr:rowOff>
    </xdr:from>
    <xdr:to>
      <xdr:col>27</xdr:col>
      <xdr:colOff>9525</xdr:colOff>
      <xdr:row>8</xdr:row>
      <xdr:rowOff>0</xdr:rowOff>
    </xdr:to>
    <xdr:graphicFrame>
      <xdr:nvGraphicFramePr>
        <xdr:cNvPr id="53979660" name="1 Gráfico"/>
        <xdr:cNvGraphicFramePr/>
      </xdr:nvGraphicFramePr>
      <xdr:xfrm>
        <a:off x="12116435" y="371475"/>
        <a:ext cx="3917950" cy="272415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xdr:nvGraphicFramePr>
        <xdr:cNvPr id="53979661" name="2 Gráfico"/>
        <xdr:cNvGraphicFramePr/>
      </xdr:nvGraphicFramePr>
      <xdr:xfrm>
        <a:off x="16162020" y="361950"/>
        <a:ext cx="3867785" cy="271653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xdr:nvGraphicFramePr>
        <xdr:cNvPr id="53979662" name="3 Gráfico"/>
        <xdr:cNvGraphicFramePr/>
      </xdr:nvGraphicFramePr>
      <xdr:xfrm>
        <a:off x="20235545" y="361950"/>
        <a:ext cx="3889375" cy="2733675"/>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xdr:nvGraphicFramePr>
        <xdr:cNvPr id="53979663" name="4 Gráfico"/>
        <xdr:cNvGraphicFramePr/>
      </xdr:nvGraphicFramePr>
      <xdr:xfrm>
        <a:off x="12106910" y="3448050"/>
        <a:ext cx="3917950" cy="272161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xdr:nvGraphicFramePr>
        <xdr:cNvPr id="53979664" name="5 Gráfico"/>
        <xdr:cNvGraphicFramePr/>
      </xdr:nvGraphicFramePr>
      <xdr:xfrm>
        <a:off x="16162020" y="3448050"/>
        <a:ext cx="3917950" cy="274066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xdr:nvGraphicFramePr>
        <xdr:cNvPr id="53979665" name="6 Gráfico"/>
        <xdr:cNvGraphicFramePr/>
      </xdr:nvGraphicFramePr>
      <xdr:xfrm>
        <a:off x="20206970" y="3448050"/>
        <a:ext cx="3917950" cy="274066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xdr:nvGraphicFramePr>
        <xdr:cNvPr id="53979666" name="7 Gráfico"/>
        <xdr:cNvGraphicFramePr/>
      </xdr:nvGraphicFramePr>
      <xdr:xfrm>
        <a:off x="12106910" y="6388735"/>
        <a:ext cx="3917950" cy="268859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xdr:nvGraphicFramePr>
        <xdr:cNvPr id="53979667" name="8 Gráfico"/>
        <xdr:cNvGraphicFramePr/>
      </xdr:nvGraphicFramePr>
      <xdr:xfrm>
        <a:off x="16162020" y="6388735"/>
        <a:ext cx="3877310" cy="268859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xdr:nvGraphicFramePr>
        <xdr:cNvPr id="53979668" name="9 Gráfico"/>
        <xdr:cNvGraphicFramePr/>
      </xdr:nvGraphicFramePr>
      <xdr:xfrm>
        <a:off x="20206970" y="6388735"/>
        <a:ext cx="3867785" cy="2698115"/>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xdr:nvGraphicFramePr>
        <xdr:cNvPr id="53979669" name="10 Gráfico"/>
        <xdr:cNvGraphicFramePr/>
      </xdr:nvGraphicFramePr>
      <xdr:xfrm>
        <a:off x="28385770" y="361950"/>
        <a:ext cx="6011545" cy="2733675"/>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xdr:nvGraphicFramePr>
        <xdr:cNvPr id="53979670" name="11 Gráfico"/>
        <xdr:cNvGraphicFramePr/>
      </xdr:nvGraphicFramePr>
      <xdr:xfrm>
        <a:off x="28728670" y="3495675"/>
        <a:ext cx="6011545" cy="274066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xdr:nvGraphicFramePr>
        <xdr:cNvPr id="53979671" name="12 Gráfico"/>
        <xdr:cNvGraphicFramePr/>
      </xdr:nvGraphicFramePr>
      <xdr:xfrm>
        <a:off x="28795345" y="6398260"/>
        <a:ext cx="6011545" cy="2698115"/>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xdr:nvGraphicFramePr>
        <xdr:cNvPr id="53979672" name="7 Gráfico"/>
        <xdr:cNvGraphicFramePr/>
      </xdr:nvGraphicFramePr>
      <xdr:xfrm>
        <a:off x="12106910" y="9201150"/>
        <a:ext cx="3917950" cy="269367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xdr:nvGraphicFramePr>
        <xdr:cNvPr id="53979673" name="8 Gráfico"/>
        <xdr:cNvGraphicFramePr/>
      </xdr:nvGraphicFramePr>
      <xdr:xfrm>
        <a:off x="16162020" y="9201150"/>
        <a:ext cx="3877310" cy="269367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xdr:nvGraphicFramePr>
        <xdr:cNvPr id="53979674" name="9 Gráfico"/>
        <xdr:cNvGraphicFramePr/>
      </xdr:nvGraphicFramePr>
      <xdr:xfrm>
        <a:off x="20206970" y="9201150"/>
        <a:ext cx="3867785" cy="271272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xdr:nvGraphicFramePr>
        <xdr:cNvPr id="53979675" name="16 Gráfico"/>
        <xdr:cNvGraphicFramePr/>
      </xdr:nvGraphicFramePr>
      <xdr:xfrm>
        <a:off x="28757245" y="9144000"/>
        <a:ext cx="6011545" cy="271272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xdr:nvGraphicFramePr>
        <xdr:cNvPr id="53979676" name="7 Gráfico"/>
        <xdr:cNvGraphicFramePr/>
      </xdr:nvGraphicFramePr>
      <xdr:xfrm>
        <a:off x="12106910" y="12009120"/>
        <a:ext cx="3917950" cy="268859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xdr:nvGraphicFramePr>
        <xdr:cNvPr id="53979677" name="8 Gráfico"/>
        <xdr:cNvGraphicFramePr/>
      </xdr:nvGraphicFramePr>
      <xdr:xfrm>
        <a:off x="16162020" y="12009120"/>
        <a:ext cx="3877310" cy="268859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xdr:nvGraphicFramePr>
        <xdr:cNvPr id="53979678" name="9 Gráfico"/>
        <xdr:cNvGraphicFramePr/>
      </xdr:nvGraphicFramePr>
      <xdr:xfrm>
        <a:off x="20206970" y="12009120"/>
        <a:ext cx="3867785" cy="2698115"/>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xdr:nvGraphicFramePr>
        <xdr:cNvPr id="53979679" name="16 Gráfico"/>
        <xdr:cNvGraphicFramePr/>
      </xdr:nvGraphicFramePr>
      <xdr:xfrm>
        <a:off x="28690570" y="12009120"/>
        <a:ext cx="6154420" cy="270764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xdr:nvGraphicFramePr>
        <xdr:cNvPr id="53979680" name="7 Gráfico"/>
        <xdr:cNvGraphicFramePr/>
      </xdr:nvGraphicFramePr>
      <xdr:xfrm>
        <a:off x="12075795" y="14852650"/>
        <a:ext cx="3917950" cy="2679065"/>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xdr:nvGraphicFramePr>
        <xdr:cNvPr id="53979681" name="8 Gráfico"/>
        <xdr:cNvGraphicFramePr/>
      </xdr:nvGraphicFramePr>
      <xdr:xfrm>
        <a:off x="16148685" y="14852650"/>
        <a:ext cx="3881120" cy="2679065"/>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xdr:nvGraphicFramePr>
        <xdr:cNvPr id="53979682" name="9 Gráfico"/>
        <xdr:cNvGraphicFramePr/>
      </xdr:nvGraphicFramePr>
      <xdr:xfrm>
        <a:off x="20184745" y="14852650"/>
        <a:ext cx="3880485" cy="268859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xdr:nvGraphicFramePr>
        <xdr:cNvPr id="53979683" name="16 Gráfico"/>
        <xdr:cNvGraphicFramePr/>
      </xdr:nvGraphicFramePr>
      <xdr:xfrm>
        <a:off x="28690570" y="14805025"/>
        <a:ext cx="6230620" cy="2698115"/>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684" name="Picture 3995" descr="MB900431547">
          <a:hlinkClick xmlns:r="http://schemas.openxmlformats.org/officeDocument/2006/relationships" r:id="rId31"/>
        </xdr:cNvPr>
        <xdr:cNvPicPr>
          <a:picLocks noChangeAspect="1" noChangeArrowheads="1"/>
        </xdr:cNvPicPr>
      </xdr:nvPicPr>
      <xdr:blipFill>
        <a:blip r:embed="rId3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133284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685" name="2 Imagen">
          <a:hlinkClick xmlns:r="http://schemas.openxmlformats.org/officeDocument/2006/relationships" r:id="rId31"/>
        </xdr:cNvPr>
        <xdr:cNvPicPr>
          <a:picLocks noChangeAspect="1"/>
        </xdr:cNvPicPr>
      </xdr:nvPicPr>
      <xdr:blipFill>
        <a:blip r:embed="rId33" cstate="print">
          <a:extLst>
            <a:ext uri="{28A0092B-C50C-407E-A947-70E740481C1C}">
              <a14:useLocalDpi xmlns:a14="http://schemas.microsoft.com/office/drawing/2010/main" val="0"/>
            </a:ext>
          </a:extLst>
        </a:blip>
        <a:srcRect/>
        <a:stretch>
          <a:fillRect/>
        </a:stretch>
      </xdr:blipFill>
      <xdr:spPr>
        <a:xfrm>
          <a:off x="11513820" y="771525"/>
          <a:ext cx="381000" cy="417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xdr:nvGraphicFramePr>
        <xdr:cNvPr id="53979686" name="1 Gráfico"/>
        <xdr:cNvGraphicFramePr/>
      </xdr:nvGraphicFramePr>
      <xdr:xfrm>
        <a:off x="24334470" y="361950"/>
        <a:ext cx="3917950" cy="2733675"/>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xdr:nvGraphicFramePr>
        <xdr:cNvPr id="53979687" name="4 Gráfico"/>
        <xdr:cNvGraphicFramePr/>
      </xdr:nvGraphicFramePr>
      <xdr:xfrm>
        <a:off x="24324945" y="3429000"/>
        <a:ext cx="3898900" cy="2750185"/>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xdr:nvGraphicFramePr>
        <xdr:cNvPr id="53979688" name="5 Gráfico"/>
        <xdr:cNvGraphicFramePr/>
      </xdr:nvGraphicFramePr>
      <xdr:xfrm>
        <a:off x="24324945" y="6388735"/>
        <a:ext cx="3917950" cy="268859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xdr:nvGraphicFramePr>
        <xdr:cNvPr id="53979689" name="6 Gráfico"/>
        <xdr:cNvGraphicFramePr/>
      </xdr:nvGraphicFramePr>
      <xdr:xfrm>
        <a:off x="24334470" y="9220200"/>
        <a:ext cx="3937000" cy="269367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xdr:nvGraphicFramePr>
        <xdr:cNvPr id="53979690" name="7 Gráfico"/>
        <xdr:cNvGraphicFramePr/>
      </xdr:nvGraphicFramePr>
      <xdr:xfrm>
        <a:off x="24334470" y="12047220"/>
        <a:ext cx="3946525" cy="265049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xdr:nvGraphicFramePr>
        <xdr:cNvPr id="53979691" name="8 Gráfico"/>
        <xdr:cNvGraphicFramePr/>
      </xdr:nvGraphicFramePr>
      <xdr:xfrm>
        <a:off x="24391620" y="14843125"/>
        <a:ext cx="3908425" cy="270764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xdr:from>
      <xdr:col>22</xdr:col>
      <xdr:colOff>9525</xdr:colOff>
      <xdr:row>2</xdr:row>
      <xdr:rowOff>9525</xdr:rowOff>
    </xdr:from>
    <xdr:to>
      <xdr:col>27</xdr:col>
      <xdr:colOff>9525</xdr:colOff>
      <xdr:row>8</xdr:row>
      <xdr:rowOff>0</xdr:rowOff>
    </xdr:to>
    <xdr:graphicFrame>
      <xdr:nvGraphicFramePr>
        <xdr:cNvPr id="53711273" name="1 Gráfico"/>
        <xdr:cNvGraphicFramePr/>
      </xdr:nvGraphicFramePr>
      <xdr:xfrm>
        <a:off x="12165330" y="371475"/>
        <a:ext cx="3917950" cy="272415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xdr:nvGraphicFramePr>
        <xdr:cNvPr id="53711274" name="2 Gráfico"/>
        <xdr:cNvGraphicFramePr/>
      </xdr:nvGraphicFramePr>
      <xdr:xfrm>
        <a:off x="16210915" y="361950"/>
        <a:ext cx="3867785" cy="271653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xdr:nvGraphicFramePr>
        <xdr:cNvPr id="53711275" name="3 Gráfico"/>
        <xdr:cNvGraphicFramePr/>
      </xdr:nvGraphicFramePr>
      <xdr:xfrm>
        <a:off x="20284440" y="361950"/>
        <a:ext cx="3889375" cy="2733675"/>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xdr:nvGraphicFramePr>
        <xdr:cNvPr id="53711276" name="4 Gráfico"/>
        <xdr:cNvGraphicFramePr/>
      </xdr:nvGraphicFramePr>
      <xdr:xfrm>
        <a:off x="12155805" y="3448050"/>
        <a:ext cx="3917950" cy="272161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xdr:nvGraphicFramePr>
        <xdr:cNvPr id="53711277" name="5 Gráfico"/>
        <xdr:cNvGraphicFramePr/>
      </xdr:nvGraphicFramePr>
      <xdr:xfrm>
        <a:off x="16210915" y="3448050"/>
        <a:ext cx="3917950" cy="274066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xdr:nvGraphicFramePr>
        <xdr:cNvPr id="53711278" name="6 Gráfico"/>
        <xdr:cNvGraphicFramePr/>
      </xdr:nvGraphicFramePr>
      <xdr:xfrm>
        <a:off x="20255865" y="3448050"/>
        <a:ext cx="3917950" cy="274066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xdr:nvGraphicFramePr>
        <xdr:cNvPr id="53711279" name="7 Gráfico"/>
        <xdr:cNvGraphicFramePr/>
      </xdr:nvGraphicFramePr>
      <xdr:xfrm>
        <a:off x="12155805" y="6388735"/>
        <a:ext cx="3917950" cy="268859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xdr:nvGraphicFramePr>
        <xdr:cNvPr id="53711280" name="8 Gráfico"/>
        <xdr:cNvGraphicFramePr/>
      </xdr:nvGraphicFramePr>
      <xdr:xfrm>
        <a:off x="16210915" y="6388735"/>
        <a:ext cx="3877310" cy="268859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xdr:nvGraphicFramePr>
        <xdr:cNvPr id="53711281" name="9 Gráfico"/>
        <xdr:cNvGraphicFramePr/>
      </xdr:nvGraphicFramePr>
      <xdr:xfrm>
        <a:off x="20255865" y="6388735"/>
        <a:ext cx="3867785" cy="2698115"/>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xdr:nvGraphicFramePr>
        <xdr:cNvPr id="53711282" name="10 Gráfico"/>
        <xdr:cNvGraphicFramePr/>
      </xdr:nvGraphicFramePr>
      <xdr:xfrm>
        <a:off x="28415615" y="352425"/>
        <a:ext cx="6011545" cy="2726055"/>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xdr:nvGraphicFramePr>
        <xdr:cNvPr id="53711283" name="11 Gráfico"/>
        <xdr:cNvGraphicFramePr/>
      </xdr:nvGraphicFramePr>
      <xdr:xfrm>
        <a:off x="28434665" y="3419475"/>
        <a:ext cx="6011545" cy="274066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xdr:nvGraphicFramePr>
        <xdr:cNvPr id="53711284" name="12 Gráfico"/>
        <xdr:cNvGraphicFramePr/>
      </xdr:nvGraphicFramePr>
      <xdr:xfrm>
        <a:off x="28482290" y="6388735"/>
        <a:ext cx="6011545" cy="2698115"/>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xdr:nvGraphicFramePr>
        <xdr:cNvPr id="53711285" name="7 Gráfico"/>
        <xdr:cNvGraphicFramePr/>
      </xdr:nvGraphicFramePr>
      <xdr:xfrm>
        <a:off x="12155805" y="9201150"/>
        <a:ext cx="3917950" cy="269367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xdr:nvGraphicFramePr>
        <xdr:cNvPr id="53711286" name="8 Gráfico"/>
        <xdr:cNvGraphicFramePr/>
      </xdr:nvGraphicFramePr>
      <xdr:xfrm>
        <a:off x="16210915" y="9201150"/>
        <a:ext cx="3877310" cy="269367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xdr:nvGraphicFramePr>
        <xdr:cNvPr id="53711287" name="9 Gráfico"/>
        <xdr:cNvGraphicFramePr/>
      </xdr:nvGraphicFramePr>
      <xdr:xfrm>
        <a:off x="20255865" y="9201150"/>
        <a:ext cx="3867785" cy="271272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xdr:nvGraphicFramePr>
        <xdr:cNvPr id="53711288" name="16 Gráfico"/>
        <xdr:cNvGraphicFramePr/>
      </xdr:nvGraphicFramePr>
      <xdr:xfrm>
        <a:off x="28472765" y="9210675"/>
        <a:ext cx="6011545" cy="271272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1289" name="Picture 3995" descr="MB900431547">
          <a:hlinkClick xmlns:r="http://schemas.openxmlformats.org/officeDocument/2006/relationships" r:id="rId21"/>
        </xdr:cNvPr>
        <xdr:cNvPicPr>
          <a:picLocks noChangeAspect="1" noChangeArrowheads="1"/>
        </xdr:cNvPicPr>
      </xdr:nvPicPr>
      <xdr:blipFill>
        <a:blip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141031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1290" name="2 Imagen">
          <a:hlinkClick xmlns:r="http://schemas.openxmlformats.org/officeDocument/2006/relationships" r:id="rId21"/>
        </xdr:cNvPr>
        <xdr:cNvPicPr>
          <a:picLocks noChangeAspect="1"/>
        </xdr:cNvPicPr>
      </xdr:nvPicPr>
      <xdr:blipFill>
        <a:blip r:embed="rId23" cstate="print">
          <a:extLst>
            <a:ext uri="{28A0092B-C50C-407E-A947-70E740481C1C}">
              <a14:useLocalDpi xmlns:a14="http://schemas.microsoft.com/office/drawing/2010/main" val="0"/>
            </a:ext>
          </a:extLst>
        </a:blip>
        <a:srcRect/>
        <a:stretch>
          <a:fillRect/>
        </a:stretch>
      </xdr:blipFill>
      <xdr:spPr>
        <a:xfrm>
          <a:off x="11600815" y="762000"/>
          <a:ext cx="371475"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xdr:nvGraphicFramePr>
        <xdr:cNvPr id="53711291" name="1 Gráfico"/>
        <xdr:cNvGraphicFramePr/>
      </xdr:nvGraphicFramePr>
      <xdr:xfrm>
        <a:off x="24307165" y="361950"/>
        <a:ext cx="3908425" cy="2733675"/>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xdr:nvGraphicFramePr>
        <xdr:cNvPr id="53711292" name="2 Gráfico"/>
        <xdr:cNvGraphicFramePr/>
      </xdr:nvGraphicFramePr>
      <xdr:xfrm>
        <a:off x="24354790" y="3438525"/>
        <a:ext cx="3917950" cy="2731135"/>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xdr:nvGraphicFramePr>
        <xdr:cNvPr id="53711293" name="3 Gráfico"/>
        <xdr:cNvGraphicFramePr/>
      </xdr:nvGraphicFramePr>
      <xdr:xfrm>
        <a:off x="24354790" y="6407785"/>
        <a:ext cx="3927475" cy="2679065"/>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xdr:nvGraphicFramePr>
        <xdr:cNvPr id="53711294" name="4 Gráfico"/>
        <xdr:cNvGraphicFramePr/>
      </xdr:nvGraphicFramePr>
      <xdr:xfrm>
        <a:off x="24335740" y="9210675"/>
        <a:ext cx="3946525" cy="2684145"/>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xdr:from>
      <xdr:col>22</xdr:col>
      <xdr:colOff>9525</xdr:colOff>
      <xdr:row>2</xdr:row>
      <xdr:rowOff>9525</xdr:rowOff>
    </xdr:from>
    <xdr:to>
      <xdr:col>27</xdr:col>
      <xdr:colOff>9525</xdr:colOff>
      <xdr:row>8</xdr:row>
      <xdr:rowOff>0</xdr:rowOff>
    </xdr:to>
    <xdr:graphicFrame>
      <xdr:nvGraphicFramePr>
        <xdr:cNvPr id="53741059" name="1 Gráfico"/>
        <xdr:cNvGraphicFramePr/>
      </xdr:nvGraphicFramePr>
      <xdr:xfrm>
        <a:off x="12547600" y="371475"/>
        <a:ext cx="3917950" cy="272415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xdr:nvGraphicFramePr>
        <xdr:cNvPr id="53741060" name="2 Gráfico"/>
        <xdr:cNvGraphicFramePr/>
      </xdr:nvGraphicFramePr>
      <xdr:xfrm>
        <a:off x="16593185" y="361950"/>
        <a:ext cx="3867785" cy="271653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xdr:nvGraphicFramePr>
        <xdr:cNvPr id="53741061" name="3 Gráfico"/>
        <xdr:cNvGraphicFramePr/>
      </xdr:nvGraphicFramePr>
      <xdr:xfrm>
        <a:off x="20666710" y="361950"/>
        <a:ext cx="3889375" cy="2733675"/>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xdr:nvGraphicFramePr>
        <xdr:cNvPr id="53741062" name="4 Gráfico"/>
        <xdr:cNvGraphicFramePr/>
      </xdr:nvGraphicFramePr>
      <xdr:xfrm>
        <a:off x="12538075" y="3448050"/>
        <a:ext cx="3917950" cy="277114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xdr:nvGraphicFramePr>
        <xdr:cNvPr id="53741063" name="5 Gráfico"/>
        <xdr:cNvGraphicFramePr/>
      </xdr:nvGraphicFramePr>
      <xdr:xfrm>
        <a:off x="16593185" y="3448050"/>
        <a:ext cx="3917950" cy="279019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xdr:nvGraphicFramePr>
        <xdr:cNvPr id="53741064" name="6 Gráfico"/>
        <xdr:cNvGraphicFramePr/>
      </xdr:nvGraphicFramePr>
      <xdr:xfrm>
        <a:off x="20638135" y="3448050"/>
        <a:ext cx="3917950" cy="279019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xdr:nvGraphicFramePr>
        <xdr:cNvPr id="53741065" name="7 Gráfico"/>
        <xdr:cNvGraphicFramePr/>
      </xdr:nvGraphicFramePr>
      <xdr:xfrm>
        <a:off x="12538075" y="6438265"/>
        <a:ext cx="3917950" cy="268859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xdr:nvGraphicFramePr>
        <xdr:cNvPr id="53741066" name="8 Gráfico"/>
        <xdr:cNvGraphicFramePr/>
      </xdr:nvGraphicFramePr>
      <xdr:xfrm>
        <a:off x="16593185" y="6438265"/>
        <a:ext cx="3877310" cy="268859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xdr:nvGraphicFramePr>
        <xdr:cNvPr id="53741067" name="9 Gráfico"/>
        <xdr:cNvGraphicFramePr/>
      </xdr:nvGraphicFramePr>
      <xdr:xfrm>
        <a:off x="20638135" y="6438265"/>
        <a:ext cx="3867785" cy="2698115"/>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xdr:nvGraphicFramePr>
        <xdr:cNvPr id="53741068" name="10 Gráfico"/>
        <xdr:cNvGraphicFramePr/>
      </xdr:nvGraphicFramePr>
      <xdr:xfrm>
        <a:off x="29467175" y="371475"/>
        <a:ext cx="5989955" cy="2733675"/>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xdr:nvGraphicFramePr>
        <xdr:cNvPr id="53741069" name="11 Gráfico"/>
        <xdr:cNvGraphicFramePr/>
      </xdr:nvGraphicFramePr>
      <xdr:xfrm>
        <a:off x="29514800" y="3457575"/>
        <a:ext cx="6011545" cy="279019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xdr:nvGraphicFramePr>
        <xdr:cNvPr id="53741070" name="12 Gráfico"/>
        <xdr:cNvGraphicFramePr/>
      </xdr:nvGraphicFramePr>
      <xdr:xfrm>
        <a:off x="29619575" y="6428740"/>
        <a:ext cx="6011545" cy="2698115"/>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xdr:nvGraphicFramePr>
        <xdr:cNvPr id="53741071" name="7 Gráfico"/>
        <xdr:cNvGraphicFramePr/>
      </xdr:nvGraphicFramePr>
      <xdr:xfrm>
        <a:off x="12538075" y="9250680"/>
        <a:ext cx="3917950" cy="269367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xdr:nvGraphicFramePr>
        <xdr:cNvPr id="53741072" name="8 Gráfico"/>
        <xdr:cNvGraphicFramePr/>
      </xdr:nvGraphicFramePr>
      <xdr:xfrm>
        <a:off x="16593185" y="9250680"/>
        <a:ext cx="3877310" cy="269367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xdr:nvGraphicFramePr>
        <xdr:cNvPr id="53741073" name="9 Gráfico"/>
        <xdr:cNvGraphicFramePr/>
      </xdr:nvGraphicFramePr>
      <xdr:xfrm>
        <a:off x="20638135" y="9250680"/>
        <a:ext cx="3867785" cy="271272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xdr:nvGraphicFramePr>
        <xdr:cNvPr id="53741074" name="16 Gráfico"/>
        <xdr:cNvGraphicFramePr/>
      </xdr:nvGraphicFramePr>
      <xdr:xfrm>
        <a:off x="29638625" y="9288780"/>
        <a:ext cx="6011545" cy="271272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xdr:nvGraphicFramePr>
        <xdr:cNvPr id="53741075" name="7 Gráfico"/>
        <xdr:cNvGraphicFramePr/>
      </xdr:nvGraphicFramePr>
      <xdr:xfrm>
        <a:off x="12538075" y="12058650"/>
        <a:ext cx="3917950" cy="268859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xdr:nvGraphicFramePr>
        <xdr:cNvPr id="53741076" name="8 Gráfico"/>
        <xdr:cNvGraphicFramePr/>
      </xdr:nvGraphicFramePr>
      <xdr:xfrm>
        <a:off x="16593185" y="12058650"/>
        <a:ext cx="3877310" cy="268859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xdr:nvGraphicFramePr>
        <xdr:cNvPr id="53741077" name="9 Gráfico"/>
        <xdr:cNvGraphicFramePr/>
      </xdr:nvGraphicFramePr>
      <xdr:xfrm>
        <a:off x="20638135" y="12058650"/>
        <a:ext cx="3927475" cy="2698115"/>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xdr:nvGraphicFramePr>
        <xdr:cNvPr id="53741078" name="16 Gráfico"/>
        <xdr:cNvGraphicFramePr/>
      </xdr:nvGraphicFramePr>
      <xdr:xfrm>
        <a:off x="29638625" y="12096750"/>
        <a:ext cx="6011545" cy="271018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1079" name="Picture 3995" descr="MB900431547">
          <a:hlinkClick xmlns:r="http://schemas.openxmlformats.org/officeDocument/2006/relationships" r:id="rId26"/>
        </xdr:cNvPr>
        <xdr:cNvPicPr>
          <a:picLocks noChangeAspect="1" noChangeArrowheads="1"/>
        </xdr:cNvPicPr>
      </xdr:nvPicPr>
      <xdr:blipFill>
        <a:blip r:embed="rId27"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1720830"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1080" name="2 Imagen">
          <a:hlinkClick xmlns:r="http://schemas.openxmlformats.org/officeDocument/2006/relationships" r:id="rId28"/>
        </xdr:cNvPr>
        <xdr:cNvPicPr>
          <a:picLocks noChangeAspect="1"/>
        </xdr:cNvPicPr>
      </xdr:nvPicPr>
      <xdr:blipFill>
        <a:blip r:embed="rId29" cstate="print">
          <a:extLst>
            <a:ext uri="{28A0092B-C50C-407E-A947-70E740481C1C}">
              <a14:useLocalDpi xmlns:a14="http://schemas.microsoft.com/office/drawing/2010/main" val="0"/>
            </a:ext>
          </a:extLst>
        </a:blip>
        <a:srcRect/>
        <a:stretch>
          <a:fillRect/>
        </a:stretch>
      </xdr:blipFill>
      <xdr:spPr>
        <a:xfrm>
          <a:off x="11911330" y="800100"/>
          <a:ext cx="3429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xdr:nvGraphicFramePr>
        <xdr:cNvPr id="53741081" name="3 Gráfico"/>
        <xdr:cNvGraphicFramePr/>
      </xdr:nvGraphicFramePr>
      <xdr:xfrm>
        <a:off x="24746585" y="361950"/>
        <a:ext cx="3908425" cy="2733675"/>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xdr:nvGraphicFramePr>
        <xdr:cNvPr id="53741082" name="4 Gráfico"/>
        <xdr:cNvGraphicFramePr/>
      </xdr:nvGraphicFramePr>
      <xdr:xfrm>
        <a:off x="24737060" y="3448050"/>
        <a:ext cx="3927475" cy="2780665"/>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xdr:nvGraphicFramePr>
        <xdr:cNvPr id="53741083" name="5 Gráfico"/>
        <xdr:cNvGraphicFramePr/>
      </xdr:nvGraphicFramePr>
      <xdr:xfrm>
        <a:off x="24803735" y="6438265"/>
        <a:ext cx="3898900" cy="268859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xdr:nvGraphicFramePr>
        <xdr:cNvPr id="53741084" name="6 Gráfico"/>
        <xdr:cNvGraphicFramePr/>
      </xdr:nvGraphicFramePr>
      <xdr:xfrm>
        <a:off x="24746585" y="9260205"/>
        <a:ext cx="3975100" cy="267462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xdr:nvGraphicFramePr>
        <xdr:cNvPr id="53741085" name="1 Gráfico"/>
        <xdr:cNvGraphicFramePr/>
      </xdr:nvGraphicFramePr>
      <xdr:xfrm>
        <a:off x="24756110" y="12068175"/>
        <a:ext cx="4013200" cy="268859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xdr:from>
      <xdr:col>22</xdr:col>
      <xdr:colOff>9525</xdr:colOff>
      <xdr:row>2</xdr:row>
      <xdr:rowOff>9525</xdr:rowOff>
    </xdr:from>
    <xdr:to>
      <xdr:col>27</xdr:col>
      <xdr:colOff>9525</xdr:colOff>
      <xdr:row>8</xdr:row>
      <xdr:rowOff>0</xdr:rowOff>
    </xdr:to>
    <xdr:graphicFrame>
      <xdr:nvGraphicFramePr>
        <xdr:cNvPr id="51717961" name="1 Gráfico"/>
        <xdr:cNvGraphicFramePr/>
      </xdr:nvGraphicFramePr>
      <xdr:xfrm>
        <a:off x="12440285" y="371475"/>
        <a:ext cx="3917950" cy="272415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xdr:nvGraphicFramePr>
        <xdr:cNvPr id="51717962" name="2 Gráfico"/>
        <xdr:cNvGraphicFramePr/>
      </xdr:nvGraphicFramePr>
      <xdr:xfrm>
        <a:off x="16485870" y="361950"/>
        <a:ext cx="3867785" cy="271653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xdr:nvGraphicFramePr>
        <xdr:cNvPr id="51717963" name="3 Gráfico"/>
        <xdr:cNvGraphicFramePr/>
      </xdr:nvGraphicFramePr>
      <xdr:xfrm>
        <a:off x="20559395" y="361950"/>
        <a:ext cx="3889375" cy="2733675"/>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xdr:nvGraphicFramePr>
        <xdr:cNvPr id="51717964" name="4 Gráfico"/>
        <xdr:cNvGraphicFramePr/>
      </xdr:nvGraphicFramePr>
      <xdr:xfrm>
        <a:off x="12430760" y="3448050"/>
        <a:ext cx="3917950" cy="277114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xdr:nvGraphicFramePr>
        <xdr:cNvPr id="51717965" name="5 Gráfico"/>
        <xdr:cNvGraphicFramePr/>
      </xdr:nvGraphicFramePr>
      <xdr:xfrm>
        <a:off x="16485870" y="3448050"/>
        <a:ext cx="3917950" cy="279019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xdr:nvGraphicFramePr>
        <xdr:cNvPr id="51717966" name="6 Gráfico"/>
        <xdr:cNvGraphicFramePr/>
      </xdr:nvGraphicFramePr>
      <xdr:xfrm>
        <a:off x="20530820" y="3448050"/>
        <a:ext cx="3917950" cy="279019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xdr:nvGraphicFramePr>
        <xdr:cNvPr id="51717967" name="7 Gráfico"/>
        <xdr:cNvGraphicFramePr/>
      </xdr:nvGraphicFramePr>
      <xdr:xfrm>
        <a:off x="12430760" y="6438265"/>
        <a:ext cx="3917950" cy="268859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xdr:nvGraphicFramePr>
        <xdr:cNvPr id="51717968" name="8 Gráfico"/>
        <xdr:cNvGraphicFramePr/>
      </xdr:nvGraphicFramePr>
      <xdr:xfrm>
        <a:off x="16485870" y="6438265"/>
        <a:ext cx="3877310" cy="268859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xdr:nvGraphicFramePr>
        <xdr:cNvPr id="51717969" name="9 Gráfico"/>
        <xdr:cNvGraphicFramePr/>
      </xdr:nvGraphicFramePr>
      <xdr:xfrm>
        <a:off x="20530820" y="6438265"/>
        <a:ext cx="3867785" cy="2698115"/>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xdr:nvGraphicFramePr>
        <xdr:cNvPr id="51717970" name="10 Gráfico"/>
        <xdr:cNvGraphicFramePr/>
      </xdr:nvGraphicFramePr>
      <xdr:xfrm>
        <a:off x="28776295" y="304800"/>
        <a:ext cx="6011545" cy="2726055"/>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xdr:nvGraphicFramePr>
        <xdr:cNvPr id="51717971" name="11 Gráfico"/>
        <xdr:cNvGraphicFramePr/>
      </xdr:nvGraphicFramePr>
      <xdr:xfrm>
        <a:off x="28814395" y="3457575"/>
        <a:ext cx="6011545" cy="279019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xdr:nvGraphicFramePr>
        <xdr:cNvPr id="51717972" name="12 Gráfico"/>
        <xdr:cNvGraphicFramePr/>
      </xdr:nvGraphicFramePr>
      <xdr:xfrm>
        <a:off x="28823920" y="6447790"/>
        <a:ext cx="6011545" cy="2698115"/>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xdr:nvGraphicFramePr>
        <xdr:cNvPr id="51717973" name="7 Gráfico"/>
        <xdr:cNvGraphicFramePr/>
      </xdr:nvGraphicFramePr>
      <xdr:xfrm>
        <a:off x="12430760" y="9250680"/>
        <a:ext cx="3917950" cy="269367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xdr:nvGraphicFramePr>
        <xdr:cNvPr id="51717974" name="8 Gráfico"/>
        <xdr:cNvGraphicFramePr/>
      </xdr:nvGraphicFramePr>
      <xdr:xfrm>
        <a:off x="16485870" y="9250680"/>
        <a:ext cx="3877310" cy="269367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xdr:nvGraphicFramePr>
        <xdr:cNvPr id="51717975" name="9 Gráfico"/>
        <xdr:cNvGraphicFramePr/>
      </xdr:nvGraphicFramePr>
      <xdr:xfrm>
        <a:off x="20530820" y="9250680"/>
        <a:ext cx="3867785" cy="271272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xdr:nvGraphicFramePr>
        <xdr:cNvPr id="51717976" name="16 Gráfico"/>
        <xdr:cNvGraphicFramePr/>
      </xdr:nvGraphicFramePr>
      <xdr:xfrm>
        <a:off x="28833445" y="9288780"/>
        <a:ext cx="6011545" cy="271272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977" name="Picture 3995" descr="MB900431547">
          <a:hlinkClick xmlns:r="http://schemas.openxmlformats.org/officeDocument/2006/relationships" r:id="rId21"/>
        </xdr:cNvPr>
        <xdr:cNvPicPr>
          <a:picLocks noChangeAspect="1" noChangeArrowheads="1"/>
        </xdr:cNvPicPr>
      </xdr:nvPicPr>
      <xdr:blipFill>
        <a:blip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1732895"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xdr:nvGraphicFramePr>
        <xdr:cNvPr id="51717978" name="1 Gráfico"/>
        <xdr:cNvGraphicFramePr/>
      </xdr:nvGraphicFramePr>
      <xdr:xfrm>
        <a:off x="24667845" y="371475"/>
        <a:ext cx="3879850" cy="272415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xdr:nvGraphicFramePr>
        <xdr:cNvPr id="51717979" name="2 Gráfico"/>
        <xdr:cNvGraphicFramePr/>
      </xdr:nvGraphicFramePr>
      <xdr:xfrm>
        <a:off x="24648795" y="3448050"/>
        <a:ext cx="3937000" cy="279019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xdr:nvGraphicFramePr>
        <xdr:cNvPr id="51717980" name="3 Gráfico"/>
        <xdr:cNvGraphicFramePr/>
      </xdr:nvGraphicFramePr>
      <xdr:xfrm>
        <a:off x="24648795" y="6390640"/>
        <a:ext cx="3965575" cy="274574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xdr:nvGraphicFramePr>
        <xdr:cNvPr id="51717981" name="4 Gráfico"/>
        <xdr:cNvGraphicFramePr/>
      </xdr:nvGraphicFramePr>
      <xdr:xfrm>
        <a:off x="24639270" y="9241155"/>
        <a:ext cx="3927475" cy="2703195"/>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hyperlink" Target="mailto:aguel5@hotmail.com" TargetMode="External"/><Relationship Id="rId2" Type="http://schemas.openxmlformats.org/officeDocument/2006/relationships/hyperlink" Target="http://www.qmtltda.com/" TargetMode="Externa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mailto:aguel5@hotmail.com" TargetMode="External"/><Relationship Id="rId2" Type="http://schemas.openxmlformats.org/officeDocument/2006/relationships/hyperlink" Target="http://www.qmtltda.com/" TargetMode="Externa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hyperlink" Target="mailto:aguel5@hotmail.com" TargetMode="External"/><Relationship Id="rId2" Type="http://schemas.openxmlformats.org/officeDocument/2006/relationships/hyperlink" Target="http://www.qmtltda.com/" TargetMode="Externa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hyperlink" Target="mailto:aguel5@hotmail.com" TargetMode="External"/><Relationship Id="rId2" Type="http://schemas.openxmlformats.org/officeDocument/2006/relationships/hyperlink" Target="http://www.qmtltda.com/" TargetMode="Externa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hyperlink" Target="mailto:aguel5@hotmail.com" TargetMode="External"/><Relationship Id="rId2" Type="http://schemas.openxmlformats.org/officeDocument/2006/relationships/hyperlink" Target="http://www.qmtltda.com/" TargetMode="Externa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hyperlink" Target="mailto:aguel5@hotmail.com" TargetMode="External"/><Relationship Id="rId2" Type="http://schemas.openxmlformats.org/officeDocument/2006/relationships/hyperlink" Target="http://www.qmtltda.com/" TargetMode="External"/><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4"/>
  <dimension ref="A1:M65529"/>
  <sheetViews>
    <sheetView showGridLines="0" zoomScale="90" zoomScaleNormal="90" workbookViewId="0">
      <selection activeCell="K18" sqref="K18:K21"/>
    </sheetView>
  </sheetViews>
  <sheetFormatPr defaultColWidth="11.4259259259259" defaultRowHeight="13.8"/>
  <cols>
    <col min="1" max="2" width="11.4259259259259" style="261"/>
    <col min="3" max="3" width="15.8518518518519" style="261" customWidth="1"/>
    <col min="4" max="4" width="21.1388888888889" style="261" customWidth="1"/>
    <col min="5" max="5" width="14.8518518518519" style="261" customWidth="1"/>
    <col min="6" max="6" width="8.57407407407407" style="261" customWidth="1"/>
    <col min="7" max="7" width="10.4259259259259" style="261" customWidth="1"/>
    <col min="8" max="8" width="16.287037037037" style="261" customWidth="1"/>
    <col min="9" max="9" width="18.287037037037" style="261" customWidth="1"/>
    <col min="10" max="10" width="3.28703703703704" style="261" customWidth="1"/>
    <col min="11" max="11" width="46.287037037037" style="261" customWidth="1"/>
    <col min="12" max="12" width="85.4259259259259" style="261" customWidth="1"/>
    <col min="13" max="13" width="33.5740740740741" style="261" customWidth="1"/>
    <col min="14" max="16384" width="11.4259259259259" style="261"/>
  </cols>
  <sheetData>
    <row r="1" ht="27" customHeight="1" spans="1:9">
      <c r="A1" s="262"/>
      <c r="B1" s="263"/>
      <c r="C1" s="264" t="s">
        <v>0</v>
      </c>
      <c r="D1" s="265"/>
      <c r="E1" s="265"/>
      <c r="F1" s="265"/>
      <c r="G1" s="265"/>
      <c r="H1" s="266" t="s">
        <v>1</v>
      </c>
      <c r="I1" s="309"/>
    </row>
    <row r="2" ht="18.75" customHeight="1" spans="1:9">
      <c r="A2" s="267"/>
      <c r="B2" s="268"/>
      <c r="C2" s="264" t="s">
        <v>2</v>
      </c>
      <c r="D2" s="265"/>
      <c r="E2" s="265"/>
      <c r="F2" s="265"/>
      <c r="G2" s="265"/>
      <c r="H2" s="269">
        <v>41241</v>
      </c>
      <c r="I2" s="310" t="s">
        <v>3</v>
      </c>
    </row>
    <row r="3" ht="21" customHeight="1" spans="1:9">
      <c r="A3" s="270"/>
      <c r="B3" s="271"/>
      <c r="C3" s="264" t="s">
        <v>4</v>
      </c>
      <c r="D3" s="265"/>
      <c r="E3" s="265"/>
      <c r="F3" s="265"/>
      <c r="G3" s="265"/>
      <c r="H3" s="266" t="s">
        <v>5</v>
      </c>
      <c r="I3" s="309"/>
    </row>
    <row r="4" ht="5.25" customHeight="1"/>
    <row r="5" ht="34.5" customHeight="1" spans="1:13">
      <c r="A5" s="272" t="s">
        <v>6</v>
      </c>
      <c r="B5" s="272"/>
      <c r="C5" s="272"/>
      <c r="D5" s="272"/>
      <c r="E5" s="272"/>
      <c r="F5" s="272"/>
      <c r="G5" s="272"/>
      <c r="H5" s="272"/>
      <c r="I5" s="272"/>
      <c r="K5" s="311" t="s">
        <v>7</v>
      </c>
      <c r="L5" s="311"/>
      <c r="M5" s="311"/>
    </row>
    <row r="6" ht="23.25" customHeight="1" spans="1:13">
      <c r="A6" s="273" t="s">
        <v>8</v>
      </c>
      <c r="B6" s="274"/>
      <c r="C6" s="274"/>
      <c r="D6" s="274"/>
      <c r="E6" s="274"/>
      <c r="F6" s="275" t="s">
        <v>9</v>
      </c>
      <c r="G6" s="276"/>
      <c r="H6" s="276"/>
      <c r="I6" s="276"/>
      <c r="K6" s="312" t="s">
        <v>10</v>
      </c>
      <c r="L6" s="313" t="s">
        <v>11</v>
      </c>
      <c r="M6" s="314" t="s">
        <v>12</v>
      </c>
    </row>
    <row r="7" ht="20.1" customHeight="1" spans="1:13">
      <c r="A7" s="277" t="s">
        <v>13</v>
      </c>
      <c r="B7" s="278"/>
      <c r="C7" s="278"/>
      <c r="D7" s="278"/>
      <c r="E7" s="278"/>
      <c r="F7" s="279">
        <v>45668</v>
      </c>
      <c r="G7" s="279"/>
      <c r="H7" s="279"/>
      <c r="I7" s="279"/>
      <c r="K7" s="315" t="s">
        <v>14</v>
      </c>
      <c r="L7" s="316" t="s">
        <v>15</v>
      </c>
      <c r="M7" s="316" t="s">
        <v>16</v>
      </c>
    </row>
    <row r="8" ht="33.75" customHeight="1" spans="1:13">
      <c r="A8" s="277"/>
      <c r="B8" s="278"/>
      <c r="C8" s="278"/>
      <c r="D8" s="278"/>
      <c r="E8" s="278"/>
      <c r="F8" s="280" t="s">
        <v>17</v>
      </c>
      <c r="G8" s="281"/>
      <c r="H8" s="282">
        <v>254670000798</v>
      </c>
      <c r="I8" s="317"/>
      <c r="K8" s="316"/>
      <c r="L8" s="316" t="s">
        <v>18</v>
      </c>
      <c r="M8" s="316"/>
    </row>
    <row r="9" ht="20.1" customHeight="1" spans="1:13">
      <c r="A9" s="283" t="s">
        <v>19</v>
      </c>
      <c r="B9" s="284"/>
      <c r="C9" s="285" t="s">
        <v>20</v>
      </c>
      <c r="D9" s="285"/>
      <c r="E9" s="286"/>
      <c r="F9" s="287" t="s">
        <v>21</v>
      </c>
      <c r="G9" s="288"/>
      <c r="H9" s="289" t="s">
        <v>22</v>
      </c>
      <c r="I9" s="318"/>
      <c r="K9" s="316"/>
      <c r="L9" s="316" t="s">
        <v>23</v>
      </c>
      <c r="M9" s="316" t="s">
        <v>24</v>
      </c>
    </row>
    <row r="10" ht="20.1" customHeight="1" spans="1:13">
      <c r="A10" s="290" t="s">
        <v>25</v>
      </c>
      <c r="B10" s="291"/>
      <c r="C10" s="285" t="s">
        <v>26</v>
      </c>
      <c r="D10" s="285"/>
      <c r="E10" s="285"/>
      <c r="F10" s="286"/>
      <c r="G10" s="292" t="s">
        <v>27</v>
      </c>
      <c r="H10" s="293">
        <v>3107321440</v>
      </c>
      <c r="I10" s="319"/>
      <c r="K10" s="316"/>
      <c r="L10" s="316" t="s">
        <v>28</v>
      </c>
      <c r="M10" s="316"/>
    </row>
    <row r="11" ht="20.1" customHeight="1" spans="1:13">
      <c r="A11" s="290" t="s">
        <v>29</v>
      </c>
      <c r="B11" s="291"/>
      <c r="C11" s="285" t="s">
        <v>30</v>
      </c>
      <c r="D11" s="285"/>
      <c r="E11" s="285"/>
      <c r="F11" s="286"/>
      <c r="G11" s="292" t="s">
        <v>31</v>
      </c>
      <c r="H11" s="294">
        <v>2025</v>
      </c>
      <c r="I11" s="320"/>
      <c r="K11" s="321"/>
      <c r="L11" s="322"/>
      <c r="M11" s="322"/>
    </row>
    <row r="12" ht="19.5" customHeight="1" spans="1:13">
      <c r="A12" s="295" t="s">
        <v>32</v>
      </c>
      <c r="B12" s="296"/>
      <c r="C12" s="296"/>
      <c r="D12" s="296"/>
      <c r="E12" s="296"/>
      <c r="F12" s="296"/>
      <c r="G12" s="296"/>
      <c r="H12" s="296"/>
      <c r="I12" s="323"/>
      <c r="K12" s="322"/>
      <c r="L12" s="322"/>
      <c r="M12" s="322"/>
    </row>
    <row r="13" ht="20.1" customHeight="1" spans="1:13">
      <c r="A13" s="297" t="s">
        <v>33</v>
      </c>
      <c r="B13" s="297"/>
      <c r="C13" s="297"/>
      <c r="D13" s="297" t="s">
        <v>34</v>
      </c>
      <c r="E13" s="297"/>
      <c r="F13" s="297"/>
      <c r="G13" s="297" t="s">
        <v>35</v>
      </c>
      <c r="H13" s="297"/>
      <c r="I13" s="297"/>
      <c r="K13" s="322"/>
      <c r="L13" s="322"/>
      <c r="M13" s="322"/>
    </row>
    <row r="14" ht="20.1" customHeight="1" spans="1:13">
      <c r="A14" s="298" t="s">
        <v>30</v>
      </c>
      <c r="B14" s="298"/>
      <c r="C14" s="298"/>
      <c r="D14" s="298" t="s">
        <v>36</v>
      </c>
      <c r="E14" s="298"/>
      <c r="F14" s="298"/>
      <c r="G14" s="299" t="s">
        <v>26</v>
      </c>
      <c r="H14" s="298"/>
      <c r="I14" s="298"/>
      <c r="K14" s="322"/>
      <c r="L14" s="322"/>
      <c r="M14" s="322"/>
    </row>
    <row r="15" ht="20.1" customHeight="1" spans="1:13">
      <c r="A15" s="298" t="s">
        <v>37</v>
      </c>
      <c r="B15" s="298"/>
      <c r="C15" s="298"/>
      <c r="D15" s="298" t="s">
        <v>38</v>
      </c>
      <c r="E15" s="298"/>
      <c r="F15" s="298"/>
      <c r="G15" s="299" t="s">
        <v>39</v>
      </c>
      <c r="H15" s="298"/>
      <c r="I15" s="298"/>
      <c r="K15" s="322"/>
      <c r="L15" s="322"/>
      <c r="M15" s="322"/>
    </row>
    <row r="16" ht="20.1" customHeight="1" spans="1:13">
      <c r="A16" s="298" t="s">
        <v>40</v>
      </c>
      <c r="B16" s="298"/>
      <c r="C16" s="298"/>
      <c r="D16" s="298" t="s">
        <v>38</v>
      </c>
      <c r="E16" s="298"/>
      <c r="F16" s="298"/>
      <c r="G16" s="299" t="s">
        <v>41</v>
      </c>
      <c r="H16" s="298"/>
      <c r="I16" s="298"/>
      <c r="K16" s="322"/>
      <c r="L16" s="322"/>
      <c r="M16" s="322"/>
    </row>
    <row r="17" ht="20.1" customHeight="1" spans="1:13">
      <c r="A17" s="300" t="s">
        <v>42</v>
      </c>
      <c r="B17" s="300"/>
      <c r="C17" s="300"/>
      <c r="D17" s="298" t="s">
        <v>38</v>
      </c>
      <c r="E17" s="298"/>
      <c r="F17" s="298"/>
      <c r="G17" s="299" t="s">
        <v>43</v>
      </c>
      <c r="H17" s="300"/>
      <c r="I17" s="300"/>
      <c r="K17" s="322"/>
      <c r="L17" s="322"/>
      <c r="M17" s="322"/>
    </row>
    <row r="18" ht="20.1" customHeight="1" spans="1:13">
      <c r="A18" s="300" t="s">
        <v>44</v>
      </c>
      <c r="B18" s="300"/>
      <c r="C18" s="300"/>
      <c r="D18" s="298" t="s">
        <v>38</v>
      </c>
      <c r="E18" s="298"/>
      <c r="F18" s="298"/>
      <c r="G18" s="299" t="s">
        <v>45</v>
      </c>
      <c r="H18" s="300"/>
      <c r="I18" s="300"/>
      <c r="K18" s="324"/>
      <c r="L18" s="322"/>
      <c r="M18" s="322"/>
    </row>
    <row r="19" ht="20.1" customHeight="1" spans="1:13">
      <c r="A19" s="300" t="s">
        <v>46</v>
      </c>
      <c r="B19" s="300"/>
      <c r="C19" s="300"/>
      <c r="D19" s="300" t="s">
        <v>38</v>
      </c>
      <c r="E19" s="300"/>
      <c r="F19" s="300"/>
      <c r="G19" s="299" t="s">
        <v>47</v>
      </c>
      <c r="H19" s="300"/>
      <c r="I19" s="300"/>
      <c r="K19" s="322"/>
      <c r="L19" s="322"/>
      <c r="M19" s="322"/>
    </row>
    <row r="20" ht="20.1" customHeight="1" spans="1:13">
      <c r="A20" s="300" t="s">
        <v>48</v>
      </c>
      <c r="B20" s="300"/>
      <c r="C20" s="300"/>
      <c r="D20" s="300" t="s">
        <v>38</v>
      </c>
      <c r="E20" s="300"/>
      <c r="F20" s="300"/>
      <c r="G20" s="299" t="s">
        <v>49</v>
      </c>
      <c r="H20" s="300"/>
      <c r="I20" s="300"/>
      <c r="K20" s="322"/>
      <c r="L20" s="322"/>
      <c r="M20" s="322"/>
    </row>
    <row r="21" ht="20.1" customHeight="1" spans="1:13">
      <c r="A21" s="301" t="s">
        <v>50</v>
      </c>
      <c r="B21" s="302"/>
      <c r="C21" s="303"/>
      <c r="D21" s="300" t="s">
        <v>38</v>
      </c>
      <c r="E21" s="300"/>
      <c r="F21" s="300"/>
      <c r="G21" s="304" t="s">
        <v>51</v>
      </c>
      <c r="H21" s="305"/>
      <c r="I21" s="325"/>
      <c r="K21" s="322"/>
      <c r="L21" s="322"/>
      <c r="M21" s="326"/>
    </row>
    <row r="22" ht="20.1" customHeight="1" spans="1:9">
      <c r="A22" s="301" t="s">
        <v>52</v>
      </c>
      <c r="B22" s="302"/>
      <c r="C22" s="303"/>
      <c r="D22" s="300" t="s">
        <v>38</v>
      </c>
      <c r="E22" s="300"/>
      <c r="F22" s="300"/>
      <c r="G22" s="304" t="s">
        <v>53</v>
      </c>
      <c r="H22" s="305"/>
      <c r="I22" s="325"/>
    </row>
    <row r="23" s="260" customFormat="1" ht="21" spans="1:12">
      <c r="A23" s="306"/>
      <c r="B23" s="306"/>
      <c r="C23" s="306"/>
      <c r="D23" s="306"/>
      <c r="E23" s="306"/>
      <c r="F23" s="306"/>
      <c r="G23" s="306"/>
      <c r="H23" s="306"/>
      <c r="I23" s="306"/>
      <c r="K23" s="327"/>
      <c r="L23" s="327"/>
    </row>
    <row r="24" ht="30" customHeight="1" spans="1:12">
      <c r="A24" s="307" t="s">
        <v>54</v>
      </c>
      <c r="B24" s="307"/>
      <c r="C24" s="307"/>
      <c r="D24" s="307"/>
      <c r="E24" s="307"/>
      <c r="F24" s="307"/>
      <c r="G24" s="307"/>
      <c r="H24" s="307"/>
      <c r="I24" s="307"/>
      <c r="K24" s="328"/>
      <c r="L24" s="328"/>
    </row>
    <row r="25" ht="33.75" customHeight="1" spans="1:13">
      <c r="A25" s="297" t="s">
        <v>33</v>
      </c>
      <c r="B25" s="297"/>
      <c r="C25" s="297"/>
      <c r="D25" s="297" t="s">
        <v>34</v>
      </c>
      <c r="E25" s="297"/>
      <c r="F25" s="297"/>
      <c r="G25" s="297" t="s">
        <v>55</v>
      </c>
      <c r="H25" s="297"/>
      <c r="I25" s="297"/>
      <c r="K25" s="329"/>
      <c r="L25" s="330"/>
      <c r="M25" s="261" t="s">
        <v>56</v>
      </c>
    </row>
    <row r="26" ht="20.1" customHeight="1" spans="1:12">
      <c r="A26" s="308" t="s">
        <v>30</v>
      </c>
      <c r="B26" s="308"/>
      <c r="C26" s="308"/>
      <c r="D26" s="308" t="s">
        <v>57</v>
      </c>
      <c r="E26" s="308"/>
      <c r="F26" s="308"/>
      <c r="G26" s="308" t="s">
        <v>58</v>
      </c>
      <c r="H26" s="308"/>
      <c r="I26" s="308"/>
      <c r="K26" s="329"/>
      <c r="L26" s="330"/>
    </row>
    <row r="27" ht="20.1" customHeight="1" spans="1:12">
      <c r="A27" s="308" t="s">
        <v>37</v>
      </c>
      <c r="B27" s="308"/>
      <c r="C27" s="308"/>
      <c r="D27" s="308" t="s">
        <v>38</v>
      </c>
      <c r="E27" s="308"/>
      <c r="F27" s="308"/>
      <c r="G27" s="308" t="s">
        <v>59</v>
      </c>
      <c r="H27" s="308"/>
      <c r="I27" s="308"/>
      <c r="K27" s="329"/>
      <c r="L27" s="331"/>
    </row>
    <row r="28" ht="20.1" customHeight="1" spans="1:12">
      <c r="A28" s="308" t="s">
        <v>40</v>
      </c>
      <c r="B28" s="308"/>
      <c r="C28" s="308"/>
      <c r="D28" s="308" t="s">
        <v>38</v>
      </c>
      <c r="E28" s="308"/>
      <c r="F28" s="308"/>
      <c r="G28" s="308" t="s">
        <v>60</v>
      </c>
      <c r="H28" s="308"/>
      <c r="I28" s="308"/>
      <c r="K28" s="329"/>
      <c r="L28" s="331"/>
    </row>
    <row r="29" ht="20.1" customHeight="1" spans="1:12">
      <c r="A29" s="308" t="s">
        <v>48</v>
      </c>
      <c r="B29" s="308"/>
      <c r="C29" s="308"/>
      <c r="D29" s="308" t="s">
        <v>38</v>
      </c>
      <c r="E29" s="308"/>
      <c r="F29" s="308"/>
      <c r="G29" s="308" t="s">
        <v>61</v>
      </c>
      <c r="H29" s="308"/>
      <c r="I29" s="308"/>
      <c r="K29" s="329"/>
      <c r="L29" s="330"/>
    </row>
    <row r="30" ht="20.1" customHeight="1" spans="1:12">
      <c r="A30" s="308" t="s">
        <v>46</v>
      </c>
      <c r="B30" s="308"/>
      <c r="C30" s="308"/>
      <c r="D30" s="308" t="s">
        <v>38</v>
      </c>
      <c r="E30" s="308"/>
      <c r="F30" s="308"/>
      <c r="G30" s="308" t="s">
        <v>62</v>
      </c>
      <c r="H30" s="308"/>
      <c r="I30" s="308"/>
      <c r="K30" s="329"/>
      <c r="L30" s="331"/>
    </row>
    <row r="31" ht="20.1" customHeight="1" spans="1:12">
      <c r="A31" s="308"/>
      <c r="B31" s="308"/>
      <c r="C31" s="308"/>
      <c r="D31" s="308"/>
      <c r="E31" s="308"/>
      <c r="F31" s="308"/>
      <c r="G31" s="308"/>
      <c r="H31" s="308"/>
      <c r="I31" s="308"/>
      <c r="K31" s="329"/>
      <c r="L31" s="332"/>
    </row>
    <row r="32" ht="20.1" customHeight="1" spans="1:12">
      <c r="A32" s="308"/>
      <c r="B32" s="308"/>
      <c r="C32" s="308"/>
      <c r="D32" s="308"/>
      <c r="E32" s="308"/>
      <c r="F32" s="308"/>
      <c r="G32" s="308"/>
      <c r="H32" s="308"/>
      <c r="I32" s="308"/>
      <c r="K32" s="333"/>
      <c r="L32" s="330"/>
    </row>
    <row r="33" ht="15" spans="11:12">
      <c r="K33" s="333"/>
      <c r="L33" s="334"/>
    </row>
    <row r="34" ht="19.5" customHeight="1"/>
    <row r="35" ht="51" customHeight="1"/>
    <row r="36" ht="51.75" customHeight="1"/>
    <row r="37" ht="42.75" customHeight="1"/>
    <row r="38" ht="107.25" customHeight="1"/>
    <row r="39" ht="58.5" customHeight="1"/>
    <row r="40" ht="30.75" customHeight="1"/>
    <row r="41" ht="30.75" customHeight="1"/>
    <row r="42" ht="47.25" customHeight="1"/>
    <row r="65526" spans="1:5">
      <c r="A65526" s="335" t="s">
        <v>63</v>
      </c>
      <c r="B65526" s="335"/>
      <c r="C65526" s="335"/>
      <c r="D65526" s="335"/>
      <c r="E65526" s="335"/>
    </row>
    <row r="65527" spans="1:5">
      <c r="A65527" s="336" t="s">
        <v>64</v>
      </c>
      <c r="B65527" s="336"/>
      <c r="C65527" s="336"/>
      <c r="D65527" s="336"/>
      <c r="E65527" s="336"/>
    </row>
    <row r="65528" spans="1:5">
      <c r="A65528" s="336" t="s">
        <v>65</v>
      </c>
      <c r="B65528" s="336"/>
      <c r="C65528" s="336"/>
      <c r="D65528" s="336"/>
      <c r="E65528" s="336"/>
    </row>
    <row r="65529" spans="1:4">
      <c r="A65529" s="261" t="s">
        <v>66</v>
      </c>
      <c r="D65529" s="261" t="s">
        <v>67</v>
      </c>
    </row>
  </sheetData>
  <sheetProtection password="F5F0" sheet="1"/>
  <mergeCells count="93">
    <mergeCell ref="C1:G1"/>
    <mergeCell ref="H1:I1"/>
    <mergeCell ref="C2:G2"/>
    <mergeCell ref="C3:G3"/>
    <mergeCell ref="H3:I3"/>
    <mergeCell ref="A5:I5"/>
    <mergeCell ref="K5:M5"/>
    <mergeCell ref="A6:E6"/>
    <mergeCell ref="F6:I6"/>
    <mergeCell ref="F7:I7"/>
    <mergeCell ref="F8:G8"/>
    <mergeCell ref="H8:I8"/>
    <mergeCell ref="C9:E9"/>
    <mergeCell ref="F9:G9"/>
    <mergeCell ref="H9:I9"/>
    <mergeCell ref="A10:B10"/>
    <mergeCell ref="C10:F10"/>
    <mergeCell ref="H10:I10"/>
    <mergeCell ref="A11:B11"/>
    <mergeCell ref="C11:F11"/>
    <mergeCell ref="H11:I11"/>
    <mergeCell ref="A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A28:C28"/>
    <mergeCell ref="D28:F28"/>
    <mergeCell ref="G28:I28"/>
    <mergeCell ref="A29:C29"/>
    <mergeCell ref="D29:F29"/>
    <mergeCell ref="G29:I29"/>
    <mergeCell ref="A30:C30"/>
    <mergeCell ref="D30:F30"/>
    <mergeCell ref="G30:I30"/>
    <mergeCell ref="A31:C31"/>
    <mergeCell ref="D31:F31"/>
    <mergeCell ref="G31:I31"/>
    <mergeCell ref="A32:C32"/>
    <mergeCell ref="D32:F32"/>
    <mergeCell ref="G32:I32"/>
    <mergeCell ref="A65526:E65526"/>
    <mergeCell ref="A65527:E65527"/>
    <mergeCell ref="A65528:E65528"/>
    <mergeCell ref="K7:K10"/>
    <mergeCell ref="K11:K17"/>
    <mergeCell ref="K18:K21"/>
    <mergeCell ref="K32:K33"/>
    <mergeCell ref="M7:M8"/>
    <mergeCell ref="M9:M10"/>
    <mergeCell ref="M12:M14"/>
    <mergeCell ref="A7:E8"/>
    <mergeCell ref="A1:B3"/>
  </mergeCells>
  <hyperlinks>
    <hyperlink ref="A65528" r:id="rId2" display="www.qmtltda.com"/>
    <hyperlink ref="A65527" r:id="rId3" display="aguel5@hotmail.com"/>
  </hyperlinks>
  <pageMargins left="0.708661417322835" right="0.708661417322835" top="0.748031496062992" bottom="0.748031496062992" header="0.31496062992126" footer="0.31496062992126"/>
  <pageSetup paperSize="9" orientation="landscape" horizontalDpi="300" verticalDpi="3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21"/>
  <dimension ref="A1:U65532"/>
  <sheetViews>
    <sheetView showGridLines="0" tabSelected="1" zoomScale="80" zoomScaleNormal="80" topLeftCell="B61" workbookViewId="0">
      <selection activeCell="I79" sqref="I79"/>
    </sheetView>
  </sheetViews>
  <sheetFormatPr defaultColWidth="11.4259259259259" defaultRowHeight="13.8"/>
  <cols>
    <col min="1" max="1" width="0.425925925925926" style="94" customWidth="1"/>
    <col min="2" max="2" width="1.42592592592593" style="94" customWidth="1"/>
    <col min="3" max="3" width="44.712962962963" style="94" customWidth="1"/>
    <col min="4" max="4" width="11.712962962963" style="95" customWidth="1"/>
    <col min="5" max="6" width="33.712962962963" style="96" customWidth="1"/>
    <col min="7" max="7" width="11.712962962963" style="95" customWidth="1"/>
    <col min="8" max="9" width="33.712962962963" style="96" customWidth="1"/>
    <col min="10" max="10" width="11.712962962963" style="95" customWidth="1"/>
    <col min="11" max="12" width="33.712962962963" style="96" customWidth="1"/>
    <col min="13" max="13" width="11.712962962963" style="95" customWidth="1"/>
    <col min="14" max="15" width="33.712962962963" style="96" customWidth="1"/>
    <col min="16" max="16" width="3.13888888888889" style="94" customWidth="1"/>
    <col min="17" max="17" width="2.42592592592593" style="94" customWidth="1"/>
    <col min="18" max="18" width="7.42592592592593" style="94" hidden="1" customWidth="1"/>
    <col min="19" max="20" width="7.13888888888889" style="94" hidden="1" customWidth="1"/>
    <col min="21" max="21" width="7" style="94" hidden="1" customWidth="1"/>
    <col min="22" max="22" width="11.4259259259259" style="94"/>
    <col min="23" max="23" width="13" style="94" customWidth="1"/>
    <col min="24" max="24" width="15.8518518518519" style="94" customWidth="1"/>
    <col min="25" max="25" width="13" style="94" customWidth="1"/>
    <col min="26" max="27" width="11.4259259259259" style="94" customWidth="1"/>
    <col min="28" max="16384" width="11.4259259259259" style="94"/>
  </cols>
  <sheetData>
    <row r="1" ht="33" customHeight="1" spans="2:15">
      <c r="B1" s="97" t="s">
        <v>68</v>
      </c>
      <c r="C1" s="97"/>
      <c r="D1" s="97"/>
      <c r="E1" s="97"/>
      <c r="F1" s="97"/>
      <c r="G1" s="97"/>
      <c r="H1" s="97"/>
      <c r="I1" s="97"/>
      <c r="J1" s="177"/>
      <c r="K1" s="177"/>
      <c r="L1" s="178"/>
      <c r="M1" s="178"/>
      <c r="N1" s="178"/>
      <c r="O1" s="178"/>
    </row>
    <row r="2" ht="15.6" spans="2:17">
      <c r="B2" s="98" t="s">
        <v>69</v>
      </c>
      <c r="C2" s="98"/>
      <c r="D2" s="99" t="s">
        <v>70</v>
      </c>
      <c r="E2" s="99"/>
      <c r="F2" s="99"/>
      <c r="G2" s="100" t="s">
        <v>71</v>
      </c>
      <c r="H2" s="100"/>
      <c r="I2" s="100"/>
      <c r="J2" s="179" t="s">
        <v>72</v>
      </c>
      <c r="K2" s="179"/>
      <c r="L2" s="179"/>
      <c r="M2" s="180" t="s">
        <v>73</v>
      </c>
      <c r="N2" s="180"/>
      <c r="O2" s="180"/>
      <c r="Q2" s="94">
        <v>1</v>
      </c>
    </row>
    <row r="3" ht="15" customHeight="1" spans="2:17">
      <c r="B3" s="98"/>
      <c r="C3" s="98"/>
      <c r="D3" s="101" t="s">
        <v>74</v>
      </c>
      <c r="E3" s="102" t="s">
        <v>75</v>
      </c>
      <c r="F3" s="102" t="s">
        <v>76</v>
      </c>
      <c r="G3" s="103" t="s">
        <v>74</v>
      </c>
      <c r="H3" s="102" t="s">
        <v>75</v>
      </c>
      <c r="I3" s="102" t="s">
        <v>76</v>
      </c>
      <c r="J3" s="103" t="s">
        <v>74</v>
      </c>
      <c r="K3" s="181" t="s">
        <v>75</v>
      </c>
      <c r="L3" s="105" t="s">
        <v>76</v>
      </c>
      <c r="M3" s="103" t="s">
        <v>74</v>
      </c>
      <c r="N3" s="181" t="s">
        <v>75</v>
      </c>
      <c r="O3" s="105" t="s">
        <v>76</v>
      </c>
      <c r="Q3" s="94">
        <v>2</v>
      </c>
    </row>
    <row r="4" ht="15.75" customHeight="1" spans="2:17">
      <c r="B4" s="98"/>
      <c r="C4" s="98"/>
      <c r="D4" s="104"/>
      <c r="E4" s="105"/>
      <c r="F4" s="105"/>
      <c r="G4" s="106"/>
      <c r="H4" s="105"/>
      <c r="I4" s="105"/>
      <c r="J4" s="106"/>
      <c r="K4" s="182"/>
      <c r="L4" s="183"/>
      <c r="M4" s="106"/>
      <c r="N4" s="182"/>
      <c r="O4" s="183"/>
      <c r="Q4" s="94">
        <v>3</v>
      </c>
    </row>
    <row r="5" ht="15.6" spans="2:17">
      <c r="B5" s="98"/>
      <c r="C5" s="98"/>
      <c r="D5" s="107"/>
      <c r="E5" s="108"/>
      <c r="F5" s="108"/>
      <c r="G5" s="109"/>
      <c r="H5" s="110"/>
      <c r="I5" s="110"/>
      <c r="J5" s="109"/>
      <c r="K5" s="184"/>
      <c r="L5" s="110"/>
      <c r="M5" s="109"/>
      <c r="N5" s="184"/>
      <c r="O5" s="110"/>
      <c r="Q5" s="94">
        <v>4</v>
      </c>
    </row>
    <row r="6" ht="17.4" spans="1:15">
      <c r="A6" s="111"/>
      <c r="B6" s="112"/>
      <c r="C6" s="113" t="s">
        <v>77</v>
      </c>
      <c r="D6" s="114"/>
      <c r="E6" s="114"/>
      <c r="F6" s="114"/>
      <c r="G6" s="114"/>
      <c r="H6" s="114"/>
      <c r="I6" s="114"/>
      <c r="J6" s="114"/>
      <c r="K6" s="114"/>
      <c r="L6" s="185"/>
      <c r="M6" s="114"/>
      <c r="N6" s="114"/>
      <c r="O6" s="185"/>
    </row>
    <row r="7" ht="39.95" customHeight="1" spans="1:21">
      <c r="A7" s="111"/>
      <c r="B7" s="115"/>
      <c r="C7" s="116" t="s">
        <v>78</v>
      </c>
      <c r="D7" s="117">
        <v>3</v>
      </c>
      <c r="E7" s="118" t="s">
        <v>79</v>
      </c>
      <c r="F7" s="118" t="s">
        <v>80</v>
      </c>
      <c r="G7" s="119">
        <v>3</v>
      </c>
      <c r="H7" s="120" t="s">
        <v>81</v>
      </c>
      <c r="I7" s="120" t="s">
        <v>82</v>
      </c>
      <c r="J7" s="186"/>
      <c r="K7" s="187"/>
      <c r="L7" s="188"/>
      <c r="M7" s="189"/>
      <c r="N7" s="190"/>
      <c r="O7" s="191"/>
      <c r="R7" s="94">
        <f>COUNTIF(D7:D10,"1")</f>
        <v>0</v>
      </c>
      <c r="S7" s="94">
        <f>COUNTIF(G7:G10,"1")</f>
        <v>0</v>
      </c>
      <c r="T7" s="94">
        <f>COUNTIF(J7:J10,"1")</f>
        <v>0</v>
      </c>
      <c r="U7" s="94">
        <f>COUNTIF(M7:M10,"1")</f>
        <v>0</v>
      </c>
    </row>
    <row r="8" ht="39.95" customHeight="1" spans="1:21">
      <c r="A8" s="111"/>
      <c r="B8" s="115"/>
      <c r="C8" s="121" t="s">
        <v>83</v>
      </c>
      <c r="D8" s="117">
        <v>3</v>
      </c>
      <c r="E8" s="118" t="s">
        <v>84</v>
      </c>
      <c r="F8" s="118" t="s">
        <v>85</v>
      </c>
      <c r="G8" s="119">
        <v>3</v>
      </c>
      <c r="H8" s="122" t="s">
        <v>86</v>
      </c>
      <c r="I8" s="120" t="s">
        <v>87</v>
      </c>
      <c r="J8" s="186"/>
      <c r="K8" s="192"/>
      <c r="L8" s="188"/>
      <c r="M8" s="189"/>
      <c r="N8" s="193"/>
      <c r="O8" s="191"/>
      <c r="R8" s="94">
        <f>COUNTIF(D7:D10,"2")</f>
        <v>1</v>
      </c>
      <c r="S8" s="94">
        <f>COUNTIF(G7:G10,"2")</f>
        <v>1</v>
      </c>
      <c r="T8" s="94">
        <f>COUNTIF(J7:J10,"2")</f>
        <v>0</v>
      </c>
      <c r="U8" s="94">
        <f>COUNTIF(M7:M10,"2")</f>
        <v>0</v>
      </c>
    </row>
    <row r="9" ht="39.95" customHeight="1" spans="1:21">
      <c r="A9" s="111"/>
      <c r="B9" s="115"/>
      <c r="C9" s="123" t="s">
        <v>88</v>
      </c>
      <c r="D9" s="117">
        <v>3</v>
      </c>
      <c r="E9" s="118" t="s">
        <v>89</v>
      </c>
      <c r="F9" s="118" t="s">
        <v>90</v>
      </c>
      <c r="G9" s="119">
        <v>3</v>
      </c>
      <c r="H9" s="122" t="s">
        <v>91</v>
      </c>
      <c r="I9" s="120" t="s">
        <v>92</v>
      </c>
      <c r="J9" s="186"/>
      <c r="K9" s="192"/>
      <c r="L9" s="188"/>
      <c r="M9" s="189"/>
      <c r="N9" s="193"/>
      <c r="O9" s="191"/>
      <c r="R9" s="94">
        <f>COUNTIF(D7:D10,"3")</f>
        <v>3</v>
      </c>
      <c r="S9" s="94">
        <f>COUNTIF(G7:G10,"3")</f>
        <v>3</v>
      </c>
      <c r="T9" s="94">
        <f>COUNTIF(J7:J10,"3")</f>
        <v>0</v>
      </c>
      <c r="U9" s="94">
        <f>COUNTIF(M7:M10,"3")</f>
        <v>1</v>
      </c>
    </row>
    <row r="10" ht="39.95" customHeight="1" spans="1:21">
      <c r="A10" s="111"/>
      <c r="B10" s="124"/>
      <c r="C10" s="123" t="s">
        <v>93</v>
      </c>
      <c r="D10" s="117">
        <v>2</v>
      </c>
      <c r="E10" s="118" t="s">
        <v>94</v>
      </c>
      <c r="F10" s="118" t="s">
        <v>95</v>
      </c>
      <c r="G10" s="119">
        <v>2</v>
      </c>
      <c r="H10" s="122" t="s">
        <v>96</v>
      </c>
      <c r="I10" s="120" t="s">
        <v>97</v>
      </c>
      <c r="J10" s="186"/>
      <c r="K10" s="192"/>
      <c r="L10" s="188"/>
      <c r="M10" s="189">
        <v>3</v>
      </c>
      <c r="N10" s="193"/>
      <c r="O10" s="191"/>
      <c r="R10" s="94">
        <f>COUNTIF(D7:D10,"4")</f>
        <v>0</v>
      </c>
      <c r="S10" s="94">
        <f>COUNTIF(G7:G10,"4")</f>
        <v>0</v>
      </c>
      <c r="T10" s="94">
        <f>COUNTIF(J7:J10,"4")</f>
        <v>0</v>
      </c>
      <c r="U10" s="94">
        <f>COUNTIF(M7:M10,"4")</f>
        <v>0</v>
      </c>
    </row>
    <row r="11" ht="6" customHeight="1" spans="2:19">
      <c r="B11" s="125"/>
      <c r="C11" s="126"/>
      <c r="D11" s="126"/>
      <c r="E11" s="126"/>
      <c r="F11" s="126"/>
      <c r="G11" s="126"/>
      <c r="H11" s="126"/>
      <c r="I11" s="126"/>
      <c r="J11" s="126"/>
      <c r="K11" s="194"/>
      <c r="L11" s="195"/>
      <c r="M11" s="196"/>
      <c r="N11" s="195"/>
      <c r="O11" s="195"/>
      <c r="Q11" s="94">
        <f>COUNTIF(D7:D10,"1")</f>
        <v>0</v>
      </c>
      <c r="R11" s="94">
        <f>COUNTIF(D7:D10,"1")</f>
        <v>0</v>
      </c>
      <c r="S11" s="94">
        <f>COUNTIF(D7:D10,"3")</f>
        <v>3</v>
      </c>
    </row>
    <row r="12" ht="17.4" spans="1:15">
      <c r="A12" s="111"/>
      <c r="B12" s="127"/>
      <c r="C12" s="128" t="s">
        <v>98</v>
      </c>
      <c r="D12" s="129"/>
      <c r="E12" s="129"/>
      <c r="F12" s="129"/>
      <c r="G12" s="129"/>
      <c r="H12" s="129"/>
      <c r="I12" s="129"/>
      <c r="J12" s="129"/>
      <c r="K12" s="197"/>
      <c r="L12" s="198"/>
      <c r="M12" s="129"/>
      <c r="N12" s="197"/>
      <c r="O12" s="198"/>
    </row>
    <row r="13" ht="39.95" customHeight="1" spans="1:21">
      <c r="A13" s="111"/>
      <c r="B13" s="130"/>
      <c r="C13" s="131" t="s">
        <v>99</v>
      </c>
      <c r="D13" s="132">
        <v>3</v>
      </c>
      <c r="E13" s="118" t="s">
        <v>100</v>
      </c>
      <c r="F13" s="118" t="s">
        <v>101</v>
      </c>
      <c r="G13" s="133">
        <v>3</v>
      </c>
      <c r="H13" s="120" t="s">
        <v>102</v>
      </c>
      <c r="I13" s="120" t="s">
        <v>101</v>
      </c>
      <c r="J13" s="175"/>
      <c r="K13" s="199"/>
      <c r="L13" s="200"/>
      <c r="M13" s="163"/>
      <c r="N13" s="201"/>
      <c r="O13" s="202"/>
      <c r="R13" s="94">
        <f>COUNTIF(D13:D17,"1")</f>
        <v>0</v>
      </c>
      <c r="S13" s="94">
        <f>COUNTIF(G13:G17,"1")</f>
        <v>0</v>
      </c>
      <c r="T13" s="94">
        <f>COUNTIF(J13:J17,"1")</f>
        <v>0</v>
      </c>
      <c r="U13" s="94">
        <f>COUNTIF(M13:M17,"1")</f>
        <v>0</v>
      </c>
    </row>
    <row r="14" ht="39.95" customHeight="1" spans="1:21">
      <c r="A14" s="111"/>
      <c r="B14" s="130"/>
      <c r="C14" s="121" t="s">
        <v>103</v>
      </c>
      <c r="D14" s="132">
        <v>3</v>
      </c>
      <c r="E14" s="118" t="s">
        <v>104</v>
      </c>
      <c r="F14" s="118" t="s">
        <v>105</v>
      </c>
      <c r="G14" s="133">
        <v>3</v>
      </c>
      <c r="H14" s="122" t="s">
        <v>106</v>
      </c>
      <c r="I14" s="120" t="s">
        <v>105</v>
      </c>
      <c r="J14" s="175"/>
      <c r="K14" s="200"/>
      <c r="L14" s="200"/>
      <c r="M14" s="163"/>
      <c r="N14" s="202"/>
      <c r="O14" s="202"/>
      <c r="R14" s="94">
        <f>COUNTIF(D13:D17,"2")</f>
        <v>0</v>
      </c>
      <c r="S14" s="94">
        <f>COUNTIF(G13:G17,"2")</f>
        <v>0</v>
      </c>
      <c r="T14" s="94">
        <f>COUNTIF(J13:J17,"2")</f>
        <v>0</v>
      </c>
      <c r="U14" s="94">
        <f>COUNTIF(M13:M17,"2")</f>
        <v>0</v>
      </c>
    </row>
    <row r="15" ht="39.95" customHeight="1" spans="1:21">
      <c r="A15" s="111"/>
      <c r="B15" s="130"/>
      <c r="C15" s="121" t="s">
        <v>107</v>
      </c>
      <c r="D15" s="132">
        <v>3</v>
      </c>
      <c r="E15" s="118" t="s">
        <v>108</v>
      </c>
      <c r="F15" s="118" t="s">
        <v>109</v>
      </c>
      <c r="G15" s="133">
        <v>3</v>
      </c>
      <c r="H15" s="122" t="s">
        <v>110</v>
      </c>
      <c r="I15" s="120" t="s">
        <v>111</v>
      </c>
      <c r="J15" s="175"/>
      <c r="K15" s="200"/>
      <c r="L15" s="200"/>
      <c r="M15" s="163"/>
      <c r="N15" s="202"/>
      <c r="O15" s="202"/>
      <c r="R15" s="94">
        <f>COUNTIF(D13:D17,"3")</f>
        <v>5</v>
      </c>
      <c r="S15" s="94">
        <f>COUNTIF(G13:G17,"3")</f>
        <v>5</v>
      </c>
      <c r="T15" s="94">
        <f>COUNTIF(J13:J17,"3")</f>
        <v>0</v>
      </c>
      <c r="U15" s="94">
        <f>COUNTIF(M13:M17,"3")</f>
        <v>0</v>
      </c>
    </row>
    <row r="16" ht="39.95" customHeight="1" spans="1:21">
      <c r="A16" s="111"/>
      <c r="B16" s="130"/>
      <c r="C16" s="123" t="s">
        <v>112</v>
      </c>
      <c r="D16" s="132">
        <v>3</v>
      </c>
      <c r="E16" s="118" t="s">
        <v>113</v>
      </c>
      <c r="F16" s="118" t="s">
        <v>114</v>
      </c>
      <c r="G16" s="133">
        <v>3</v>
      </c>
      <c r="H16" s="122" t="s">
        <v>113</v>
      </c>
      <c r="I16" s="120" t="s">
        <v>115</v>
      </c>
      <c r="J16" s="175"/>
      <c r="K16" s="200"/>
      <c r="L16" s="200"/>
      <c r="M16" s="163"/>
      <c r="N16" s="202"/>
      <c r="O16" s="202"/>
      <c r="R16" s="94">
        <f>COUNTIF(D13:D17,"4")</f>
        <v>0</v>
      </c>
      <c r="S16" s="94">
        <f>COUNTIF(G13:G17,"4")</f>
        <v>0</v>
      </c>
      <c r="T16" s="94">
        <f>COUNTIF(J13:J17,"4")</f>
        <v>0</v>
      </c>
      <c r="U16" s="94">
        <f>COUNTIF(M13:M17,"4")</f>
        <v>0</v>
      </c>
    </row>
    <row r="17" ht="39.95" customHeight="1" spans="1:15">
      <c r="A17" s="111"/>
      <c r="B17" s="134"/>
      <c r="C17" s="121" t="s">
        <v>116</v>
      </c>
      <c r="D17" s="132">
        <v>3</v>
      </c>
      <c r="E17" s="118" t="s">
        <v>117</v>
      </c>
      <c r="F17" s="118" t="s">
        <v>118</v>
      </c>
      <c r="G17" s="133">
        <v>3</v>
      </c>
      <c r="H17" s="122" t="s">
        <v>119</v>
      </c>
      <c r="I17" s="120" t="s">
        <v>118</v>
      </c>
      <c r="J17" s="175"/>
      <c r="K17" s="200"/>
      <c r="L17" s="200"/>
      <c r="M17" s="163"/>
      <c r="N17" s="202"/>
      <c r="O17" s="202"/>
    </row>
    <row r="18" ht="7.5" customHeight="1" spans="2:15">
      <c r="B18" s="135"/>
      <c r="C18" s="136"/>
      <c r="D18" s="136"/>
      <c r="E18" s="136"/>
      <c r="F18" s="136"/>
      <c r="G18" s="136"/>
      <c r="H18" s="136"/>
      <c r="I18" s="136"/>
      <c r="J18" s="136"/>
      <c r="K18" s="203"/>
      <c r="L18" s="195"/>
      <c r="M18" s="196"/>
      <c r="N18" s="195"/>
      <c r="O18" s="195"/>
    </row>
    <row r="19" ht="17.4" spans="1:15">
      <c r="A19" s="111"/>
      <c r="B19" s="127"/>
      <c r="C19" s="128" t="s">
        <v>120</v>
      </c>
      <c r="D19" s="129"/>
      <c r="E19" s="129"/>
      <c r="F19" s="129"/>
      <c r="G19" s="129"/>
      <c r="H19" s="129"/>
      <c r="I19" s="129"/>
      <c r="J19" s="129"/>
      <c r="K19" s="197"/>
      <c r="L19" s="198"/>
      <c r="M19" s="129"/>
      <c r="N19" s="197"/>
      <c r="O19" s="198"/>
    </row>
    <row r="20" ht="39.95" customHeight="1" spans="1:21">
      <c r="A20" s="111"/>
      <c r="B20" s="137"/>
      <c r="C20" s="138" t="s">
        <v>121</v>
      </c>
      <c r="D20" s="132">
        <v>3</v>
      </c>
      <c r="E20" s="118" t="s">
        <v>122</v>
      </c>
      <c r="F20" s="118" t="s">
        <v>123</v>
      </c>
      <c r="G20" s="133">
        <v>3</v>
      </c>
      <c r="H20" s="120" t="s">
        <v>124</v>
      </c>
      <c r="I20" s="120" t="s">
        <v>123</v>
      </c>
      <c r="J20" s="175"/>
      <c r="K20" s="204"/>
      <c r="L20" s="205"/>
      <c r="M20" s="163"/>
      <c r="N20" s="206"/>
      <c r="O20" s="207"/>
      <c r="R20" s="94">
        <f>COUNTIF(D20:D27,"1")</f>
        <v>0</v>
      </c>
      <c r="S20" s="94">
        <f>COUNTIF(G20:G27,"1")</f>
        <v>0</v>
      </c>
      <c r="T20" s="94">
        <f>COUNTIF(J20:J27,"1")</f>
        <v>0</v>
      </c>
      <c r="U20" s="94">
        <f>COUNTIF(M20:M27,"1")</f>
        <v>0</v>
      </c>
    </row>
    <row r="21" ht="39.95" customHeight="1" spans="1:21">
      <c r="A21" s="111"/>
      <c r="B21" s="137"/>
      <c r="C21" s="139" t="s">
        <v>125</v>
      </c>
      <c r="D21" s="132">
        <v>2</v>
      </c>
      <c r="E21" s="118" t="s">
        <v>126</v>
      </c>
      <c r="F21" s="118" t="s">
        <v>127</v>
      </c>
      <c r="G21" s="133">
        <v>2</v>
      </c>
      <c r="H21" s="122" t="s">
        <v>128</v>
      </c>
      <c r="I21" s="120" t="s">
        <v>127</v>
      </c>
      <c r="J21" s="175"/>
      <c r="K21" s="205"/>
      <c r="L21" s="205"/>
      <c r="M21" s="163"/>
      <c r="N21" s="207"/>
      <c r="O21" s="207"/>
      <c r="R21" s="94">
        <f>COUNTIF(D20:D27,"2")</f>
        <v>3</v>
      </c>
      <c r="S21" s="94">
        <f>COUNTIF(G20:G27,"2")</f>
        <v>3</v>
      </c>
      <c r="T21" s="94">
        <f>COUNTIF(J20:J27,"2")</f>
        <v>0</v>
      </c>
      <c r="U21" s="94">
        <f>COUNTIF(M20:M27,"2")</f>
        <v>0</v>
      </c>
    </row>
    <row r="22" ht="39.95" customHeight="1" spans="1:21">
      <c r="A22" s="111"/>
      <c r="B22" s="137"/>
      <c r="C22" s="139" t="s">
        <v>129</v>
      </c>
      <c r="D22" s="132">
        <v>2</v>
      </c>
      <c r="E22" s="118" t="s">
        <v>130</v>
      </c>
      <c r="F22" s="118" t="s">
        <v>131</v>
      </c>
      <c r="G22" s="133">
        <v>2</v>
      </c>
      <c r="H22" s="122" t="s">
        <v>132</v>
      </c>
      <c r="I22" s="120" t="s">
        <v>131</v>
      </c>
      <c r="J22" s="175"/>
      <c r="K22" s="205"/>
      <c r="L22" s="205"/>
      <c r="M22" s="163"/>
      <c r="N22" s="207"/>
      <c r="O22" s="207"/>
      <c r="R22" s="94">
        <f>COUNTIF(D20:D27,"3")</f>
        <v>5</v>
      </c>
      <c r="S22" s="94">
        <f>COUNTIF(G20:G27,"3")</f>
        <v>5</v>
      </c>
      <c r="T22" s="94">
        <f>COUNTIF(J20:J27,"3")</f>
        <v>0</v>
      </c>
      <c r="U22" s="94">
        <f>COUNTIF(M20:M27,"3")</f>
        <v>0</v>
      </c>
    </row>
    <row r="23" ht="39.95" customHeight="1" spans="1:21">
      <c r="A23" s="111"/>
      <c r="B23" s="137"/>
      <c r="C23" s="139" t="s">
        <v>133</v>
      </c>
      <c r="D23" s="132">
        <v>3</v>
      </c>
      <c r="E23" s="118" t="s">
        <v>134</v>
      </c>
      <c r="F23" s="118" t="s">
        <v>135</v>
      </c>
      <c r="G23" s="133">
        <v>3</v>
      </c>
      <c r="H23" s="122" t="s">
        <v>136</v>
      </c>
      <c r="I23" s="120" t="s">
        <v>135</v>
      </c>
      <c r="J23" s="175"/>
      <c r="K23" s="205"/>
      <c r="L23" s="205"/>
      <c r="M23" s="163"/>
      <c r="N23" s="207"/>
      <c r="O23" s="207"/>
      <c r="R23" s="94">
        <f>COUNTIF(D20:D27,"4")</f>
        <v>0</v>
      </c>
      <c r="S23" s="94">
        <f>COUNTIF(G20:G27,"4")</f>
        <v>0</v>
      </c>
      <c r="T23" s="94">
        <f>COUNTIF(J20:J27,"4")</f>
        <v>0</v>
      </c>
      <c r="U23" s="94">
        <f>COUNTIF(M20:M27,"4")</f>
        <v>0</v>
      </c>
    </row>
    <row r="24" ht="39.95" customHeight="1" spans="1:15">
      <c r="A24" s="111"/>
      <c r="B24" s="137"/>
      <c r="C24" s="139" t="s">
        <v>137</v>
      </c>
      <c r="D24" s="132">
        <v>2</v>
      </c>
      <c r="E24" s="118" t="s">
        <v>138</v>
      </c>
      <c r="F24" s="118" t="s">
        <v>139</v>
      </c>
      <c r="G24" s="133">
        <v>2</v>
      </c>
      <c r="H24" s="122" t="s">
        <v>138</v>
      </c>
      <c r="I24" s="120" t="s">
        <v>139</v>
      </c>
      <c r="J24" s="175"/>
      <c r="K24" s="205"/>
      <c r="L24" s="205"/>
      <c r="M24" s="163"/>
      <c r="N24" s="207"/>
      <c r="O24" s="207"/>
    </row>
    <row r="25" ht="39.95" customHeight="1" spans="1:15">
      <c r="A25" s="111"/>
      <c r="B25" s="137"/>
      <c r="C25" s="139" t="s">
        <v>140</v>
      </c>
      <c r="D25" s="132">
        <v>3</v>
      </c>
      <c r="E25" s="118" t="s">
        <v>141</v>
      </c>
      <c r="F25" s="118" t="s">
        <v>142</v>
      </c>
      <c r="G25" s="133">
        <v>3</v>
      </c>
      <c r="H25" s="122" t="s">
        <v>143</v>
      </c>
      <c r="I25" s="120" t="s">
        <v>142</v>
      </c>
      <c r="J25" s="175"/>
      <c r="K25" s="205"/>
      <c r="L25" s="205"/>
      <c r="M25" s="163"/>
      <c r="N25" s="207"/>
      <c r="O25" s="207"/>
    </row>
    <row r="26" ht="39.95" customHeight="1" spans="1:15">
      <c r="A26" s="111"/>
      <c r="B26" s="137"/>
      <c r="C26" s="139" t="s">
        <v>144</v>
      </c>
      <c r="D26" s="132">
        <v>3</v>
      </c>
      <c r="E26" s="118" t="s">
        <v>145</v>
      </c>
      <c r="F26" s="118" t="s">
        <v>123</v>
      </c>
      <c r="G26" s="133">
        <v>3</v>
      </c>
      <c r="H26" s="122" t="s">
        <v>146</v>
      </c>
      <c r="I26" s="120" t="s">
        <v>147</v>
      </c>
      <c r="J26" s="175"/>
      <c r="K26" s="205"/>
      <c r="L26" s="205"/>
      <c r="M26" s="163"/>
      <c r="N26" s="207"/>
      <c r="O26" s="207"/>
    </row>
    <row r="27" ht="39.95" customHeight="1" spans="1:15">
      <c r="A27" s="111"/>
      <c r="B27" s="140"/>
      <c r="C27" s="139" t="s">
        <v>148</v>
      </c>
      <c r="D27" s="132">
        <v>3</v>
      </c>
      <c r="E27" s="118" t="s">
        <v>149</v>
      </c>
      <c r="F27" s="118" t="s">
        <v>150</v>
      </c>
      <c r="G27" s="133">
        <v>3</v>
      </c>
      <c r="H27" s="122" t="s">
        <v>151</v>
      </c>
      <c r="I27" s="208" t="s">
        <v>150</v>
      </c>
      <c r="J27" s="175"/>
      <c r="K27" s="205"/>
      <c r="L27" s="205"/>
      <c r="M27" s="163"/>
      <c r="N27" s="207"/>
      <c r="O27" s="207"/>
    </row>
    <row r="28" ht="7.5" customHeight="1" spans="2:15">
      <c r="B28" s="141"/>
      <c r="C28" s="142"/>
      <c r="D28" s="142"/>
      <c r="E28" s="142"/>
      <c r="F28" s="142"/>
      <c r="G28" s="142"/>
      <c r="H28" s="142"/>
      <c r="I28" s="142"/>
      <c r="J28" s="142"/>
      <c r="K28" s="209"/>
      <c r="L28" s="195"/>
      <c r="M28" s="196"/>
      <c r="N28" s="195"/>
      <c r="O28" s="195"/>
    </row>
    <row r="29" ht="17.4" spans="1:15">
      <c r="A29" s="111"/>
      <c r="B29" s="127"/>
      <c r="C29" s="128" t="s">
        <v>152</v>
      </c>
      <c r="D29" s="129"/>
      <c r="E29" s="129"/>
      <c r="F29" s="129"/>
      <c r="G29" s="129"/>
      <c r="H29" s="129"/>
      <c r="I29" s="129"/>
      <c r="J29" s="129"/>
      <c r="K29" s="197"/>
      <c r="L29" s="198"/>
      <c r="M29" s="129"/>
      <c r="N29" s="197"/>
      <c r="O29" s="198"/>
    </row>
    <row r="30" ht="39.95" customHeight="1" spans="1:21">
      <c r="A30" s="111"/>
      <c r="B30" s="130"/>
      <c r="C30" s="131" t="s">
        <v>153</v>
      </c>
      <c r="D30" s="132">
        <v>4</v>
      </c>
      <c r="E30" s="118" t="s">
        <v>154</v>
      </c>
      <c r="F30" s="118" t="s">
        <v>155</v>
      </c>
      <c r="G30" s="133">
        <v>4</v>
      </c>
      <c r="H30" s="120" t="s">
        <v>156</v>
      </c>
      <c r="I30" s="120" t="s">
        <v>155</v>
      </c>
      <c r="J30" s="175"/>
      <c r="K30" s="204"/>
      <c r="L30" s="205"/>
      <c r="M30" s="163"/>
      <c r="N30" s="206"/>
      <c r="O30" s="207"/>
      <c r="R30" s="94">
        <f>COUNTIF(D30:D33,"1")</f>
        <v>0</v>
      </c>
      <c r="S30" s="94">
        <f>COUNTIF(G30:G33,"1")</f>
        <v>0</v>
      </c>
      <c r="T30" s="94">
        <f>COUNTIF(J30:J33,"1")</f>
        <v>0</v>
      </c>
      <c r="U30" s="94">
        <f>COUNTIF(M30:M33,"1")</f>
        <v>0</v>
      </c>
    </row>
    <row r="31" ht="39.95" customHeight="1" spans="1:21">
      <c r="A31" s="111"/>
      <c r="B31" s="130"/>
      <c r="C31" s="121" t="s">
        <v>157</v>
      </c>
      <c r="D31" s="132">
        <v>4</v>
      </c>
      <c r="E31" s="118" t="s">
        <v>158</v>
      </c>
      <c r="F31" s="118" t="s">
        <v>159</v>
      </c>
      <c r="G31" s="133">
        <v>4</v>
      </c>
      <c r="H31" s="122" t="s">
        <v>158</v>
      </c>
      <c r="I31" s="120" t="s">
        <v>159</v>
      </c>
      <c r="J31" s="175"/>
      <c r="K31" s="205"/>
      <c r="L31" s="205"/>
      <c r="M31" s="163"/>
      <c r="N31" s="207"/>
      <c r="O31" s="207"/>
      <c r="R31" s="94">
        <f>COUNTIF(D30:D33,"2")</f>
        <v>0</v>
      </c>
      <c r="S31" s="94">
        <f>COUNTIF(G30:G33,"2")</f>
        <v>0</v>
      </c>
      <c r="T31" s="94">
        <f>COUNTIF(J30:J33,"2")</f>
        <v>0</v>
      </c>
      <c r="U31" s="94">
        <f>COUNTIF(M30:M33,"2")</f>
        <v>0</v>
      </c>
    </row>
    <row r="32" ht="39.95" customHeight="1" spans="1:21">
      <c r="A32" s="111"/>
      <c r="B32" s="130"/>
      <c r="C32" s="121" t="s">
        <v>160</v>
      </c>
      <c r="D32" s="132">
        <v>3</v>
      </c>
      <c r="E32" s="118" t="s">
        <v>161</v>
      </c>
      <c r="F32" s="118" t="s">
        <v>162</v>
      </c>
      <c r="G32" s="133">
        <v>3</v>
      </c>
      <c r="H32" s="122" t="s">
        <v>161</v>
      </c>
      <c r="I32" s="120" t="s">
        <v>162</v>
      </c>
      <c r="J32" s="175"/>
      <c r="K32" s="205"/>
      <c r="L32" s="205"/>
      <c r="M32" s="163"/>
      <c r="N32" s="207"/>
      <c r="O32" s="207"/>
      <c r="R32" s="94">
        <f>COUNTIF(D30:D33,"3")</f>
        <v>2</v>
      </c>
      <c r="S32" s="94">
        <f>COUNTIF(G30:G33,"3")</f>
        <v>2</v>
      </c>
      <c r="T32" s="94">
        <f>COUNTIF(J30:J33,"31")</f>
        <v>0</v>
      </c>
      <c r="U32" s="94">
        <f>COUNTIF(M30:M33,"3")</f>
        <v>0</v>
      </c>
    </row>
    <row r="33" ht="39.95" customHeight="1" spans="1:21">
      <c r="A33" s="111"/>
      <c r="B33" s="134"/>
      <c r="C33" s="121" t="s">
        <v>163</v>
      </c>
      <c r="D33" s="132">
        <v>3</v>
      </c>
      <c r="E33" s="118" t="s">
        <v>164</v>
      </c>
      <c r="F33" s="118" t="s">
        <v>165</v>
      </c>
      <c r="G33" s="133">
        <v>3</v>
      </c>
      <c r="H33" s="122" t="s">
        <v>164</v>
      </c>
      <c r="I33" s="120" t="s">
        <v>165</v>
      </c>
      <c r="J33" s="175"/>
      <c r="K33" s="205"/>
      <c r="L33" s="205"/>
      <c r="M33" s="163"/>
      <c r="N33" s="207"/>
      <c r="O33" s="207"/>
      <c r="R33" s="94">
        <f>COUNTIF(D30:D33,"4")</f>
        <v>2</v>
      </c>
      <c r="S33" s="94">
        <f>COUNTIF(G30:G33,"4")</f>
        <v>2</v>
      </c>
      <c r="T33" s="94">
        <f>COUNTIF(J30:J33,"4")</f>
        <v>0</v>
      </c>
      <c r="U33" s="94">
        <f>COUNTIF(M30:M33,"4")</f>
        <v>0</v>
      </c>
    </row>
    <row r="34" ht="9" customHeight="1" spans="2:15">
      <c r="B34" s="135"/>
      <c r="C34" s="136"/>
      <c r="D34" s="136"/>
      <c r="E34" s="136"/>
      <c r="F34" s="136"/>
      <c r="G34" s="136"/>
      <c r="H34" s="136"/>
      <c r="I34" s="136"/>
      <c r="J34" s="136"/>
      <c r="K34" s="203"/>
      <c r="L34" s="195"/>
      <c r="M34" s="196"/>
      <c r="N34" s="195"/>
      <c r="O34" s="195"/>
    </row>
    <row r="35" ht="17.4" spans="1:15">
      <c r="A35" s="111"/>
      <c r="B35" s="127"/>
      <c r="C35" s="143" t="s">
        <v>166</v>
      </c>
      <c r="D35" s="144"/>
      <c r="E35" s="144"/>
      <c r="F35" s="144"/>
      <c r="G35" s="144"/>
      <c r="H35" s="144"/>
      <c r="I35" s="144"/>
      <c r="J35" s="144"/>
      <c r="K35" s="144"/>
      <c r="L35" s="144"/>
      <c r="M35" s="210"/>
      <c r="N35" s="210"/>
      <c r="O35" s="144"/>
    </row>
    <row r="36" ht="39.95" customHeight="1" spans="1:21">
      <c r="A36" s="111"/>
      <c r="B36" s="130"/>
      <c r="C36" s="131" t="s">
        <v>167</v>
      </c>
      <c r="D36" s="132">
        <v>3</v>
      </c>
      <c r="E36" s="118" t="s">
        <v>168</v>
      </c>
      <c r="F36" s="118" t="s">
        <v>169</v>
      </c>
      <c r="G36" s="133">
        <v>3</v>
      </c>
      <c r="H36" s="120" t="s">
        <v>170</v>
      </c>
      <c r="I36" s="120" t="s">
        <v>169</v>
      </c>
      <c r="J36" s="175"/>
      <c r="K36" s="204"/>
      <c r="L36" s="205"/>
      <c r="M36" s="163"/>
      <c r="N36" s="206"/>
      <c r="O36" s="207"/>
      <c r="R36" s="94">
        <f>COUNTIF(D36:D44,"1")</f>
        <v>0</v>
      </c>
      <c r="S36" s="94">
        <f>COUNTIF(G36:G44,"1")</f>
        <v>0</v>
      </c>
      <c r="T36" s="94">
        <f>COUNTIF(J36:J44,"1")</f>
        <v>0</v>
      </c>
      <c r="U36" s="94">
        <f>COUNTIF(M36:M44,"1")</f>
        <v>0</v>
      </c>
    </row>
    <row r="37" ht="39.95" customHeight="1" spans="1:21">
      <c r="A37" s="111"/>
      <c r="B37" s="130"/>
      <c r="C37" s="121" t="s">
        <v>171</v>
      </c>
      <c r="D37" s="132">
        <v>3</v>
      </c>
      <c r="E37" s="118" t="s">
        <v>172</v>
      </c>
      <c r="F37" s="118" t="s">
        <v>173</v>
      </c>
      <c r="G37" s="133">
        <v>2</v>
      </c>
      <c r="H37" s="122" t="s">
        <v>174</v>
      </c>
      <c r="I37" s="120" t="s">
        <v>173</v>
      </c>
      <c r="J37" s="175"/>
      <c r="K37" s="205"/>
      <c r="L37" s="205"/>
      <c r="M37" s="163"/>
      <c r="N37" s="207"/>
      <c r="O37" s="207"/>
      <c r="R37" s="94">
        <f>COUNTIF(D36:D44,"2")</f>
        <v>2</v>
      </c>
      <c r="S37" s="94">
        <f>COUNTIF(G36:G44,"2")</f>
        <v>3</v>
      </c>
      <c r="T37" s="94">
        <f>COUNTIF(J36:J44,"2")</f>
        <v>0</v>
      </c>
      <c r="U37" s="94">
        <f>COUNTIF(M36:M44,"2")</f>
        <v>0</v>
      </c>
    </row>
    <row r="38" ht="39.95" customHeight="1" spans="1:21">
      <c r="A38" s="111"/>
      <c r="B38" s="130"/>
      <c r="C38" s="121" t="s">
        <v>175</v>
      </c>
      <c r="D38" s="132">
        <v>2</v>
      </c>
      <c r="E38" s="118" t="s">
        <v>176</v>
      </c>
      <c r="F38" s="118" t="s">
        <v>177</v>
      </c>
      <c r="G38" s="133">
        <v>2</v>
      </c>
      <c r="H38" s="122" t="s">
        <v>178</v>
      </c>
      <c r="I38" s="120" t="s">
        <v>177</v>
      </c>
      <c r="J38" s="175"/>
      <c r="K38" s="205"/>
      <c r="L38" s="205"/>
      <c r="M38" s="163"/>
      <c r="N38" s="207"/>
      <c r="O38" s="207"/>
      <c r="R38" s="94">
        <f>COUNTIF(D36:D44,"3")</f>
        <v>7</v>
      </c>
      <c r="S38" s="94">
        <f>COUNTIF(G36:G44,"3")</f>
        <v>6</v>
      </c>
      <c r="T38" s="94">
        <f>COUNTIF(J36:J44,"3")</f>
        <v>0</v>
      </c>
      <c r="U38" s="94">
        <f>COUNTIF(M36:M44,"3")</f>
        <v>0</v>
      </c>
    </row>
    <row r="39" ht="39.95" customHeight="1" spans="1:21">
      <c r="A39" s="111"/>
      <c r="B39" s="130"/>
      <c r="C39" s="121" t="s">
        <v>179</v>
      </c>
      <c r="D39" s="132">
        <v>3</v>
      </c>
      <c r="E39" s="118" t="s">
        <v>180</v>
      </c>
      <c r="F39" s="118" t="s">
        <v>181</v>
      </c>
      <c r="G39" s="133">
        <v>3</v>
      </c>
      <c r="H39" s="122" t="s">
        <v>182</v>
      </c>
      <c r="I39" s="120" t="s">
        <v>181</v>
      </c>
      <c r="J39" s="175"/>
      <c r="K39" s="205"/>
      <c r="L39" s="205"/>
      <c r="M39" s="163"/>
      <c r="N39" s="207"/>
      <c r="O39" s="207"/>
      <c r="R39" s="94">
        <f>COUNTIF(D36:D44,"4")</f>
        <v>0</v>
      </c>
      <c r="S39" s="94">
        <f>COUNTIF(G36:G44,"4")</f>
        <v>0</v>
      </c>
      <c r="T39" s="94">
        <f>COUNTIF(J36:J44,"4")</f>
        <v>0</v>
      </c>
      <c r="U39" s="94">
        <f>COUNTIF(M36:M44,"4")</f>
        <v>0</v>
      </c>
    </row>
    <row r="40" ht="39.95" customHeight="1" spans="1:15">
      <c r="A40" s="111"/>
      <c r="B40" s="130"/>
      <c r="C40" s="121" t="s">
        <v>183</v>
      </c>
      <c r="D40" s="132">
        <v>2</v>
      </c>
      <c r="E40" s="118" t="s">
        <v>184</v>
      </c>
      <c r="F40" s="118" t="s">
        <v>185</v>
      </c>
      <c r="G40" s="133">
        <v>2</v>
      </c>
      <c r="H40" s="122" t="s">
        <v>186</v>
      </c>
      <c r="I40" s="120" t="s">
        <v>185</v>
      </c>
      <c r="J40" s="175"/>
      <c r="K40" s="205"/>
      <c r="L40" s="205"/>
      <c r="M40" s="163"/>
      <c r="N40" s="207"/>
      <c r="O40" s="207"/>
    </row>
    <row r="41" ht="39.95" customHeight="1" spans="1:15">
      <c r="A41" s="111"/>
      <c r="B41" s="130"/>
      <c r="C41" s="121" t="s">
        <v>187</v>
      </c>
      <c r="D41" s="132">
        <v>3</v>
      </c>
      <c r="E41" s="118" t="s">
        <v>188</v>
      </c>
      <c r="F41" s="118" t="s">
        <v>189</v>
      </c>
      <c r="G41" s="133">
        <v>3</v>
      </c>
      <c r="H41" s="122" t="s">
        <v>190</v>
      </c>
      <c r="I41" s="120" t="s">
        <v>189</v>
      </c>
      <c r="J41" s="175"/>
      <c r="K41" s="205"/>
      <c r="L41" s="205"/>
      <c r="M41" s="163"/>
      <c r="N41" s="207"/>
      <c r="O41" s="207"/>
    </row>
    <row r="42" ht="39.95" customHeight="1" spans="1:15">
      <c r="A42" s="111"/>
      <c r="B42" s="130"/>
      <c r="C42" s="121" t="s">
        <v>191</v>
      </c>
      <c r="D42" s="132">
        <v>3</v>
      </c>
      <c r="E42" s="118" t="s">
        <v>192</v>
      </c>
      <c r="F42" s="118" t="s">
        <v>193</v>
      </c>
      <c r="G42" s="133">
        <v>3</v>
      </c>
      <c r="H42" s="122" t="s">
        <v>194</v>
      </c>
      <c r="I42" s="120" t="s">
        <v>195</v>
      </c>
      <c r="J42" s="175"/>
      <c r="K42" s="205"/>
      <c r="L42" s="205"/>
      <c r="M42" s="163"/>
      <c r="N42" s="207"/>
      <c r="O42" s="207"/>
    </row>
    <row r="43" ht="39.95" customHeight="1" spans="1:15">
      <c r="A43" s="111"/>
      <c r="B43" s="130"/>
      <c r="C43" s="121" t="s">
        <v>196</v>
      </c>
      <c r="D43" s="132">
        <v>3</v>
      </c>
      <c r="E43" s="118" t="s">
        <v>197</v>
      </c>
      <c r="F43" s="118" t="s">
        <v>198</v>
      </c>
      <c r="G43" s="133">
        <v>3</v>
      </c>
      <c r="H43" s="122" t="s">
        <v>199</v>
      </c>
      <c r="I43" s="120" t="s">
        <v>198</v>
      </c>
      <c r="J43" s="175"/>
      <c r="K43" s="205"/>
      <c r="L43" s="205"/>
      <c r="M43" s="163"/>
      <c r="N43" s="207"/>
      <c r="O43" s="207"/>
    </row>
    <row r="44" ht="39.95" customHeight="1" spans="1:15">
      <c r="A44" s="111"/>
      <c r="B44" s="134"/>
      <c r="C44" s="121" t="s">
        <v>200</v>
      </c>
      <c r="D44" s="132">
        <v>3</v>
      </c>
      <c r="E44" s="118" t="s">
        <v>201</v>
      </c>
      <c r="F44" s="118" t="s">
        <v>202</v>
      </c>
      <c r="G44" s="133">
        <v>3</v>
      </c>
      <c r="H44" s="122" t="s">
        <v>203</v>
      </c>
      <c r="I44" s="120" t="s">
        <v>202</v>
      </c>
      <c r="J44" s="175"/>
      <c r="K44" s="205"/>
      <c r="L44" s="205"/>
      <c r="M44" s="163"/>
      <c r="N44" s="207"/>
      <c r="O44" s="207"/>
    </row>
    <row r="45" ht="6.75" customHeight="1" spans="2:15">
      <c r="B45" s="135"/>
      <c r="C45" s="136"/>
      <c r="D45" s="136"/>
      <c r="E45" s="136"/>
      <c r="F45" s="136"/>
      <c r="G45" s="136"/>
      <c r="H45" s="136"/>
      <c r="I45" s="136"/>
      <c r="J45" s="136"/>
      <c r="K45" s="203"/>
      <c r="L45" s="195"/>
      <c r="M45" s="196"/>
      <c r="N45" s="195"/>
      <c r="O45" s="195"/>
    </row>
    <row r="46" ht="17.4" spans="1:15">
      <c r="A46" s="111"/>
      <c r="B46" s="127"/>
      <c r="C46" s="128" t="s">
        <v>204</v>
      </c>
      <c r="D46" s="129"/>
      <c r="E46" s="129"/>
      <c r="F46" s="129"/>
      <c r="G46" s="129"/>
      <c r="H46" s="129"/>
      <c r="I46" s="129"/>
      <c r="J46" s="129"/>
      <c r="K46" s="197"/>
      <c r="L46" s="198"/>
      <c r="M46" s="129"/>
      <c r="N46" s="197"/>
      <c r="O46" s="198"/>
    </row>
    <row r="47" ht="39.95" customHeight="1" spans="1:21">
      <c r="A47" s="111"/>
      <c r="B47" s="130"/>
      <c r="C47" s="131" t="s">
        <v>205</v>
      </c>
      <c r="D47" s="132">
        <v>3</v>
      </c>
      <c r="E47" s="145" t="s">
        <v>206</v>
      </c>
      <c r="F47" s="145" t="s">
        <v>207</v>
      </c>
      <c r="G47" s="146">
        <v>3</v>
      </c>
      <c r="H47" s="147" t="s">
        <v>208</v>
      </c>
      <c r="I47" s="147" t="s">
        <v>207</v>
      </c>
      <c r="J47" s="211"/>
      <c r="K47" s="212"/>
      <c r="L47" s="213"/>
      <c r="M47" s="214"/>
      <c r="N47" s="215"/>
      <c r="O47" s="216"/>
      <c r="R47" s="94">
        <f>COUNTIF(D47:D50,"1")</f>
        <v>0</v>
      </c>
      <c r="S47" s="94">
        <f>COUNTIF(G47:G50,"1")</f>
        <v>0</v>
      </c>
      <c r="T47" s="94">
        <f>COUNTIF(J47:J50,"1")</f>
        <v>0</v>
      </c>
      <c r="U47" s="94">
        <f>COUNTIF(M47:M50,"1")</f>
        <v>0</v>
      </c>
    </row>
    <row r="48" ht="39.95" customHeight="1" spans="1:21">
      <c r="A48" s="111"/>
      <c r="B48" s="130"/>
      <c r="C48" s="121" t="s">
        <v>209</v>
      </c>
      <c r="D48" s="132">
        <v>3</v>
      </c>
      <c r="E48" s="145" t="s">
        <v>210</v>
      </c>
      <c r="F48" s="145" t="s">
        <v>211</v>
      </c>
      <c r="G48" s="146">
        <v>3</v>
      </c>
      <c r="H48" s="148" t="s">
        <v>212</v>
      </c>
      <c r="I48" s="147" t="s">
        <v>211</v>
      </c>
      <c r="J48" s="211"/>
      <c r="K48" s="213"/>
      <c r="L48" s="213"/>
      <c r="M48" s="214"/>
      <c r="N48" s="216"/>
      <c r="O48" s="216"/>
      <c r="R48" s="94">
        <f>COUNTIF(D47:D50,"2")</f>
        <v>2</v>
      </c>
      <c r="S48" s="94">
        <f>COUNTIF(G47:G50,"2")</f>
        <v>2</v>
      </c>
      <c r="T48" s="94">
        <f>COUNTIF(J47:J50,"2")</f>
        <v>0</v>
      </c>
      <c r="U48" s="94">
        <f>COUNTIF(M47:M50,"2")</f>
        <v>0</v>
      </c>
    </row>
    <row r="49" ht="39.95" customHeight="1" spans="1:21">
      <c r="A49" s="111"/>
      <c r="B49" s="130"/>
      <c r="C49" s="121" t="s">
        <v>213</v>
      </c>
      <c r="D49" s="132">
        <v>2</v>
      </c>
      <c r="E49" s="145" t="s">
        <v>214</v>
      </c>
      <c r="F49" s="145" t="s">
        <v>215</v>
      </c>
      <c r="G49" s="146">
        <v>2</v>
      </c>
      <c r="H49" s="148" t="s">
        <v>216</v>
      </c>
      <c r="I49" s="147" t="s">
        <v>215</v>
      </c>
      <c r="J49" s="211"/>
      <c r="K49" s="213"/>
      <c r="L49" s="213"/>
      <c r="M49" s="214"/>
      <c r="N49" s="216"/>
      <c r="O49" s="216"/>
      <c r="R49" s="94">
        <f>COUNTIF(D47:D50,"3")</f>
        <v>2</v>
      </c>
      <c r="S49" s="94">
        <f>COUNTIF(G47:G50,"3")</f>
        <v>2</v>
      </c>
      <c r="T49" s="94">
        <f>COUNTIF(J47:J50,"3")</f>
        <v>0</v>
      </c>
      <c r="U49" s="94">
        <f>COUNTIF(M47:M50,"3")</f>
        <v>0</v>
      </c>
    </row>
    <row r="50" ht="39.95" customHeight="1" spans="1:21">
      <c r="A50" s="111"/>
      <c r="B50" s="134"/>
      <c r="C50" s="121" t="s">
        <v>217</v>
      </c>
      <c r="D50" s="132">
        <v>2</v>
      </c>
      <c r="E50" s="145" t="s">
        <v>218</v>
      </c>
      <c r="F50" s="145" t="s">
        <v>219</v>
      </c>
      <c r="G50" s="146">
        <v>2</v>
      </c>
      <c r="H50" s="148" t="s">
        <v>220</v>
      </c>
      <c r="I50" s="147" t="s">
        <v>221</v>
      </c>
      <c r="J50" s="211"/>
      <c r="K50" s="213"/>
      <c r="L50" s="213"/>
      <c r="M50" s="214"/>
      <c r="N50" s="216"/>
      <c r="O50" s="216"/>
      <c r="R50" s="94">
        <f>COUNTIF(D47:D50,"4")</f>
        <v>0</v>
      </c>
      <c r="S50" s="94">
        <f>COUNTIF(G47:G50,"4")</f>
        <v>0</v>
      </c>
      <c r="T50" s="94">
        <f>COUNTIF(J47:J50,"4")</f>
        <v>0</v>
      </c>
      <c r="U50" s="94">
        <f>COUNTIF(M47:M50,"4")</f>
        <v>0</v>
      </c>
    </row>
    <row r="51" ht="8.25" customHeight="1" spans="2:15">
      <c r="B51" s="135"/>
      <c r="C51" s="136"/>
      <c r="D51" s="136"/>
      <c r="E51" s="136"/>
      <c r="F51" s="136"/>
      <c r="G51" s="136"/>
      <c r="H51" s="136"/>
      <c r="I51" s="136"/>
      <c r="J51" s="136"/>
      <c r="K51" s="203"/>
      <c r="L51" s="195"/>
      <c r="M51" s="196"/>
      <c r="N51" s="195"/>
      <c r="O51" s="195"/>
    </row>
    <row r="52" ht="24" customHeight="1" spans="2:15">
      <c r="B52" s="149" t="s">
        <v>222</v>
      </c>
      <c r="C52" s="150"/>
      <c r="D52" s="151">
        <v>2023</v>
      </c>
      <c r="E52" s="152"/>
      <c r="F52" s="153"/>
      <c r="G52" s="154">
        <v>2024</v>
      </c>
      <c r="H52" s="155"/>
      <c r="I52" s="217"/>
      <c r="J52" s="218">
        <v>2025</v>
      </c>
      <c r="K52" s="219"/>
      <c r="L52" s="220"/>
      <c r="M52" s="221">
        <v>2026</v>
      </c>
      <c r="N52" s="222"/>
      <c r="O52" s="223"/>
    </row>
    <row r="53" ht="33" customHeight="1" spans="2:15">
      <c r="B53" s="156"/>
      <c r="C53" s="157"/>
      <c r="D53" s="158" t="s">
        <v>74</v>
      </c>
      <c r="E53" s="159" t="s">
        <v>75</v>
      </c>
      <c r="F53" s="159" t="s">
        <v>76</v>
      </c>
      <c r="G53" s="158" t="s">
        <v>74</v>
      </c>
      <c r="H53" s="159" t="s">
        <v>75</v>
      </c>
      <c r="I53" s="159" t="s">
        <v>76</v>
      </c>
      <c r="J53" s="158" t="s">
        <v>74</v>
      </c>
      <c r="K53" s="159" t="s">
        <v>75</v>
      </c>
      <c r="L53" s="224" t="s">
        <v>76</v>
      </c>
      <c r="M53" s="158"/>
      <c r="N53" s="159"/>
      <c r="O53" s="224"/>
    </row>
    <row r="54" ht="17.4" spans="1:15">
      <c r="A54" s="111"/>
      <c r="B54" s="160"/>
      <c r="C54" s="161" t="s">
        <v>223</v>
      </c>
      <c r="D54" s="161"/>
      <c r="E54" s="161"/>
      <c r="F54" s="161"/>
      <c r="G54" s="161"/>
      <c r="H54" s="161"/>
      <c r="I54" s="161"/>
      <c r="J54" s="161"/>
      <c r="K54" s="172"/>
      <c r="L54" s="225"/>
      <c r="M54" s="226"/>
      <c r="N54" s="226"/>
      <c r="O54" s="225"/>
    </row>
    <row r="55" ht="30" customHeight="1" spans="1:21">
      <c r="A55" s="111"/>
      <c r="B55" s="162"/>
      <c r="C55" s="131" t="s">
        <v>224</v>
      </c>
      <c r="D55" s="163">
        <v>3</v>
      </c>
      <c r="E55" s="164" t="s">
        <v>225</v>
      </c>
      <c r="F55" s="164" t="s">
        <v>226</v>
      </c>
      <c r="G55" s="133">
        <v>3</v>
      </c>
      <c r="H55" s="120" t="s">
        <v>227</v>
      </c>
      <c r="I55" s="120" t="s">
        <v>228</v>
      </c>
      <c r="J55" s="175"/>
      <c r="K55" s="204"/>
      <c r="L55" s="205"/>
      <c r="M55" s="163"/>
      <c r="N55" s="206"/>
      <c r="O55" s="207"/>
      <c r="R55" s="94">
        <f>COUNTIF(D55:D59,"1")</f>
        <v>0</v>
      </c>
      <c r="S55" s="94">
        <f>COUNTIF(G55:G59,"1")</f>
        <v>0</v>
      </c>
      <c r="T55" s="94">
        <f>COUNTIF(J55:J59,"1")</f>
        <v>0</v>
      </c>
      <c r="U55" s="94">
        <f>COUNTIF(M55:M59,"1")</f>
        <v>0</v>
      </c>
    </row>
    <row r="56" ht="30" customHeight="1" spans="1:21">
      <c r="A56" s="111"/>
      <c r="B56" s="162"/>
      <c r="C56" s="121" t="s">
        <v>229</v>
      </c>
      <c r="D56" s="163">
        <v>3</v>
      </c>
      <c r="E56" s="165" t="s">
        <v>230</v>
      </c>
      <c r="F56" s="164" t="s">
        <v>231</v>
      </c>
      <c r="G56" s="133">
        <v>3</v>
      </c>
      <c r="H56" s="122" t="s">
        <v>232</v>
      </c>
      <c r="I56" s="120" t="s">
        <v>233</v>
      </c>
      <c r="J56" s="175"/>
      <c r="K56" s="205"/>
      <c r="L56" s="205"/>
      <c r="M56" s="163"/>
      <c r="N56" s="207"/>
      <c r="O56" s="207"/>
      <c r="R56" s="94">
        <f>COUNTIF(D55:D59,"2")</f>
        <v>0</v>
      </c>
      <c r="S56" s="94">
        <f>COUNTIF(G55:G59,"2")</f>
        <v>0</v>
      </c>
      <c r="T56" s="94">
        <f>COUNTIF(J55:J59,"2")</f>
        <v>0</v>
      </c>
      <c r="U56" s="94">
        <f>COUNTIF(M55:M59,"2")</f>
        <v>0</v>
      </c>
    </row>
    <row r="57" ht="30" customHeight="1" spans="1:21">
      <c r="A57" s="111"/>
      <c r="B57" s="162"/>
      <c r="C57" s="121" t="s">
        <v>234</v>
      </c>
      <c r="D57" s="163">
        <v>3</v>
      </c>
      <c r="E57" s="165" t="s">
        <v>235</v>
      </c>
      <c r="F57" s="164" t="s">
        <v>236</v>
      </c>
      <c r="G57" s="133">
        <v>3</v>
      </c>
      <c r="H57" s="122" t="s">
        <v>237</v>
      </c>
      <c r="I57" s="120" t="s">
        <v>238</v>
      </c>
      <c r="J57" s="175"/>
      <c r="K57" s="205"/>
      <c r="L57" s="205"/>
      <c r="M57" s="163"/>
      <c r="N57" s="207"/>
      <c r="O57" s="207"/>
      <c r="R57" s="94">
        <f>COUNTIF(D55:D59,"3")</f>
        <v>4</v>
      </c>
      <c r="S57" s="94">
        <f>COUNTIF(G55:G59,"3")</f>
        <v>3</v>
      </c>
      <c r="T57" s="94">
        <f>COUNTIF(J55:J59,"3")</f>
        <v>0</v>
      </c>
      <c r="U57" s="94">
        <f>COUNTIF(M55:M59,"3")</f>
        <v>0</v>
      </c>
    </row>
    <row r="58" ht="30" customHeight="1" spans="1:21">
      <c r="A58" s="111"/>
      <c r="B58" s="162"/>
      <c r="C58" s="121" t="s">
        <v>239</v>
      </c>
      <c r="D58" s="163">
        <v>4</v>
      </c>
      <c r="E58" s="165" t="s">
        <v>240</v>
      </c>
      <c r="F58" s="164" t="s">
        <v>241</v>
      </c>
      <c r="G58" s="133">
        <v>4</v>
      </c>
      <c r="H58" s="122" t="s">
        <v>242</v>
      </c>
      <c r="I58" s="120" t="s">
        <v>243</v>
      </c>
      <c r="J58" s="175"/>
      <c r="K58" s="205"/>
      <c r="L58" s="205"/>
      <c r="M58" s="163"/>
      <c r="N58" s="207"/>
      <c r="O58" s="207"/>
      <c r="R58" s="94">
        <f>COUNTIF(D55:D59,"4")</f>
        <v>1</v>
      </c>
      <c r="S58" s="94">
        <f>COUNTIF(G55:G59,"4")</f>
        <v>1</v>
      </c>
      <c r="T58" s="94">
        <f>COUNTIF(J55:J59,"4")</f>
        <v>0</v>
      </c>
      <c r="U58" s="94">
        <f>COUNTIF(M55:M59,"4")</f>
        <v>0</v>
      </c>
    </row>
    <row r="59" ht="30" customHeight="1" spans="1:15">
      <c r="A59" s="111"/>
      <c r="B59" s="166"/>
      <c r="C59" s="121" t="s">
        <v>244</v>
      </c>
      <c r="D59" s="163">
        <v>3</v>
      </c>
      <c r="E59" s="167" t="s">
        <v>245</v>
      </c>
      <c r="F59" s="164" t="s">
        <v>246</v>
      </c>
      <c r="G59" s="133"/>
      <c r="H59" s="122" t="s">
        <v>247</v>
      </c>
      <c r="I59" s="120" t="s">
        <v>248</v>
      </c>
      <c r="J59" s="175"/>
      <c r="K59" s="205"/>
      <c r="L59" s="205"/>
      <c r="M59" s="163"/>
      <c r="N59" s="207"/>
      <c r="O59" s="207"/>
    </row>
    <row r="60" ht="6.75" customHeight="1" spans="2:14">
      <c r="B60" s="168"/>
      <c r="C60" s="169"/>
      <c r="D60" s="170"/>
      <c r="E60" s="171"/>
      <c r="F60" s="171"/>
      <c r="G60" s="170"/>
      <c r="H60" s="171"/>
      <c r="I60" s="171"/>
      <c r="J60" s="170"/>
      <c r="K60" s="171"/>
      <c r="M60" s="170"/>
      <c r="N60" s="171"/>
    </row>
    <row r="61" ht="17.4" spans="1:15">
      <c r="A61" s="111"/>
      <c r="B61" s="160"/>
      <c r="C61" s="172" t="s">
        <v>249</v>
      </c>
      <c r="D61" s="173"/>
      <c r="E61" s="173"/>
      <c r="F61" s="173"/>
      <c r="G61" s="173"/>
      <c r="H61" s="173"/>
      <c r="I61" s="173"/>
      <c r="J61" s="173"/>
      <c r="K61" s="227"/>
      <c r="L61" s="226"/>
      <c r="M61" s="226"/>
      <c r="N61" s="226"/>
      <c r="O61" s="226"/>
    </row>
    <row r="62" ht="30" customHeight="1" spans="1:21">
      <c r="A62" s="111"/>
      <c r="B62" s="174"/>
      <c r="C62" s="116" t="s">
        <v>250</v>
      </c>
      <c r="D62" s="175">
        <v>3</v>
      </c>
      <c r="E62" s="176" t="s">
        <v>251</v>
      </c>
      <c r="F62" s="176" t="s">
        <v>252</v>
      </c>
      <c r="G62" s="133">
        <v>3</v>
      </c>
      <c r="H62" s="120" t="s">
        <v>253</v>
      </c>
      <c r="I62" s="120" t="s">
        <v>254</v>
      </c>
      <c r="J62" s="175"/>
      <c r="K62" s="205"/>
      <c r="L62" s="205"/>
      <c r="M62" s="163"/>
      <c r="N62" s="207"/>
      <c r="O62" s="207"/>
      <c r="R62" s="94">
        <f>COUNTIF(D62:D65,"1")</f>
        <v>0</v>
      </c>
      <c r="S62" s="94">
        <f>COUNTIF(G62:G65,"1")</f>
        <v>0</v>
      </c>
      <c r="T62" s="94">
        <f>COUNTIF(J62:J65,"1")</f>
        <v>0</v>
      </c>
      <c r="U62" s="94">
        <f>COUNTIF(M62:M65,"1")</f>
        <v>0</v>
      </c>
    </row>
    <row r="63" ht="30" customHeight="1" spans="1:21">
      <c r="A63" s="111"/>
      <c r="B63" s="162"/>
      <c r="C63" s="121" t="s">
        <v>255</v>
      </c>
      <c r="D63" s="175">
        <v>3</v>
      </c>
      <c r="E63" s="176" t="s">
        <v>256</v>
      </c>
      <c r="F63" s="176" t="s">
        <v>257</v>
      </c>
      <c r="G63" s="133">
        <v>3</v>
      </c>
      <c r="H63" s="122" t="s">
        <v>258</v>
      </c>
      <c r="I63" s="120" t="s">
        <v>259</v>
      </c>
      <c r="J63" s="175"/>
      <c r="K63" s="205"/>
      <c r="L63" s="205"/>
      <c r="M63" s="163"/>
      <c r="N63" s="207"/>
      <c r="O63" s="207"/>
      <c r="R63" s="94">
        <f>COUNTIF(D62:D65,"2")</f>
        <v>0</v>
      </c>
      <c r="S63" s="94">
        <f>COUNTIF(G62:G65,"2")</f>
        <v>0</v>
      </c>
      <c r="T63" s="94">
        <f>COUNTIF(J62:J65,"2")</f>
        <v>0</v>
      </c>
      <c r="U63" s="94">
        <f>COUNTIF(M62:M65,"2")</f>
        <v>0</v>
      </c>
    </row>
    <row r="64" ht="30" customHeight="1" spans="1:21">
      <c r="A64" s="111"/>
      <c r="B64" s="162"/>
      <c r="C64" s="121" t="s">
        <v>260</v>
      </c>
      <c r="D64" s="175">
        <v>3</v>
      </c>
      <c r="E64" s="176" t="s">
        <v>261</v>
      </c>
      <c r="F64" s="176" t="s">
        <v>262</v>
      </c>
      <c r="G64" s="133">
        <v>3</v>
      </c>
      <c r="H64" s="122" t="s">
        <v>261</v>
      </c>
      <c r="I64" s="120" t="s">
        <v>263</v>
      </c>
      <c r="J64" s="175"/>
      <c r="K64" s="205"/>
      <c r="L64" s="205"/>
      <c r="M64" s="163"/>
      <c r="N64" s="207"/>
      <c r="O64" s="207"/>
      <c r="R64" s="94">
        <f>COUNTIF(D62:D65,"3")</f>
        <v>4</v>
      </c>
      <c r="S64" s="94">
        <f>COUNTIF(G62:G65,"3")</f>
        <v>4</v>
      </c>
      <c r="T64" s="94">
        <f>COUNTIF(J62:J65,"3")</f>
        <v>0</v>
      </c>
      <c r="U64" s="94">
        <f>COUNTIF(M62:M65,"3")</f>
        <v>0</v>
      </c>
    </row>
    <row r="65" ht="30" customHeight="1" spans="1:21">
      <c r="A65" s="111"/>
      <c r="B65" s="166"/>
      <c r="C65" s="121" t="s">
        <v>264</v>
      </c>
      <c r="D65" s="175">
        <v>3</v>
      </c>
      <c r="E65" s="176" t="s">
        <v>265</v>
      </c>
      <c r="F65" s="176" t="s">
        <v>266</v>
      </c>
      <c r="G65" s="133">
        <v>3</v>
      </c>
      <c r="H65" s="122" t="s">
        <v>265</v>
      </c>
      <c r="I65" s="120" t="s">
        <v>266</v>
      </c>
      <c r="J65" s="175"/>
      <c r="K65" s="205"/>
      <c r="L65" s="205"/>
      <c r="M65" s="163"/>
      <c r="N65" s="207"/>
      <c r="O65" s="207"/>
      <c r="R65" s="94">
        <f>COUNTIF(D62:D65,"4")</f>
        <v>0</v>
      </c>
      <c r="S65" s="94">
        <f>COUNTIF(G62:G65,"4")</f>
        <v>0</v>
      </c>
      <c r="T65" s="94">
        <f>COUNTIF(J62:J65,"4")</f>
        <v>0</v>
      </c>
      <c r="U65" s="94">
        <f>COUNTIF(M62:M65,"4")</f>
        <v>0</v>
      </c>
    </row>
    <row r="66" ht="9" customHeight="1" spans="2:15">
      <c r="B66" s="141"/>
      <c r="C66" s="142"/>
      <c r="D66" s="142"/>
      <c r="E66" s="142"/>
      <c r="F66" s="142"/>
      <c r="G66" s="142"/>
      <c r="H66" s="142"/>
      <c r="I66" s="142"/>
      <c r="J66" s="142"/>
      <c r="K66" s="246"/>
      <c r="L66" s="195"/>
      <c r="M66" s="196"/>
      <c r="N66" s="195"/>
      <c r="O66" s="195"/>
    </row>
    <row r="67" ht="17.4" spans="1:15">
      <c r="A67" s="111"/>
      <c r="B67" s="160"/>
      <c r="C67" s="172" t="s">
        <v>267</v>
      </c>
      <c r="D67" s="173"/>
      <c r="E67" s="173"/>
      <c r="F67" s="173"/>
      <c r="G67" s="173"/>
      <c r="H67" s="173"/>
      <c r="I67" s="173"/>
      <c r="J67" s="173"/>
      <c r="K67" s="227"/>
      <c r="L67" s="247"/>
      <c r="M67" s="247"/>
      <c r="N67" s="247"/>
      <c r="O67" s="247"/>
    </row>
    <row r="68" ht="30" customHeight="1" spans="1:21">
      <c r="A68" s="111"/>
      <c r="B68" s="162"/>
      <c r="C68" s="131" t="s">
        <v>268</v>
      </c>
      <c r="D68" s="175">
        <v>3</v>
      </c>
      <c r="E68" s="176" t="s">
        <v>269</v>
      </c>
      <c r="F68" s="176" t="s">
        <v>270</v>
      </c>
      <c r="G68" s="133">
        <v>3</v>
      </c>
      <c r="H68" s="120" t="s">
        <v>271</v>
      </c>
      <c r="I68" s="120" t="s">
        <v>272</v>
      </c>
      <c r="J68" s="175"/>
      <c r="K68" s="205"/>
      <c r="L68" s="205"/>
      <c r="M68" s="163"/>
      <c r="N68" s="207"/>
      <c r="O68" s="207"/>
      <c r="R68" s="94">
        <f>COUNTIF(D68:D71,"1")</f>
        <v>0</v>
      </c>
      <c r="S68" s="94">
        <f>COUNTIF(G68:G71,"1")</f>
        <v>0</v>
      </c>
      <c r="T68" s="94">
        <f>COUNTIF(J68:J71,"1")</f>
        <v>0</v>
      </c>
      <c r="U68" s="94">
        <f>COUNTIF(M68:M71,"1")</f>
        <v>0</v>
      </c>
    </row>
    <row r="69" ht="30" customHeight="1" spans="1:21">
      <c r="A69" s="111"/>
      <c r="B69" s="162"/>
      <c r="C69" s="121" t="s">
        <v>273</v>
      </c>
      <c r="D69" s="175">
        <v>3</v>
      </c>
      <c r="E69" s="176" t="s">
        <v>274</v>
      </c>
      <c r="F69" s="176" t="s">
        <v>275</v>
      </c>
      <c r="G69" s="133">
        <v>3</v>
      </c>
      <c r="H69" s="122" t="s">
        <v>276</v>
      </c>
      <c r="I69" s="120" t="s">
        <v>277</v>
      </c>
      <c r="J69" s="175"/>
      <c r="K69" s="205"/>
      <c r="L69" s="205"/>
      <c r="M69" s="163"/>
      <c r="N69" s="207"/>
      <c r="O69" s="207"/>
      <c r="R69" s="94">
        <f>COUNTIF(D68:D71,"2")</f>
        <v>0</v>
      </c>
      <c r="S69" s="94">
        <f>COUNTIF(G68:G71,"2")</f>
        <v>0</v>
      </c>
      <c r="T69" s="94">
        <f>COUNTIF(J68:J71,"2")</f>
        <v>0</v>
      </c>
      <c r="U69" s="94">
        <f>COUNTIF(M68:M71,"2")</f>
        <v>0</v>
      </c>
    </row>
    <row r="70" ht="30" customHeight="1" spans="1:21">
      <c r="A70" s="111"/>
      <c r="B70" s="162"/>
      <c r="C70" s="121" t="s">
        <v>278</v>
      </c>
      <c r="D70" s="175">
        <v>3</v>
      </c>
      <c r="E70" s="176" t="s">
        <v>279</v>
      </c>
      <c r="F70" s="176" t="s">
        <v>280</v>
      </c>
      <c r="G70" s="133">
        <v>3</v>
      </c>
      <c r="H70" s="122" t="s">
        <v>281</v>
      </c>
      <c r="I70" s="120" t="s">
        <v>282</v>
      </c>
      <c r="J70" s="175"/>
      <c r="K70" s="205"/>
      <c r="L70" s="205"/>
      <c r="M70" s="163"/>
      <c r="N70" s="207"/>
      <c r="O70" s="207"/>
      <c r="R70" s="94">
        <f>COUNTIF(D68:D71,"3")</f>
        <v>4</v>
      </c>
      <c r="S70" s="94">
        <f>COUNTIF(G68:G71,"3")</f>
        <v>4</v>
      </c>
      <c r="T70" s="94">
        <f>COUNTIF(J68:J71,"3")</f>
        <v>0</v>
      </c>
      <c r="U70" s="94">
        <f>COUNTIF(M68:M71,"3")</f>
        <v>0</v>
      </c>
    </row>
    <row r="71" ht="30" customHeight="1" spans="1:21">
      <c r="A71" s="111"/>
      <c r="B71" s="166"/>
      <c r="C71" s="121" t="s">
        <v>283</v>
      </c>
      <c r="D71" s="175">
        <v>3</v>
      </c>
      <c r="E71" s="176" t="s">
        <v>284</v>
      </c>
      <c r="F71" s="176" t="s">
        <v>285</v>
      </c>
      <c r="G71" s="133">
        <v>3</v>
      </c>
      <c r="H71" s="122" t="s">
        <v>286</v>
      </c>
      <c r="I71" s="120" t="s">
        <v>287</v>
      </c>
      <c r="J71" s="175"/>
      <c r="K71" s="205"/>
      <c r="L71" s="205"/>
      <c r="M71" s="163"/>
      <c r="N71" s="207"/>
      <c r="O71" s="207"/>
      <c r="R71" s="94">
        <f>COUNTIF(D68:D71,"4")</f>
        <v>0</v>
      </c>
      <c r="S71" s="94">
        <f>COUNTIF(G68:G71,"4")</f>
        <v>0</v>
      </c>
      <c r="T71" s="94">
        <f>COUNTIF(J68:J71,"4")</f>
        <v>0</v>
      </c>
      <c r="U71" s="94">
        <f>COUNTIF(M68:M71,"4")</f>
        <v>0</v>
      </c>
    </row>
    <row r="72" ht="8.25" customHeight="1" spans="2:15">
      <c r="B72" s="141"/>
      <c r="C72" s="142"/>
      <c r="D72" s="142"/>
      <c r="E72" s="142"/>
      <c r="F72" s="142"/>
      <c r="G72" s="142"/>
      <c r="H72" s="142"/>
      <c r="I72" s="142"/>
      <c r="J72" s="142"/>
      <c r="K72" s="246"/>
      <c r="L72" s="195"/>
      <c r="M72" s="196"/>
      <c r="N72" s="195"/>
      <c r="O72" s="195"/>
    </row>
    <row r="73" ht="17.4" spans="1:15">
      <c r="A73" s="111"/>
      <c r="B73" s="160"/>
      <c r="C73" s="172" t="s">
        <v>288</v>
      </c>
      <c r="D73" s="173"/>
      <c r="E73" s="173"/>
      <c r="F73" s="173"/>
      <c r="G73" s="173"/>
      <c r="H73" s="173"/>
      <c r="I73" s="173"/>
      <c r="J73" s="173"/>
      <c r="K73" s="227"/>
      <c r="L73" s="226"/>
      <c r="M73" s="226"/>
      <c r="N73" s="226"/>
      <c r="O73" s="226"/>
    </row>
    <row r="74" ht="30" customHeight="1" spans="1:21">
      <c r="A74" s="111"/>
      <c r="B74" s="162"/>
      <c r="C74" s="131" t="s">
        <v>289</v>
      </c>
      <c r="D74" s="175">
        <v>1</v>
      </c>
      <c r="E74" s="228" t="s">
        <v>290</v>
      </c>
      <c r="F74" s="228" t="s">
        <v>291</v>
      </c>
      <c r="G74" s="133">
        <v>3</v>
      </c>
      <c r="H74" s="120" t="s">
        <v>292</v>
      </c>
      <c r="I74" s="120" t="s">
        <v>293</v>
      </c>
      <c r="J74" s="175"/>
      <c r="K74" s="205"/>
      <c r="L74" s="205"/>
      <c r="M74" s="163"/>
      <c r="N74" s="207"/>
      <c r="O74" s="207"/>
      <c r="R74" s="94">
        <f>COUNTIF(D74:D79,"1")</f>
        <v>2</v>
      </c>
      <c r="S74" s="94">
        <f>COUNTIF(G74:G79,"1")</f>
        <v>0</v>
      </c>
      <c r="T74" s="94">
        <f>COUNTIF(J74:J79,"1")</f>
        <v>0</v>
      </c>
      <c r="U74" s="94">
        <f>COUNTIF(M74:M79,"1")</f>
        <v>0</v>
      </c>
    </row>
    <row r="75" ht="30" customHeight="1" spans="1:21">
      <c r="A75" s="111"/>
      <c r="B75" s="162"/>
      <c r="C75" s="121" t="s">
        <v>294</v>
      </c>
      <c r="D75" s="175">
        <v>3</v>
      </c>
      <c r="E75" s="228" t="s">
        <v>295</v>
      </c>
      <c r="F75" s="176" t="s">
        <v>296</v>
      </c>
      <c r="G75" s="133">
        <v>3</v>
      </c>
      <c r="H75" s="122" t="s">
        <v>297</v>
      </c>
      <c r="I75" s="120" t="s">
        <v>298</v>
      </c>
      <c r="J75" s="175"/>
      <c r="K75" s="205"/>
      <c r="L75" s="205"/>
      <c r="M75" s="163"/>
      <c r="N75" s="207"/>
      <c r="O75" s="207"/>
      <c r="R75" s="94">
        <f>COUNTIF(D74:D79,"2")</f>
        <v>1</v>
      </c>
      <c r="S75" s="94">
        <f>COUNTIF(G74:G79,"2")</f>
        <v>2</v>
      </c>
      <c r="T75" s="94">
        <f>COUNTIF(J74:J79,"2")</f>
        <v>0</v>
      </c>
      <c r="U75" s="94">
        <f>COUNTIF(M74:M79,"2")</f>
        <v>0</v>
      </c>
    </row>
    <row r="76" ht="30" customHeight="1" spans="1:21">
      <c r="A76" s="111"/>
      <c r="B76" s="162"/>
      <c r="C76" s="121" t="s">
        <v>299</v>
      </c>
      <c r="D76" s="175">
        <v>3</v>
      </c>
      <c r="E76" s="176" t="s">
        <v>300</v>
      </c>
      <c r="F76" s="176" t="s">
        <v>301</v>
      </c>
      <c r="G76" s="133">
        <v>3</v>
      </c>
      <c r="H76" s="122" t="s">
        <v>302</v>
      </c>
      <c r="I76" s="120" t="s">
        <v>303</v>
      </c>
      <c r="J76" s="175"/>
      <c r="K76" s="205"/>
      <c r="L76" s="205"/>
      <c r="M76" s="163"/>
      <c r="N76" s="207"/>
      <c r="O76" s="207"/>
      <c r="R76" s="94">
        <f>COUNTIF(D74:D79,"2")</f>
        <v>1</v>
      </c>
      <c r="S76" s="94">
        <f>COUNTIF(G74:G79,"3")</f>
        <v>4</v>
      </c>
      <c r="T76" s="94">
        <f>COUNTIF(J74:J79,"3")</f>
        <v>0</v>
      </c>
      <c r="U76" s="94">
        <f>COUNTIF(M74:M79,"3")</f>
        <v>0</v>
      </c>
    </row>
    <row r="77" ht="30" customHeight="1" spans="1:21">
      <c r="A77" s="111"/>
      <c r="B77" s="162"/>
      <c r="C77" s="121" t="s">
        <v>304</v>
      </c>
      <c r="D77" s="175">
        <v>2</v>
      </c>
      <c r="E77" s="176" t="s">
        <v>305</v>
      </c>
      <c r="F77" s="176" t="s">
        <v>306</v>
      </c>
      <c r="G77" s="133">
        <v>3</v>
      </c>
      <c r="H77" s="122" t="s">
        <v>307</v>
      </c>
      <c r="I77" s="120" t="s">
        <v>308</v>
      </c>
      <c r="J77" s="175"/>
      <c r="K77" s="205"/>
      <c r="L77" s="205"/>
      <c r="M77" s="163"/>
      <c r="N77" s="207"/>
      <c r="O77" s="207"/>
      <c r="R77" s="94">
        <f>COUNTIF(D74:D79,"4")</f>
        <v>0</v>
      </c>
      <c r="S77" s="94">
        <f>COUNTIF(G74:G79,"4")</f>
        <v>0</v>
      </c>
      <c r="T77" s="94">
        <f>COUNTIF(J74:J79,"4")</f>
        <v>0</v>
      </c>
      <c r="U77" s="94">
        <f>COUNTIF(M74:M79,"4")</f>
        <v>0</v>
      </c>
    </row>
    <row r="78" ht="30" customHeight="1" spans="1:15">
      <c r="A78" s="111"/>
      <c r="B78" s="174"/>
      <c r="C78" s="123" t="s">
        <v>309</v>
      </c>
      <c r="D78" s="175">
        <v>1</v>
      </c>
      <c r="E78" s="176" t="s">
        <v>310</v>
      </c>
      <c r="F78" s="176" t="s">
        <v>311</v>
      </c>
      <c r="G78" s="133">
        <v>2</v>
      </c>
      <c r="H78" s="122" t="s">
        <v>310</v>
      </c>
      <c r="I78" s="120" t="s">
        <v>312</v>
      </c>
      <c r="J78" s="175"/>
      <c r="K78" s="205"/>
      <c r="L78" s="205"/>
      <c r="M78" s="163"/>
      <c r="N78" s="207"/>
      <c r="O78" s="207"/>
    </row>
    <row r="79" ht="30" customHeight="1" spans="1:15">
      <c r="A79" s="111"/>
      <c r="B79" s="166"/>
      <c r="C79" s="121" t="s">
        <v>313</v>
      </c>
      <c r="D79" s="175">
        <v>3</v>
      </c>
      <c r="E79" s="176" t="s">
        <v>314</v>
      </c>
      <c r="F79" s="229" t="s">
        <v>315</v>
      </c>
      <c r="G79" s="133">
        <v>2</v>
      </c>
      <c r="H79" s="122" t="s">
        <v>314</v>
      </c>
      <c r="I79" s="120" t="s">
        <v>316</v>
      </c>
      <c r="J79" s="175"/>
      <c r="K79" s="205"/>
      <c r="L79" s="205"/>
      <c r="M79" s="163"/>
      <c r="N79" s="207"/>
      <c r="O79" s="207"/>
    </row>
    <row r="80" ht="9" customHeight="1" spans="2:14">
      <c r="B80" s="168"/>
      <c r="C80" s="169"/>
      <c r="D80" s="170"/>
      <c r="E80" s="171"/>
      <c r="F80" s="171"/>
      <c r="G80" s="170"/>
      <c r="H80" s="171"/>
      <c r="I80" s="171"/>
      <c r="J80" s="170"/>
      <c r="K80" s="248"/>
      <c r="M80" s="170"/>
      <c r="N80" s="248"/>
    </row>
    <row r="81" ht="18.75" customHeight="1" spans="2:15">
      <c r="B81" s="230" t="s">
        <v>317</v>
      </c>
      <c r="C81" s="231"/>
      <c r="D81" s="151">
        <v>2023</v>
      </c>
      <c r="E81" s="152"/>
      <c r="F81" s="153"/>
      <c r="G81" s="154">
        <v>2024</v>
      </c>
      <c r="H81" s="155"/>
      <c r="I81" s="217"/>
      <c r="J81" s="218">
        <v>2025</v>
      </c>
      <c r="K81" s="219"/>
      <c r="L81" s="220"/>
      <c r="M81" s="221">
        <v>2026</v>
      </c>
      <c r="N81" s="222"/>
      <c r="O81" s="223"/>
    </row>
    <row r="82" ht="34.5" customHeight="1" spans="2:15">
      <c r="B82" s="232"/>
      <c r="C82" s="233"/>
      <c r="D82" s="158" t="s">
        <v>74</v>
      </c>
      <c r="E82" s="159" t="s">
        <v>75</v>
      </c>
      <c r="F82" s="159"/>
      <c r="G82" s="158" t="s">
        <v>74</v>
      </c>
      <c r="H82" s="159" t="s">
        <v>75</v>
      </c>
      <c r="I82" s="159" t="s">
        <v>76</v>
      </c>
      <c r="J82" s="158" t="s">
        <v>74</v>
      </c>
      <c r="K82" s="159" t="s">
        <v>75</v>
      </c>
      <c r="L82" s="224" t="s">
        <v>76</v>
      </c>
      <c r="M82" s="158" t="s">
        <v>74</v>
      </c>
      <c r="N82" s="159" t="s">
        <v>75</v>
      </c>
      <c r="O82" s="224" t="s">
        <v>76</v>
      </c>
    </row>
    <row r="83" ht="17.4" spans="1:15">
      <c r="A83" s="111"/>
      <c r="B83" s="234"/>
      <c r="C83" s="173" t="s">
        <v>318</v>
      </c>
      <c r="D83" s="173"/>
      <c r="E83" s="173"/>
      <c r="F83" s="173"/>
      <c r="G83" s="173"/>
      <c r="H83" s="173"/>
      <c r="I83" s="173"/>
      <c r="J83" s="173"/>
      <c r="K83" s="173"/>
      <c r="L83" s="249"/>
      <c r="M83" s="250"/>
      <c r="N83" s="250"/>
      <c r="O83" s="249"/>
    </row>
    <row r="84" ht="30" customHeight="1" spans="1:21">
      <c r="A84" s="111"/>
      <c r="B84" s="166"/>
      <c r="C84" s="131" t="s">
        <v>319</v>
      </c>
      <c r="D84" s="132">
        <v>4</v>
      </c>
      <c r="E84" s="235" t="s">
        <v>320</v>
      </c>
      <c r="F84" s="118" t="s">
        <v>321</v>
      </c>
      <c r="G84" s="133">
        <v>4</v>
      </c>
      <c r="H84" s="122" t="s">
        <v>320</v>
      </c>
      <c r="I84" s="120" t="s">
        <v>321</v>
      </c>
      <c r="J84" s="175"/>
      <c r="K84" s="205"/>
      <c r="L84" s="205"/>
      <c r="M84" s="163"/>
      <c r="N84" s="207"/>
      <c r="O84" s="207"/>
      <c r="R84" s="94">
        <f>COUNTIF(D84:D86,"1")</f>
        <v>0</v>
      </c>
      <c r="S84" s="94">
        <f>COUNTIF(G84:G86,"1")</f>
        <v>0</v>
      </c>
      <c r="T84" s="94">
        <f>COUNTIF(J84:J86,"1")</f>
        <v>0</v>
      </c>
      <c r="U84" s="94">
        <f>COUNTIF(M84:M86,"1")</f>
        <v>0</v>
      </c>
    </row>
    <row r="85" ht="30" customHeight="1" spans="1:21">
      <c r="A85" s="111"/>
      <c r="B85" s="234"/>
      <c r="C85" s="121" t="s">
        <v>322</v>
      </c>
      <c r="D85" s="132">
        <v>4</v>
      </c>
      <c r="E85" s="235" t="s">
        <v>323</v>
      </c>
      <c r="F85" s="118" t="s">
        <v>324</v>
      </c>
      <c r="G85" s="133">
        <v>4</v>
      </c>
      <c r="H85" s="122" t="s">
        <v>323</v>
      </c>
      <c r="I85" s="120" t="s">
        <v>324</v>
      </c>
      <c r="J85" s="175"/>
      <c r="K85" s="205"/>
      <c r="L85" s="205"/>
      <c r="M85" s="163"/>
      <c r="N85" s="207"/>
      <c r="O85" s="207"/>
      <c r="R85" s="94">
        <f>COUNTIF(D84:D86,"2")</f>
        <v>0</v>
      </c>
      <c r="S85" s="94">
        <f>COUNTIF(G84:G86,"2")</f>
        <v>0</v>
      </c>
      <c r="T85" s="94">
        <f>COUNTIF(J84:J86,"2")</f>
        <v>0</v>
      </c>
      <c r="U85" s="94">
        <f>COUNTIF(M84:M86,"2")</f>
        <v>0</v>
      </c>
    </row>
    <row r="86" ht="30" customHeight="1" spans="1:21">
      <c r="A86" s="111"/>
      <c r="B86" s="234"/>
      <c r="C86" s="121" t="s">
        <v>325</v>
      </c>
      <c r="D86" s="132">
        <v>4</v>
      </c>
      <c r="E86" s="235" t="s">
        <v>326</v>
      </c>
      <c r="F86" s="118" t="s">
        <v>327</v>
      </c>
      <c r="G86" s="133">
        <v>4</v>
      </c>
      <c r="H86" s="122" t="s">
        <v>326</v>
      </c>
      <c r="I86" s="120" t="s">
        <v>327</v>
      </c>
      <c r="J86" s="175"/>
      <c r="K86" s="205"/>
      <c r="L86" s="205"/>
      <c r="M86" s="163"/>
      <c r="N86" s="207"/>
      <c r="O86" s="207"/>
      <c r="R86" s="94">
        <f>COUNTIF(D84:D86,"3")</f>
        <v>0</v>
      </c>
      <c r="S86" s="94">
        <f>COUNTIF(G84:G86,"3")</f>
        <v>0</v>
      </c>
      <c r="T86" s="94">
        <f>COUNTIF(J84:J86,"3")</f>
        <v>0</v>
      </c>
      <c r="U86" s="94">
        <f>COUNTIF(M84:M86,"3")</f>
        <v>0</v>
      </c>
    </row>
    <row r="87" ht="21" customHeight="1" spans="2:21">
      <c r="B87" s="168"/>
      <c r="C87" s="169"/>
      <c r="D87" s="170"/>
      <c r="E87" s="171"/>
      <c r="F87" s="171"/>
      <c r="G87" s="170"/>
      <c r="H87" s="171"/>
      <c r="I87" s="171"/>
      <c r="J87" s="170"/>
      <c r="K87" s="171"/>
      <c r="M87" s="170"/>
      <c r="N87" s="171"/>
      <c r="R87" s="94">
        <f>COUNTIF(D84:D86,"4")</f>
        <v>3</v>
      </c>
      <c r="S87" s="94">
        <f>COUNTIF(G84:G86,"4")</f>
        <v>3</v>
      </c>
      <c r="T87" s="94">
        <f>COUNTIF(J84:J86,"4")</f>
        <v>0</v>
      </c>
      <c r="U87" s="94">
        <f>COUNTIF(M84:M86,"4")</f>
        <v>0</v>
      </c>
    </row>
    <row r="88" ht="17.4" spans="1:15">
      <c r="A88" s="111"/>
      <c r="B88" s="236"/>
      <c r="C88" s="237" t="s">
        <v>328</v>
      </c>
      <c r="D88" s="161"/>
      <c r="E88" s="161"/>
      <c r="F88" s="161"/>
      <c r="G88" s="161"/>
      <c r="H88" s="161"/>
      <c r="I88" s="161"/>
      <c r="J88" s="161"/>
      <c r="K88" s="251"/>
      <c r="L88" s="226"/>
      <c r="M88" s="226"/>
      <c r="N88" s="226"/>
      <c r="O88" s="226"/>
    </row>
    <row r="89" ht="30" customHeight="1" spans="1:21">
      <c r="A89" s="111"/>
      <c r="B89" s="166"/>
      <c r="C89" s="116" t="s">
        <v>329</v>
      </c>
      <c r="D89" s="132">
        <v>3</v>
      </c>
      <c r="E89" s="118" t="s">
        <v>330</v>
      </c>
      <c r="F89" s="118" t="s">
        <v>331</v>
      </c>
      <c r="G89" s="133">
        <v>3</v>
      </c>
      <c r="H89" s="120" t="s">
        <v>330</v>
      </c>
      <c r="I89" s="120" t="s">
        <v>332</v>
      </c>
      <c r="J89" s="175"/>
      <c r="K89" s="205"/>
      <c r="L89" s="205"/>
      <c r="M89" s="163"/>
      <c r="N89" s="207"/>
      <c r="O89" s="207"/>
      <c r="R89" s="94">
        <f>COUNTIF(D89:D95,"1")</f>
        <v>1</v>
      </c>
      <c r="S89" s="94">
        <f>COUNTIF(G89:G95,"1")</f>
        <v>1</v>
      </c>
      <c r="T89" s="94">
        <f>COUNTIF(J89:J95,"1")</f>
        <v>0</v>
      </c>
      <c r="U89" s="94">
        <f>COUNTIF(M89:M95,"1")</f>
        <v>0</v>
      </c>
    </row>
    <row r="90" ht="30" customHeight="1" spans="1:21">
      <c r="A90" s="111"/>
      <c r="B90" s="238"/>
      <c r="C90" s="123" t="s">
        <v>333</v>
      </c>
      <c r="D90" s="132">
        <v>4</v>
      </c>
      <c r="E90" s="235" t="s">
        <v>334</v>
      </c>
      <c r="F90" s="118" t="s">
        <v>335</v>
      </c>
      <c r="G90" s="133">
        <v>4</v>
      </c>
      <c r="H90" s="122" t="s">
        <v>334</v>
      </c>
      <c r="I90" s="120" t="s">
        <v>335</v>
      </c>
      <c r="J90" s="175"/>
      <c r="K90" s="205"/>
      <c r="L90" s="205"/>
      <c r="M90" s="163"/>
      <c r="N90" s="207"/>
      <c r="O90" s="207"/>
      <c r="R90" s="94">
        <f>COUNTIF(D89:D95,"2")</f>
        <v>3</v>
      </c>
      <c r="S90" s="94">
        <f>COUNTIF(G89:G95,"2")</f>
        <v>3</v>
      </c>
      <c r="T90" s="94">
        <f>COUNTIF(J89:J95,"2")</f>
        <v>0</v>
      </c>
      <c r="U90" s="94">
        <f>COUNTIF(M89:M95,"2")</f>
        <v>0</v>
      </c>
    </row>
    <row r="91" ht="30" customHeight="1" spans="1:21">
      <c r="A91" s="111"/>
      <c r="B91" s="234"/>
      <c r="C91" s="121" t="s">
        <v>336</v>
      </c>
      <c r="D91" s="132">
        <v>3</v>
      </c>
      <c r="E91" s="235" t="s">
        <v>337</v>
      </c>
      <c r="F91" s="118" t="s">
        <v>338</v>
      </c>
      <c r="G91" s="133">
        <v>3</v>
      </c>
      <c r="H91" s="122" t="s">
        <v>339</v>
      </c>
      <c r="I91" s="120" t="s">
        <v>338</v>
      </c>
      <c r="J91" s="175"/>
      <c r="K91" s="205"/>
      <c r="L91" s="205"/>
      <c r="M91" s="163"/>
      <c r="N91" s="207"/>
      <c r="O91" s="207"/>
      <c r="R91" s="94">
        <f>COUNTIF(D89:D95,"3")</f>
        <v>2</v>
      </c>
      <c r="S91" s="94">
        <f>COUNTIF(G89:G95,"3")</f>
        <v>2</v>
      </c>
      <c r="T91" s="94">
        <f>COUNTIF(J89:J95,"3")</f>
        <v>0</v>
      </c>
      <c r="U91" s="94">
        <f>COUNTIF(M89:M95,"3")</f>
        <v>0</v>
      </c>
    </row>
    <row r="92" ht="30" customHeight="1" spans="1:21">
      <c r="A92" s="111"/>
      <c r="B92" s="234"/>
      <c r="C92" s="123" t="s">
        <v>340</v>
      </c>
      <c r="D92" s="132">
        <v>2</v>
      </c>
      <c r="E92" s="235" t="s">
        <v>341</v>
      </c>
      <c r="F92" s="118" t="s">
        <v>342</v>
      </c>
      <c r="G92" s="133">
        <v>2</v>
      </c>
      <c r="H92" s="122" t="s">
        <v>343</v>
      </c>
      <c r="I92" s="120" t="s">
        <v>342</v>
      </c>
      <c r="J92" s="175"/>
      <c r="K92" s="205"/>
      <c r="L92" s="205"/>
      <c r="M92" s="163"/>
      <c r="N92" s="207"/>
      <c r="O92" s="207"/>
      <c r="R92" s="94">
        <f>COUNTIF(D89:D95,"4")</f>
        <v>1</v>
      </c>
      <c r="S92" s="94">
        <f>COUNTIF(G89:G95,"4")</f>
        <v>1</v>
      </c>
      <c r="T92" s="94">
        <f>COUNTIF(J89:J95,"4")</f>
        <v>0</v>
      </c>
      <c r="U92" s="94">
        <f>COUNTIF(M89:M95,"4")</f>
        <v>0</v>
      </c>
    </row>
    <row r="93" ht="30" customHeight="1" spans="1:15">
      <c r="A93" s="111"/>
      <c r="B93" s="234"/>
      <c r="C93" s="121" t="s">
        <v>344</v>
      </c>
      <c r="D93" s="132">
        <v>2</v>
      </c>
      <c r="E93" s="235" t="s">
        <v>345</v>
      </c>
      <c r="F93" s="118" t="s">
        <v>346</v>
      </c>
      <c r="G93" s="133">
        <v>2</v>
      </c>
      <c r="H93" s="122" t="s">
        <v>347</v>
      </c>
      <c r="I93" s="120" t="s">
        <v>346</v>
      </c>
      <c r="J93" s="175"/>
      <c r="K93" s="252"/>
      <c r="L93" s="205"/>
      <c r="M93" s="163"/>
      <c r="N93" s="207"/>
      <c r="O93" s="207"/>
    </row>
    <row r="94" ht="30" customHeight="1" spans="1:15">
      <c r="A94" s="111"/>
      <c r="B94" s="238"/>
      <c r="C94" s="123" t="s">
        <v>348</v>
      </c>
      <c r="D94" s="132">
        <v>1</v>
      </c>
      <c r="E94" s="235" t="s">
        <v>349</v>
      </c>
      <c r="F94" s="118" t="s">
        <v>350</v>
      </c>
      <c r="G94" s="133">
        <v>1</v>
      </c>
      <c r="H94" s="122" t="s">
        <v>351</v>
      </c>
      <c r="I94" s="120" t="s">
        <v>350</v>
      </c>
      <c r="J94" s="175"/>
      <c r="K94" s="205"/>
      <c r="L94" s="205"/>
      <c r="M94" s="163"/>
      <c r="N94" s="207"/>
      <c r="O94" s="207"/>
    </row>
    <row r="95" ht="30" customHeight="1" spans="1:15">
      <c r="A95" s="111"/>
      <c r="B95" s="234"/>
      <c r="C95" s="121" t="s">
        <v>352</v>
      </c>
      <c r="D95" s="132">
        <v>2</v>
      </c>
      <c r="E95" s="235" t="s">
        <v>353</v>
      </c>
      <c r="F95" s="118" t="s">
        <v>354</v>
      </c>
      <c r="G95" s="133">
        <v>2</v>
      </c>
      <c r="H95" s="122" t="s">
        <v>355</v>
      </c>
      <c r="I95" s="120" t="s">
        <v>356</v>
      </c>
      <c r="J95" s="175"/>
      <c r="K95" s="205"/>
      <c r="L95" s="205"/>
      <c r="M95" s="163"/>
      <c r="N95" s="207"/>
      <c r="O95" s="207"/>
    </row>
    <row r="96" ht="5.25" customHeight="1" spans="2:14">
      <c r="B96" s="168"/>
      <c r="C96" s="169"/>
      <c r="D96" s="170"/>
      <c r="E96" s="171"/>
      <c r="F96" s="171"/>
      <c r="G96" s="170"/>
      <c r="H96" s="171"/>
      <c r="I96" s="171"/>
      <c r="J96" s="170"/>
      <c r="K96" s="248"/>
      <c r="M96" s="170"/>
      <c r="N96" s="248"/>
    </row>
    <row r="97" ht="17.4" spans="1:15">
      <c r="A97" s="111"/>
      <c r="B97" s="160"/>
      <c r="C97" s="172" t="s">
        <v>357</v>
      </c>
      <c r="D97" s="173"/>
      <c r="E97" s="173"/>
      <c r="F97" s="173"/>
      <c r="G97" s="173"/>
      <c r="H97" s="173"/>
      <c r="I97" s="173"/>
      <c r="J97" s="173"/>
      <c r="K97" s="173"/>
      <c r="L97" s="173"/>
      <c r="M97" s="253"/>
      <c r="N97" s="253"/>
      <c r="O97" s="254"/>
    </row>
    <row r="98" ht="79.8" spans="1:21">
      <c r="A98" s="111"/>
      <c r="B98" s="174"/>
      <c r="C98" s="116" t="s">
        <v>358</v>
      </c>
      <c r="D98" s="132">
        <v>2</v>
      </c>
      <c r="E98" s="145" t="s">
        <v>359</v>
      </c>
      <c r="F98" s="145" t="s">
        <v>360</v>
      </c>
      <c r="G98" s="146">
        <v>2</v>
      </c>
      <c r="H98" s="147" t="s">
        <v>361</v>
      </c>
      <c r="I98" s="147" t="s">
        <v>360</v>
      </c>
      <c r="J98" s="211"/>
      <c r="K98" s="213"/>
      <c r="L98" s="213"/>
      <c r="M98" s="214"/>
      <c r="N98" s="216"/>
      <c r="O98" s="216"/>
      <c r="R98" s="94">
        <f>COUNTIF(D98:D99,"1")</f>
        <v>0</v>
      </c>
      <c r="S98" s="94">
        <f>COUNTIF(G98:G99,"1")</f>
        <v>0</v>
      </c>
      <c r="T98" s="94">
        <f>COUNTIF(J98:J99,"1")</f>
        <v>0</v>
      </c>
      <c r="U98" s="94">
        <f>COUNTIF(M98:M99,"1")</f>
        <v>0</v>
      </c>
    </row>
    <row r="99" ht="79.8" spans="1:21">
      <c r="A99" s="111"/>
      <c r="B99" s="239"/>
      <c r="C99" s="123" t="s">
        <v>362</v>
      </c>
      <c r="D99" s="132">
        <v>2</v>
      </c>
      <c r="E99" s="240" t="s">
        <v>363</v>
      </c>
      <c r="F99" s="145" t="s">
        <v>364</v>
      </c>
      <c r="G99" s="146">
        <v>3</v>
      </c>
      <c r="H99" s="148" t="s">
        <v>365</v>
      </c>
      <c r="I99" s="147" t="s">
        <v>364</v>
      </c>
      <c r="J99" s="211"/>
      <c r="K99" s="213"/>
      <c r="L99" s="213"/>
      <c r="M99" s="214"/>
      <c r="N99" s="216"/>
      <c r="O99" s="216"/>
      <c r="R99" s="94">
        <f>COUNTIF(D98:D99,"2")</f>
        <v>2</v>
      </c>
      <c r="S99" s="94">
        <f>COUNTIF(G98:G99,"2")</f>
        <v>1</v>
      </c>
      <c r="T99" s="94">
        <f>COUNTIF(J98:J99,"2")</f>
        <v>0</v>
      </c>
      <c r="U99" s="94">
        <f>COUNTIF(M98:M99,"2")</f>
        <v>0</v>
      </c>
    </row>
    <row r="100" ht="8.25" customHeight="1" spans="2:21">
      <c r="B100" s="168"/>
      <c r="C100" s="169"/>
      <c r="D100" s="170"/>
      <c r="E100" s="171"/>
      <c r="F100" s="171"/>
      <c r="G100" s="170"/>
      <c r="H100" s="171"/>
      <c r="I100" s="171"/>
      <c r="J100" s="170"/>
      <c r="K100" s="248"/>
      <c r="M100" s="170"/>
      <c r="N100" s="248"/>
      <c r="R100" s="94">
        <f>COUNTIF(D98:D99,"3")</f>
        <v>0</v>
      </c>
      <c r="S100" s="94">
        <f>COUNTIF(G98:G99,"3")</f>
        <v>1</v>
      </c>
      <c r="T100" s="94">
        <f>COUNTIF(J98:J99,"3")</f>
        <v>0</v>
      </c>
      <c r="U100" s="94">
        <f>COUNTIF(M98:M99,"3")</f>
        <v>0</v>
      </c>
    </row>
    <row r="101" ht="17.4" spans="1:21">
      <c r="A101" s="111"/>
      <c r="B101" s="234"/>
      <c r="C101" s="173" t="s">
        <v>366</v>
      </c>
      <c r="D101" s="173"/>
      <c r="E101" s="173"/>
      <c r="F101" s="173"/>
      <c r="G101" s="173"/>
      <c r="H101" s="173"/>
      <c r="I101" s="173"/>
      <c r="J101" s="173"/>
      <c r="K101" s="227"/>
      <c r="L101" s="226"/>
      <c r="M101" s="226"/>
      <c r="N101" s="226"/>
      <c r="O101" s="226"/>
      <c r="R101" s="94">
        <f>COUNTIF(D98:D99,"4")</f>
        <v>0</v>
      </c>
      <c r="S101" s="94">
        <f>COUNTIF(G98:G99,"4")</f>
        <v>0</v>
      </c>
      <c r="T101" s="94">
        <f>COUNTIF(J98:J99,"4")</f>
        <v>0</v>
      </c>
      <c r="U101" s="94">
        <f>COUNTIF(M98:M99,"4")</f>
        <v>0</v>
      </c>
    </row>
    <row r="102" ht="30" customHeight="1" spans="1:21">
      <c r="A102" s="111"/>
      <c r="B102" s="166"/>
      <c r="C102" s="131" t="s">
        <v>367</v>
      </c>
      <c r="D102" s="132">
        <v>4</v>
      </c>
      <c r="E102" s="118" t="s">
        <v>368</v>
      </c>
      <c r="F102" s="118" t="s">
        <v>369</v>
      </c>
      <c r="G102" s="133">
        <v>4</v>
      </c>
      <c r="H102" s="120" t="s">
        <v>368</v>
      </c>
      <c r="I102" s="120" t="s">
        <v>369</v>
      </c>
      <c r="J102" s="175"/>
      <c r="K102" s="205"/>
      <c r="L102" s="205"/>
      <c r="M102" s="163"/>
      <c r="N102" s="207"/>
      <c r="O102" s="207"/>
      <c r="R102" s="94">
        <f>COUNTIF(D102:D111,"1")</f>
        <v>0</v>
      </c>
      <c r="S102" s="94">
        <f>COUNTIF(G102:G111,"1")</f>
        <v>0</v>
      </c>
      <c r="T102" s="94">
        <f>COUNTIF(J102:J111,"1")</f>
        <v>0</v>
      </c>
      <c r="U102" s="94">
        <f>COUNTIF(M102:M111,"1")</f>
        <v>0</v>
      </c>
    </row>
    <row r="103" ht="30" customHeight="1" spans="1:21">
      <c r="A103" s="111"/>
      <c r="B103" s="234"/>
      <c r="C103" s="121" t="s">
        <v>370</v>
      </c>
      <c r="D103" s="132">
        <v>4</v>
      </c>
      <c r="E103" s="235" t="s">
        <v>371</v>
      </c>
      <c r="F103" s="118" t="s">
        <v>372</v>
      </c>
      <c r="G103" s="133">
        <v>4</v>
      </c>
      <c r="H103" s="122" t="s">
        <v>371</v>
      </c>
      <c r="I103" s="120" t="s">
        <v>372</v>
      </c>
      <c r="J103" s="175"/>
      <c r="K103" s="205"/>
      <c r="L103" s="205"/>
      <c r="M103" s="163"/>
      <c r="N103" s="207"/>
      <c r="O103" s="207"/>
      <c r="R103" s="94">
        <f>COUNTIF(D102:D111,"2")</f>
        <v>3</v>
      </c>
      <c r="S103" s="94">
        <f>COUNTIF(G102:G111,"2")</f>
        <v>3</v>
      </c>
      <c r="T103" s="94">
        <f>COUNTIF(J102:J111,"2")</f>
        <v>0</v>
      </c>
      <c r="U103" s="94">
        <f>COUNTIF(M102:M111,"2")</f>
        <v>0</v>
      </c>
    </row>
    <row r="104" ht="30" customHeight="1" spans="1:21">
      <c r="A104" s="111"/>
      <c r="B104" s="234"/>
      <c r="C104" s="121" t="s">
        <v>373</v>
      </c>
      <c r="D104" s="132">
        <v>4</v>
      </c>
      <c r="E104" s="235" t="s">
        <v>374</v>
      </c>
      <c r="F104" s="118" t="s">
        <v>375</v>
      </c>
      <c r="G104" s="133">
        <v>4</v>
      </c>
      <c r="H104" s="122" t="s">
        <v>374</v>
      </c>
      <c r="I104" s="120" t="s">
        <v>375</v>
      </c>
      <c r="J104" s="175"/>
      <c r="K104" s="205"/>
      <c r="L104" s="205"/>
      <c r="M104" s="163"/>
      <c r="N104" s="207"/>
      <c r="O104" s="207"/>
      <c r="R104" s="94">
        <f>COUNTIF(D102:D111,"3")</f>
        <v>2</v>
      </c>
      <c r="S104" s="94">
        <f>COUNTIF(G102:G111,"3")</f>
        <v>1</v>
      </c>
      <c r="T104" s="94">
        <f>COUNTIF(J102:J111,"3")</f>
        <v>0</v>
      </c>
      <c r="U104" s="94">
        <f>COUNTIF(M102:M111,"3")</f>
        <v>0</v>
      </c>
    </row>
    <row r="105" ht="30" customHeight="1" spans="1:21">
      <c r="A105" s="111"/>
      <c r="B105" s="234"/>
      <c r="C105" s="121" t="s">
        <v>376</v>
      </c>
      <c r="D105" s="132">
        <v>4</v>
      </c>
      <c r="E105" s="235" t="s">
        <v>377</v>
      </c>
      <c r="F105" s="118" t="s">
        <v>378</v>
      </c>
      <c r="G105" s="133">
        <v>4</v>
      </c>
      <c r="H105" s="122" t="s">
        <v>379</v>
      </c>
      <c r="I105" s="120" t="s">
        <v>378</v>
      </c>
      <c r="J105" s="175"/>
      <c r="K105" s="205"/>
      <c r="L105" s="205"/>
      <c r="M105" s="163"/>
      <c r="N105" s="207"/>
      <c r="O105" s="207"/>
      <c r="R105" s="94">
        <f>COUNTIF(D102:D111,"4")</f>
        <v>5</v>
      </c>
      <c r="S105" s="94">
        <f>COUNTIF(G102:G111,"4")</f>
        <v>6</v>
      </c>
      <c r="T105" s="94">
        <f>COUNTIF(J102:J111,"4")</f>
        <v>0</v>
      </c>
      <c r="U105" s="94">
        <f>COUNTIF(M102:M111,"4")</f>
        <v>0</v>
      </c>
    </row>
    <row r="106" ht="30" customHeight="1" spans="1:15">
      <c r="A106" s="111"/>
      <c r="B106" s="234"/>
      <c r="C106" s="121" t="s">
        <v>380</v>
      </c>
      <c r="D106" s="132">
        <v>4</v>
      </c>
      <c r="E106" s="235" t="s">
        <v>381</v>
      </c>
      <c r="F106" s="118" t="s">
        <v>382</v>
      </c>
      <c r="G106" s="133">
        <v>4</v>
      </c>
      <c r="H106" s="122" t="s">
        <v>381</v>
      </c>
      <c r="I106" s="120" t="s">
        <v>382</v>
      </c>
      <c r="J106" s="175"/>
      <c r="K106" s="205"/>
      <c r="L106" s="205"/>
      <c r="M106" s="163"/>
      <c r="N106" s="207"/>
      <c r="O106" s="207"/>
    </row>
    <row r="107" ht="30" customHeight="1" spans="1:15">
      <c r="A107" s="111"/>
      <c r="B107" s="234"/>
      <c r="C107" s="121" t="s">
        <v>383</v>
      </c>
      <c r="D107" s="132">
        <v>3</v>
      </c>
      <c r="E107" s="235" t="s">
        <v>384</v>
      </c>
      <c r="F107" s="118" t="s">
        <v>385</v>
      </c>
      <c r="G107" s="133">
        <v>4</v>
      </c>
      <c r="H107" s="122" t="s">
        <v>384</v>
      </c>
      <c r="I107" s="120" t="s">
        <v>386</v>
      </c>
      <c r="J107" s="175"/>
      <c r="K107" s="205" t="s">
        <v>387</v>
      </c>
      <c r="L107" s="205"/>
      <c r="M107" s="163"/>
      <c r="N107" s="207"/>
      <c r="O107" s="207"/>
    </row>
    <row r="108" ht="30" customHeight="1" spans="1:15">
      <c r="A108" s="111"/>
      <c r="B108" s="234"/>
      <c r="C108" s="121" t="s">
        <v>388</v>
      </c>
      <c r="D108" s="132">
        <v>2</v>
      </c>
      <c r="E108" s="235" t="s">
        <v>389</v>
      </c>
      <c r="F108" s="118" t="s">
        <v>390</v>
      </c>
      <c r="G108" s="133">
        <v>2</v>
      </c>
      <c r="H108" s="122" t="s">
        <v>389</v>
      </c>
      <c r="I108" s="120" t="s">
        <v>390</v>
      </c>
      <c r="J108" s="175"/>
      <c r="K108" s="205"/>
      <c r="L108" s="205"/>
      <c r="M108" s="163"/>
      <c r="N108" s="207"/>
      <c r="O108" s="207"/>
    </row>
    <row r="109" ht="30" customHeight="1" spans="1:15">
      <c r="A109" s="111"/>
      <c r="B109" s="234"/>
      <c r="C109" s="121" t="s">
        <v>391</v>
      </c>
      <c r="D109" s="132">
        <v>2</v>
      </c>
      <c r="E109" s="235" t="s">
        <v>392</v>
      </c>
      <c r="F109" s="118"/>
      <c r="G109" s="133">
        <v>2</v>
      </c>
      <c r="H109" s="122" t="s">
        <v>392</v>
      </c>
      <c r="I109" s="120" t="s">
        <v>393</v>
      </c>
      <c r="J109" s="175"/>
      <c r="K109" s="205"/>
      <c r="L109" s="205"/>
      <c r="M109" s="163"/>
      <c r="N109" s="207"/>
      <c r="O109" s="207"/>
    </row>
    <row r="110" ht="30" customHeight="1" spans="1:15">
      <c r="A110" s="111"/>
      <c r="B110" s="234"/>
      <c r="C110" s="121" t="s">
        <v>394</v>
      </c>
      <c r="D110" s="132">
        <v>3</v>
      </c>
      <c r="E110" s="235" t="s">
        <v>395</v>
      </c>
      <c r="F110" s="118" t="s">
        <v>396</v>
      </c>
      <c r="G110" s="133">
        <v>3</v>
      </c>
      <c r="H110" s="122" t="s">
        <v>395</v>
      </c>
      <c r="I110" s="120" t="s">
        <v>396</v>
      </c>
      <c r="J110" s="175"/>
      <c r="K110" s="205"/>
      <c r="L110" s="205"/>
      <c r="M110" s="163"/>
      <c r="N110" s="207"/>
      <c r="O110" s="207"/>
    </row>
    <row r="111" ht="30" customHeight="1" spans="1:15">
      <c r="A111" s="111"/>
      <c r="B111" s="234"/>
      <c r="C111" s="121" t="s">
        <v>397</v>
      </c>
      <c r="D111" s="132">
        <v>2</v>
      </c>
      <c r="E111" s="235" t="s">
        <v>398</v>
      </c>
      <c r="F111" s="118" t="s">
        <v>399</v>
      </c>
      <c r="G111" s="133">
        <v>2</v>
      </c>
      <c r="H111" s="122" t="s">
        <v>398</v>
      </c>
      <c r="I111" s="120" t="s">
        <v>399</v>
      </c>
      <c r="J111" s="175"/>
      <c r="K111" s="205"/>
      <c r="L111" s="205"/>
      <c r="M111" s="163"/>
      <c r="N111" s="207"/>
      <c r="O111" s="207"/>
    </row>
    <row r="112" ht="5.25" customHeight="1" spans="2:14">
      <c r="B112" s="241"/>
      <c r="C112" s="242"/>
      <c r="D112" s="243"/>
      <c r="E112" s="244"/>
      <c r="F112" s="244"/>
      <c r="G112" s="243"/>
      <c r="H112" s="244"/>
      <c r="I112" s="244"/>
      <c r="J112" s="243"/>
      <c r="K112" s="255"/>
      <c r="M112" s="243"/>
      <c r="N112" s="255"/>
    </row>
    <row r="113" ht="17.4" spans="1:15">
      <c r="A113" s="111"/>
      <c r="B113" s="234"/>
      <c r="C113" s="173" t="s">
        <v>400</v>
      </c>
      <c r="D113" s="173"/>
      <c r="E113" s="173"/>
      <c r="F113" s="173"/>
      <c r="G113" s="173"/>
      <c r="H113" s="173"/>
      <c r="I113" s="173"/>
      <c r="J113" s="173"/>
      <c r="K113" s="227"/>
      <c r="L113" s="226"/>
      <c r="M113" s="226"/>
      <c r="N113" s="226"/>
      <c r="O113" s="226"/>
    </row>
    <row r="114" ht="30" customHeight="1" spans="1:21">
      <c r="A114" s="111"/>
      <c r="B114" s="238"/>
      <c r="C114" s="123" t="s">
        <v>401</v>
      </c>
      <c r="D114" s="132">
        <v>3</v>
      </c>
      <c r="E114" s="235" t="s">
        <v>402</v>
      </c>
      <c r="F114" s="118" t="s">
        <v>403</v>
      </c>
      <c r="G114" s="133">
        <v>4</v>
      </c>
      <c r="H114" s="122" t="s">
        <v>402</v>
      </c>
      <c r="I114" s="120" t="s">
        <v>403</v>
      </c>
      <c r="J114" s="175"/>
      <c r="K114" s="205" t="s">
        <v>387</v>
      </c>
      <c r="L114" s="205"/>
      <c r="M114" s="163"/>
      <c r="N114" s="207"/>
      <c r="O114" s="207"/>
      <c r="R114" s="94">
        <f>COUNTIF(D114:D117,"1")</f>
        <v>0</v>
      </c>
      <c r="S114" s="94">
        <f>COUNTIF(G114:G117,"1")</f>
        <v>0</v>
      </c>
      <c r="T114" s="94">
        <f>COUNTIF(J114:J117,"1")</f>
        <v>0</v>
      </c>
      <c r="U114" s="94">
        <f>COUNTIF(M114:M117,"1")</f>
        <v>0</v>
      </c>
    </row>
    <row r="115" ht="30" customHeight="1" spans="1:21">
      <c r="A115" s="111"/>
      <c r="B115" s="234"/>
      <c r="C115" s="121" t="s">
        <v>404</v>
      </c>
      <c r="D115" s="132">
        <v>4</v>
      </c>
      <c r="E115" s="235" t="s">
        <v>405</v>
      </c>
      <c r="F115" s="118" t="s">
        <v>406</v>
      </c>
      <c r="G115" s="133">
        <v>4</v>
      </c>
      <c r="H115" s="122" t="s">
        <v>405</v>
      </c>
      <c r="I115" s="120" t="s">
        <v>406</v>
      </c>
      <c r="J115" s="175"/>
      <c r="K115" s="205"/>
      <c r="L115" s="205"/>
      <c r="M115" s="163"/>
      <c r="N115" s="207"/>
      <c r="O115" s="207"/>
      <c r="R115" s="94">
        <f>COUNTIF(D114:D117,"2")</f>
        <v>0</v>
      </c>
      <c r="S115" s="94">
        <f>COUNTIF(G114:G117,"2")</f>
        <v>0</v>
      </c>
      <c r="T115" s="94">
        <f>COUNTIF(J114:J117,"2")</f>
        <v>0</v>
      </c>
      <c r="U115" s="94">
        <f>COUNTIF(M114:M117,"2")</f>
        <v>0</v>
      </c>
    </row>
    <row r="116" ht="30" customHeight="1" spans="1:21">
      <c r="A116" s="111"/>
      <c r="B116" s="234"/>
      <c r="C116" s="121" t="s">
        <v>407</v>
      </c>
      <c r="D116" s="132">
        <v>4</v>
      </c>
      <c r="E116" s="235" t="s">
        <v>408</v>
      </c>
      <c r="F116" s="118" t="s">
        <v>406</v>
      </c>
      <c r="G116" s="133">
        <v>4</v>
      </c>
      <c r="H116" s="122" t="s">
        <v>408</v>
      </c>
      <c r="I116" s="120" t="s">
        <v>406</v>
      </c>
      <c r="J116" s="175"/>
      <c r="K116" s="205"/>
      <c r="L116" s="205"/>
      <c r="M116" s="163"/>
      <c r="N116" s="207"/>
      <c r="O116" s="207"/>
      <c r="R116" s="94">
        <f>COUNTIF(D114:D117,"3")</f>
        <v>1</v>
      </c>
      <c r="S116" s="94">
        <f>COUNTIF(G114:G117,"3")</f>
        <v>0</v>
      </c>
      <c r="T116" s="94">
        <f>COUNTIF(J114:J117,"3")</f>
        <v>0</v>
      </c>
      <c r="U116" s="94">
        <f>COUNTIF(M114:M117,"3")</f>
        <v>0</v>
      </c>
    </row>
    <row r="117" ht="30" customHeight="1" spans="1:21">
      <c r="A117" s="111"/>
      <c r="B117" s="234"/>
      <c r="C117" s="121" t="s">
        <v>409</v>
      </c>
      <c r="D117" s="132">
        <v>4</v>
      </c>
      <c r="E117" s="235" t="s">
        <v>410</v>
      </c>
      <c r="F117" s="118" t="s">
        <v>411</v>
      </c>
      <c r="G117" s="133">
        <v>4</v>
      </c>
      <c r="H117" s="122" t="s">
        <v>410</v>
      </c>
      <c r="I117" s="120" t="s">
        <v>411</v>
      </c>
      <c r="J117" s="175"/>
      <c r="K117" s="205"/>
      <c r="L117" s="205"/>
      <c r="M117" s="163"/>
      <c r="N117" s="207"/>
      <c r="O117" s="207"/>
      <c r="R117" s="94">
        <f>COUNTIF(D114:D117,"4")</f>
        <v>3</v>
      </c>
      <c r="S117" s="94">
        <f>COUNTIF(G114:G117,"4")</f>
        <v>4</v>
      </c>
      <c r="T117" s="94">
        <f>COUNTIF(J114:J117,"4")</f>
        <v>0</v>
      </c>
      <c r="U117" s="94">
        <f>COUNTIF(M114:M117,"4")</f>
        <v>0</v>
      </c>
    </row>
    <row r="118" ht="7.5" customHeight="1" spans="2:14">
      <c r="B118" s="168"/>
      <c r="C118" s="169"/>
      <c r="D118" s="243"/>
      <c r="E118" s="244"/>
      <c r="F118" s="244"/>
      <c r="G118" s="243"/>
      <c r="H118" s="244"/>
      <c r="I118" s="244"/>
      <c r="J118" s="170"/>
      <c r="K118" s="248"/>
      <c r="M118" s="170"/>
      <c r="N118" s="248"/>
    </row>
    <row r="119" ht="15.75" customHeight="1" spans="2:15">
      <c r="B119" s="149" t="s">
        <v>412</v>
      </c>
      <c r="C119" s="150"/>
      <c r="D119" s="151">
        <v>2023</v>
      </c>
      <c r="E119" s="152"/>
      <c r="F119" s="153"/>
      <c r="G119" s="154">
        <v>2023</v>
      </c>
      <c r="H119" s="155"/>
      <c r="I119" s="217"/>
      <c r="J119" s="256">
        <v>2024</v>
      </c>
      <c r="K119" s="256"/>
      <c r="L119" s="256"/>
      <c r="M119" s="180">
        <v>2025</v>
      </c>
      <c r="N119" s="180"/>
      <c r="O119" s="180"/>
    </row>
    <row r="120" ht="15.75" customHeight="1" spans="2:15">
      <c r="B120" s="156"/>
      <c r="C120" s="157"/>
      <c r="D120" s="158" t="s">
        <v>74</v>
      </c>
      <c r="E120" s="159" t="s">
        <v>75</v>
      </c>
      <c r="F120" s="159"/>
      <c r="G120" s="158" t="s">
        <v>74</v>
      </c>
      <c r="H120" s="159" t="s">
        <v>75</v>
      </c>
      <c r="I120" s="159"/>
      <c r="J120" s="158" t="s">
        <v>74</v>
      </c>
      <c r="K120" s="159" t="s">
        <v>75</v>
      </c>
      <c r="L120" s="257" t="s">
        <v>76</v>
      </c>
      <c r="M120" s="158" t="s">
        <v>74</v>
      </c>
      <c r="N120" s="159" t="s">
        <v>75</v>
      </c>
      <c r="O120" s="257"/>
    </row>
    <row r="121" ht="17.4" spans="1:15">
      <c r="A121" s="111"/>
      <c r="B121" s="236"/>
      <c r="C121" s="173" t="s">
        <v>413</v>
      </c>
      <c r="D121" s="173"/>
      <c r="E121" s="173"/>
      <c r="F121" s="173"/>
      <c r="G121" s="173"/>
      <c r="H121" s="173"/>
      <c r="I121" s="173"/>
      <c r="J121" s="173"/>
      <c r="K121" s="227"/>
      <c r="L121" s="226"/>
      <c r="M121" s="226"/>
      <c r="N121" s="226"/>
      <c r="O121" s="226"/>
    </row>
    <row r="122" ht="39" customHeight="1" spans="1:21">
      <c r="A122" s="111"/>
      <c r="B122" s="239"/>
      <c r="C122" s="245" t="s">
        <v>414</v>
      </c>
      <c r="D122" s="132">
        <v>2</v>
      </c>
      <c r="E122" s="118" t="s">
        <v>415</v>
      </c>
      <c r="F122" s="118" t="s">
        <v>416</v>
      </c>
      <c r="G122" s="133">
        <v>3</v>
      </c>
      <c r="H122" s="120" t="s">
        <v>417</v>
      </c>
      <c r="I122" s="120" t="s">
        <v>416</v>
      </c>
      <c r="J122" s="175"/>
      <c r="K122" s="205"/>
      <c r="L122" s="205"/>
      <c r="M122" s="163"/>
      <c r="N122" s="207"/>
      <c r="O122" s="207"/>
      <c r="R122" s="94">
        <f>COUNTIF(D122:D125,"1")</f>
        <v>0</v>
      </c>
      <c r="S122" s="94">
        <f>COUNTIF(G122:G125,"1")</f>
        <v>0</v>
      </c>
      <c r="T122" s="94">
        <f>COUNTIF(J122:J125,"1")</f>
        <v>0</v>
      </c>
      <c r="U122" s="94">
        <f>COUNTIF(M122:M125,"1")</f>
        <v>0</v>
      </c>
    </row>
    <row r="123" ht="30" customHeight="1" spans="1:21">
      <c r="A123" s="111"/>
      <c r="B123" s="238"/>
      <c r="C123" s="123" t="s">
        <v>418</v>
      </c>
      <c r="D123" s="132">
        <v>3</v>
      </c>
      <c r="E123" s="235" t="s">
        <v>419</v>
      </c>
      <c r="F123" s="118" t="s">
        <v>420</v>
      </c>
      <c r="G123" s="133">
        <v>3</v>
      </c>
      <c r="H123" s="122" t="s">
        <v>421</v>
      </c>
      <c r="I123" s="120" t="s">
        <v>422</v>
      </c>
      <c r="J123" s="175"/>
      <c r="K123" s="205"/>
      <c r="L123" s="205"/>
      <c r="M123" s="163"/>
      <c r="N123" s="207"/>
      <c r="O123" s="207"/>
      <c r="R123" s="94">
        <f>COUNTIF(D122:D125,"2")</f>
        <v>2</v>
      </c>
      <c r="S123" s="94">
        <f>COUNTIF(G122:G125,"2")</f>
        <v>1</v>
      </c>
      <c r="T123" s="94">
        <f>COUNTIF(J122:J125,"2")</f>
        <v>0</v>
      </c>
      <c r="U123" s="94">
        <f>COUNTIF(M122:M125,"2")</f>
        <v>0</v>
      </c>
    </row>
    <row r="124" ht="30" customHeight="1" spans="1:21">
      <c r="A124" s="111"/>
      <c r="B124" s="234"/>
      <c r="C124" s="123" t="s">
        <v>423</v>
      </c>
      <c r="D124" s="132">
        <v>3</v>
      </c>
      <c r="E124" s="235" t="s">
        <v>424</v>
      </c>
      <c r="F124" s="118" t="s">
        <v>425</v>
      </c>
      <c r="G124" s="133">
        <v>3</v>
      </c>
      <c r="H124" s="122" t="s">
        <v>426</v>
      </c>
      <c r="I124" s="120" t="s">
        <v>425</v>
      </c>
      <c r="J124" s="175"/>
      <c r="K124" s="205"/>
      <c r="L124" s="205"/>
      <c r="M124" s="163"/>
      <c r="N124" s="207"/>
      <c r="O124" s="207"/>
      <c r="R124" s="94">
        <f>COUNTIF(D122:D125,"3")</f>
        <v>2</v>
      </c>
      <c r="S124" s="94">
        <f>COUNTIF(G122:G125,"3")</f>
        <v>3</v>
      </c>
      <c r="T124" s="94">
        <f>COUNTIF(J122:J125,"3")</f>
        <v>0</v>
      </c>
      <c r="U124" s="94">
        <f>COUNTIF(M122:M125,"3")</f>
        <v>0</v>
      </c>
    </row>
    <row r="125" ht="30" customHeight="1" spans="1:21">
      <c r="A125" s="111"/>
      <c r="B125" s="234"/>
      <c r="C125" s="121" t="s">
        <v>427</v>
      </c>
      <c r="D125" s="132">
        <v>2</v>
      </c>
      <c r="E125" s="235" t="s">
        <v>428</v>
      </c>
      <c r="F125" s="118" t="s">
        <v>429</v>
      </c>
      <c r="G125" s="133">
        <v>2</v>
      </c>
      <c r="H125" s="122" t="s">
        <v>430</v>
      </c>
      <c r="I125" s="120" t="s">
        <v>431</v>
      </c>
      <c r="J125" s="175"/>
      <c r="K125" s="205"/>
      <c r="L125" s="205"/>
      <c r="M125" s="163"/>
      <c r="N125" s="207"/>
      <c r="O125" s="207"/>
      <c r="R125" s="94">
        <f>COUNTIF(D122:D125,"4")</f>
        <v>0</v>
      </c>
      <c r="S125" s="94">
        <f>COUNTIF(G122:G125,"4")</f>
        <v>0</v>
      </c>
      <c r="T125" s="94">
        <f>COUNTIF(J122:J125,"4")</f>
        <v>0</v>
      </c>
      <c r="U125" s="94">
        <f>COUNTIF(M122:M125,"4")</f>
        <v>0</v>
      </c>
    </row>
    <row r="126" ht="8.25" customHeight="1" spans="2:14">
      <c r="B126" s="168"/>
      <c r="C126" s="169"/>
      <c r="D126" s="170"/>
      <c r="E126" s="171"/>
      <c r="F126" s="171"/>
      <c r="G126" s="170"/>
      <c r="H126" s="171"/>
      <c r="I126" s="171"/>
      <c r="J126" s="170"/>
      <c r="K126" s="248"/>
      <c r="M126" s="170"/>
      <c r="N126" s="248"/>
    </row>
    <row r="127" ht="17.4" spans="1:15">
      <c r="A127" s="111"/>
      <c r="B127" s="234"/>
      <c r="C127" s="173" t="s">
        <v>432</v>
      </c>
      <c r="D127" s="173"/>
      <c r="E127" s="173"/>
      <c r="F127" s="173"/>
      <c r="G127" s="173"/>
      <c r="H127" s="173"/>
      <c r="I127" s="173"/>
      <c r="J127" s="173"/>
      <c r="K127" s="227"/>
      <c r="L127" s="226"/>
      <c r="M127" s="226"/>
      <c r="N127" s="226"/>
      <c r="O127" s="226"/>
    </row>
    <row r="128" ht="30" customHeight="1" spans="1:21">
      <c r="A128" s="111"/>
      <c r="B128" s="166"/>
      <c r="C128" s="131" t="s">
        <v>433</v>
      </c>
      <c r="D128" s="132">
        <v>2</v>
      </c>
      <c r="E128" s="118" t="s">
        <v>434</v>
      </c>
      <c r="F128" s="118" t="s">
        <v>435</v>
      </c>
      <c r="G128" s="133">
        <v>2</v>
      </c>
      <c r="H128" s="120" t="s">
        <v>436</v>
      </c>
      <c r="I128" s="120" t="s">
        <v>437</v>
      </c>
      <c r="J128" s="175"/>
      <c r="K128" s="205"/>
      <c r="L128" s="205"/>
      <c r="M128" s="163"/>
      <c r="N128" s="207"/>
      <c r="O128" s="207"/>
      <c r="R128" s="94">
        <f>COUNTIF(D128:D131,"1")</f>
        <v>0</v>
      </c>
      <c r="S128" s="94">
        <f>COUNTIF(G128:G131,"1")</f>
        <v>0</v>
      </c>
      <c r="T128" s="94">
        <f>COUNTIF(J128:J131,"1")</f>
        <v>0</v>
      </c>
      <c r="U128" s="94">
        <f>COUNTIF(M128:M131,"1")</f>
        <v>0</v>
      </c>
    </row>
    <row r="129" ht="30" customHeight="1" spans="1:21">
      <c r="A129" s="111"/>
      <c r="B129" s="234"/>
      <c r="C129" s="121" t="s">
        <v>438</v>
      </c>
      <c r="D129" s="132">
        <v>3</v>
      </c>
      <c r="E129" s="235" t="s">
        <v>439</v>
      </c>
      <c r="F129" s="118" t="s">
        <v>425</v>
      </c>
      <c r="G129" s="133">
        <v>3</v>
      </c>
      <c r="H129" s="122" t="s">
        <v>440</v>
      </c>
      <c r="I129" s="120" t="s">
        <v>425</v>
      </c>
      <c r="J129" s="175"/>
      <c r="K129" s="205"/>
      <c r="L129" s="205"/>
      <c r="M129" s="163"/>
      <c r="N129" s="207"/>
      <c r="O129" s="207"/>
      <c r="R129" s="94">
        <f>COUNTIF(D128:D131,"2")</f>
        <v>2</v>
      </c>
      <c r="S129" s="94">
        <f>COUNTIF(G128:G131,"2")</f>
        <v>2</v>
      </c>
      <c r="T129" s="94">
        <f>COUNTIF(J128:J131,"2")</f>
        <v>0</v>
      </c>
      <c r="U129" s="94">
        <f>COUNTIF(M128:M131,"2")</f>
        <v>0</v>
      </c>
    </row>
    <row r="130" ht="30" customHeight="1" spans="1:21">
      <c r="A130" s="111"/>
      <c r="B130" s="234"/>
      <c r="C130" s="121" t="s">
        <v>441</v>
      </c>
      <c r="D130" s="132">
        <v>3</v>
      </c>
      <c r="E130" s="235" t="s">
        <v>442</v>
      </c>
      <c r="F130" s="118" t="s">
        <v>443</v>
      </c>
      <c r="G130" s="133">
        <v>3</v>
      </c>
      <c r="H130" s="122" t="s">
        <v>444</v>
      </c>
      <c r="I130" s="120" t="s">
        <v>445</v>
      </c>
      <c r="J130" s="175"/>
      <c r="K130" s="205"/>
      <c r="L130" s="205"/>
      <c r="M130" s="163"/>
      <c r="N130" s="207"/>
      <c r="O130" s="207"/>
      <c r="R130" s="94">
        <f>COUNTIF(D128:D131,"3")</f>
        <v>2</v>
      </c>
      <c r="S130" s="94">
        <f>COUNTIF(G128:G131,"3")</f>
        <v>2</v>
      </c>
      <c r="T130" s="94">
        <f>COUNTIF(J128:J131,"3")</f>
        <v>0</v>
      </c>
      <c r="U130" s="94">
        <f>COUNTIF(M128:M131,"3")</f>
        <v>0</v>
      </c>
    </row>
    <row r="131" ht="30" customHeight="1" spans="1:21">
      <c r="A131" s="111"/>
      <c r="B131" s="234"/>
      <c r="C131" s="121" t="s">
        <v>446</v>
      </c>
      <c r="D131" s="132">
        <v>2</v>
      </c>
      <c r="E131" s="235" t="s">
        <v>447</v>
      </c>
      <c r="F131" s="118" t="s">
        <v>448</v>
      </c>
      <c r="G131" s="133">
        <v>2</v>
      </c>
      <c r="H131" s="122" t="s">
        <v>449</v>
      </c>
      <c r="I131" s="120" t="s">
        <v>450</v>
      </c>
      <c r="J131" s="175"/>
      <c r="K131" s="205"/>
      <c r="L131" s="205"/>
      <c r="M131" s="163"/>
      <c r="N131" s="207"/>
      <c r="O131" s="207"/>
      <c r="R131" s="94">
        <f>COUNTIF(D128:D131,"4")</f>
        <v>0</v>
      </c>
      <c r="S131" s="94">
        <f>COUNTIF(G128:G131,"4")</f>
        <v>0</v>
      </c>
      <c r="T131" s="94">
        <f>COUNTIF(J128:J131,"4")</f>
        <v>0</v>
      </c>
      <c r="U131" s="94">
        <f>COUNTIF(M128:M131,"4")</f>
        <v>0</v>
      </c>
    </row>
    <row r="132" ht="9" customHeight="1" spans="2:14">
      <c r="B132" s="168"/>
      <c r="C132" s="169"/>
      <c r="D132" s="170"/>
      <c r="E132" s="171"/>
      <c r="F132" s="171"/>
      <c r="G132" s="170"/>
      <c r="H132" s="171"/>
      <c r="I132" s="171"/>
      <c r="J132" s="170"/>
      <c r="K132" s="248"/>
      <c r="M132" s="170"/>
      <c r="N132" s="248"/>
    </row>
    <row r="133" ht="17.4" spans="1:15">
      <c r="A133" s="111"/>
      <c r="B133" s="234"/>
      <c r="C133" s="173" t="s">
        <v>451</v>
      </c>
      <c r="D133" s="173"/>
      <c r="E133" s="173"/>
      <c r="F133" s="173"/>
      <c r="G133" s="173"/>
      <c r="H133" s="173"/>
      <c r="I133" s="173"/>
      <c r="J133" s="173"/>
      <c r="K133" s="227"/>
      <c r="L133" s="226"/>
      <c r="M133" s="226"/>
      <c r="N133" s="226"/>
      <c r="O133" s="226"/>
    </row>
    <row r="134" ht="30" customHeight="1" spans="1:21">
      <c r="A134" s="111"/>
      <c r="B134" s="166"/>
      <c r="C134" s="131" t="s">
        <v>452</v>
      </c>
      <c r="D134" s="132">
        <v>4</v>
      </c>
      <c r="E134" s="118" t="s">
        <v>453</v>
      </c>
      <c r="F134" s="118" t="s">
        <v>454</v>
      </c>
      <c r="G134" s="133">
        <v>4</v>
      </c>
      <c r="H134" s="120" t="s">
        <v>455</v>
      </c>
      <c r="I134" s="120" t="s">
        <v>456</v>
      </c>
      <c r="J134" s="175"/>
      <c r="K134" s="205"/>
      <c r="L134" s="205"/>
      <c r="M134" s="163"/>
      <c r="N134" s="207"/>
      <c r="O134" s="207"/>
      <c r="R134" s="94">
        <f>COUNTIF(D134:D136,"1")</f>
        <v>0</v>
      </c>
      <c r="S134" s="94">
        <f>COUNTIF(G134:G136,"1")</f>
        <v>0</v>
      </c>
      <c r="T134" s="94">
        <f>COUNTIF(J134:J136,"1")</f>
        <v>0</v>
      </c>
      <c r="U134" s="94">
        <f>COUNTIF(M134:M136,"1")</f>
        <v>0</v>
      </c>
    </row>
    <row r="135" ht="30" customHeight="1" spans="1:21">
      <c r="A135" s="111"/>
      <c r="B135" s="234"/>
      <c r="C135" s="121" t="s">
        <v>457</v>
      </c>
      <c r="D135" s="132">
        <v>3</v>
      </c>
      <c r="E135" s="118" t="s">
        <v>458</v>
      </c>
      <c r="F135" s="118" t="s">
        <v>459</v>
      </c>
      <c r="G135" s="133">
        <v>3</v>
      </c>
      <c r="H135" s="122" t="s">
        <v>458</v>
      </c>
      <c r="I135" s="120" t="s">
        <v>459</v>
      </c>
      <c r="J135" s="175"/>
      <c r="K135" s="205"/>
      <c r="L135" s="205"/>
      <c r="M135" s="163"/>
      <c r="N135" s="207"/>
      <c r="O135" s="207"/>
      <c r="R135" s="94">
        <f>COUNTIF(D134:D136,"2")</f>
        <v>0</v>
      </c>
      <c r="S135" s="94">
        <f>COUNTIF(G134:G136,"2")</f>
        <v>0</v>
      </c>
      <c r="T135" s="94">
        <f>COUNTIF(J134:J136,"2")</f>
        <v>0</v>
      </c>
      <c r="U135" s="94">
        <f>COUNTIF(M134:M136,"2")</f>
        <v>0</v>
      </c>
    </row>
    <row r="136" ht="30" customHeight="1" spans="1:21">
      <c r="A136" s="111"/>
      <c r="B136" s="234"/>
      <c r="C136" s="121" t="s">
        <v>460</v>
      </c>
      <c r="D136" s="132">
        <v>3</v>
      </c>
      <c r="E136" s="235" t="s">
        <v>461</v>
      </c>
      <c r="F136" s="118" t="s">
        <v>462</v>
      </c>
      <c r="G136" s="133">
        <v>3</v>
      </c>
      <c r="H136" s="122" t="s">
        <v>461</v>
      </c>
      <c r="I136" s="120" t="s">
        <v>463</v>
      </c>
      <c r="J136" s="175"/>
      <c r="K136" s="205"/>
      <c r="L136" s="205"/>
      <c r="M136" s="163"/>
      <c r="N136" s="207"/>
      <c r="O136" s="207"/>
      <c r="R136" s="94">
        <f>COUNTIF(D134:D136,"3")</f>
        <v>2</v>
      </c>
      <c r="S136" s="94">
        <f>COUNTIF(G134:G136,"3")</f>
        <v>2</v>
      </c>
      <c r="T136" s="94">
        <f>COUNTIF(J134:J136,"3")</f>
        <v>0</v>
      </c>
      <c r="U136" s="94">
        <f>COUNTIF(M134:M136,"3")</f>
        <v>0</v>
      </c>
    </row>
    <row r="137" ht="9" customHeight="1" spans="2:20">
      <c r="B137" s="168"/>
      <c r="C137" s="169"/>
      <c r="D137" s="170"/>
      <c r="E137" s="171"/>
      <c r="F137" s="171"/>
      <c r="G137" s="170"/>
      <c r="H137" s="171"/>
      <c r="I137" s="171"/>
      <c r="J137" s="170"/>
      <c r="K137" s="248"/>
      <c r="M137" s="170"/>
      <c r="N137" s="248"/>
      <c r="R137" s="94">
        <f>COUNTIF(D134:D136,"4")</f>
        <v>1</v>
      </c>
      <c r="S137" s="94">
        <f>COUNTIF(G134:G136,"4")</f>
        <v>1</v>
      </c>
      <c r="T137" s="94">
        <f>COUNTIF(J134:J136,"4")</f>
        <v>0</v>
      </c>
    </row>
    <row r="138" ht="17.4" spans="1:15">
      <c r="A138" s="111"/>
      <c r="B138" s="234"/>
      <c r="C138" s="173" t="s">
        <v>464</v>
      </c>
      <c r="D138" s="173"/>
      <c r="E138" s="173"/>
      <c r="F138" s="173"/>
      <c r="G138" s="173"/>
      <c r="H138" s="173"/>
      <c r="I138" s="173"/>
      <c r="J138" s="173"/>
      <c r="K138" s="227"/>
      <c r="L138" s="226"/>
      <c r="M138" s="226"/>
      <c r="N138" s="226"/>
      <c r="O138" s="226"/>
    </row>
    <row r="139" ht="30" customHeight="1" spans="1:21">
      <c r="A139" s="111"/>
      <c r="B139" s="166"/>
      <c r="C139" s="131" t="s">
        <v>465</v>
      </c>
      <c r="D139" s="132">
        <v>2</v>
      </c>
      <c r="E139" s="118" t="s">
        <v>466</v>
      </c>
      <c r="F139" s="118" t="s">
        <v>467</v>
      </c>
      <c r="G139" s="133">
        <v>2</v>
      </c>
      <c r="H139" s="120" t="s">
        <v>468</v>
      </c>
      <c r="I139" s="120" t="s">
        <v>469</v>
      </c>
      <c r="J139" s="175"/>
      <c r="K139" s="205"/>
      <c r="L139" s="205"/>
      <c r="M139" s="163"/>
      <c r="N139" s="207"/>
      <c r="O139" s="207"/>
      <c r="P139" s="258"/>
      <c r="Q139" s="258"/>
      <c r="R139" s="94">
        <f>COUNTIF(D139:D141,"1")</f>
        <v>0</v>
      </c>
      <c r="S139" s="94">
        <f>COUNTIF(G139:G141,"1")</f>
        <v>0</v>
      </c>
      <c r="T139" s="94">
        <f>COUNTIF(J139:J141,"1")</f>
        <v>0</v>
      </c>
      <c r="U139" s="94">
        <f>COUNTIF(M139:M141,"1")</f>
        <v>0</v>
      </c>
    </row>
    <row r="140" ht="30" customHeight="1" spans="1:21">
      <c r="A140" s="111"/>
      <c r="B140" s="234"/>
      <c r="C140" s="121" t="s">
        <v>470</v>
      </c>
      <c r="D140" s="132">
        <v>2</v>
      </c>
      <c r="E140" s="235" t="s">
        <v>471</v>
      </c>
      <c r="F140" s="118" t="s">
        <v>472</v>
      </c>
      <c r="G140" s="133">
        <v>2</v>
      </c>
      <c r="H140" s="122" t="s">
        <v>473</v>
      </c>
      <c r="I140" s="120" t="s">
        <v>474</v>
      </c>
      <c r="J140" s="175"/>
      <c r="K140" s="205"/>
      <c r="L140" s="205"/>
      <c r="M140" s="163"/>
      <c r="N140" s="207"/>
      <c r="O140" s="207"/>
      <c r="P140" s="258"/>
      <c r="Q140" s="258"/>
      <c r="R140" s="94">
        <f>COUNTIF(D139:D141,"2")</f>
        <v>3</v>
      </c>
      <c r="S140" s="94">
        <f>COUNTIF(G139:G141,"2")</f>
        <v>3</v>
      </c>
      <c r="T140" s="94">
        <f>COUNTIF(J139:J141,"2")</f>
        <v>0</v>
      </c>
      <c r="U140" s="94">
        <f>COUNTIF(M139:M141,"2")</f>
        <v>0</v>
      </c>
    </row>
    <row r="141" ht="30" customHeight="1" spans="1:21">
      <c r="A141" s="111"/>
      <c r="B141" s="234"/>
      <c r="C141" s="121" t="s">
        <v>475</v>
      </c>
      <c r="D141" s="132">
        <v>2</v>
      </c>
      <c r="E141" s="235" t="s">
        <v>476</v>
      </c>
      <c r="F141" s="118" t="s">
        <v>477</v>
      </c>
      <c r="G141" s="133">
        <v>2</v>
      </c>
      <c r="H141" s="122" t="s">
        <v>476</v>
      </c>
      <c r="I141" s="120" t="s">
        <v>478</v>
      </c>
      <c r="J141" s="175"/>
      <c r="K141" s="205"/>
      <c r="L141" s="205"/>
      <c r="M141" s="163"/>
      <c r="N141" s="207"/>
      <c r="O141" s="207"/>
      <c r="P141" s="258"/>
      <c r="Q141" s="258"/>
      <c r="R141" s="94">
        <f>COUNTIF(D139:D141,"3")</f>
        <v>0</v>
      </c>
      <c r="S141" s="94">
        <f>COUNTIF(G139:G141,"3")</f>
        <v>0</v>
      </c>
      <c r="T141" s="94">
        <f>COUNTIF(J139:J141,"3")</f>
        <v>0</v>
      </c>
      <c r="U141" s="94">
        <f>COUNTIF(M139:M141,"3")</f>
        <v>0</v>
      </c>
    </row>
    <row r="142" spans="18:20">
      <c r="R142" s="94">
        <f>COUNTIF(D139:D141,"4")</f>
        <v>0</v>
      </c>
      <c r="S142" s="94">
        <f>COUNTIF(G139:G141,"4")</f>
        <v>0</v>
      </c>
      <c r="T142" s="94">
        <f>COUNTIF(J139:J141,"4")</f>
        <v>0</v>
      </c>
    </row>
    <row r="65530" spans="2:6">
      <c r="B65530" s="195" t="s">
        <v>63</v>
      </c>
      <c r="C65530" s="195"/>
      <c r="D65530" s="195"/>
      <c r="E65530" s="195"/>
      <c r="F65530" s="195"/>
    </row>
    <row r="65531" spans="2:6">
      <c r="B65531" s="259" t="s">
        <v>64</v>
      </c>
      <c r="C65531" s="259"/>
      <c r="D65531" s="259"/>
      <c r="E65531" s="259"/>
      <c r="F65531" s="259"/>
    </row>
    <row r="65532" spans="2:6">
      <c r="B65532" s="259" t="s">
        <v>65</v>
      </c>
      <c r="C65532" s="259"/>
      <c r="D65532" s="259"/>
      <c r="E65532" s="259"/>
      <c r="F65532" s="259"/>
    </row>
  </sheetData>
  <sheetProtection password="EE30" sheet="1"/>
  <mergeCells count="93">
    <mergeCell ref="B1:K1"/>
    <mergeCell ref="D2:F2"/>
    <mergeCell ref="G2:I2"/>
    <mergeCell ref="J2:L2"/>
    <mergeCell ref="M2:O2"/>
    <mergeCell ref="B11:K11"/>
    <mergeCell ref="B18:K18"/>
    <mergeCell ref="B28:K28"/>
    <mergeCell ref="B34:K34"/>
    <mergeCell ref="D35:K35"/>
    <mergeCell ref="B45:K45"/>
    <mergeCell ref="B51:K51"/>
    <mergeCell ref="D52:F52"/>
    <mergeCell ref="G52:I52"/>
    <mergeCell ref="J52:L52"/>
    <mergeCell ref="M52:O52"/>
    <mergeCell ref="C54:K54"/>
    <mergeCell ref="B60:C60"/>
    <mergeCell ref="C61:K61"/>
    <mergeCell ref="B66:K66"/>
    <mergeCell ref="C67:K67"/>
    <mergeCell ref="B72:K72"/>
    <mergeCell ref="C73:K73"/>
    <mergeCell ref="B80:C80"/>
    <mergeCell ref="D81:F81"/>
    <mergeCell ref="G81:I81"/>
    <mergeCell ref="J81:L81"/>
    <mergeCell ref="M81:O81"/>
    <mergeCell ref="C83:K83"/>
    <mergeCell ref="B87:C87"/>
    <mergeCell ref="C88:K88"/>
    <mergeCell ref="B96:C96"/>
    <mergeCell ref="C97:L97"/>
    <mergeCell ref="B100:C100"/>
    <mergeCell ref="C101:K101"/>
    <mergeCell ref="B112:C112"/>
    <mergeCell ref="C113:K113"/>
    <mergeCell ref="B118:C118"/>
    <mergeCell ref="D119:F119"/>
    <mergeCell ref="G119:I119"/>
    <mergeCell ref="J119:L119"/>
    <mergeCell ref="M119:O119"/>
    <mergeCell ref="C121:K121"/>
    <mergeCell ref="B126:C126"/>
    <mergeCell ref="C127:K127"/>
    <mergeCell ref="B132:C132"/>
    <mergeCell ref="C133:K133"/>
    <mergeCell ref="B137:C137"/>
    <mergeCell ref="C138:K138"/>
    <mergeCell ref="B65530:E65530"/>
    <mergeCell ref="B65531:E65531"/>
    <mergeCell ref="B65532:E65532"/>
    <mergeCell ref="A6:A10"/>
    <mergeCell ref="A12:A17"/>
    <mergeCell ref="A19:A27"/>
    <mergeCell ref="A29:A33"/>
    <mergeCell ref="A35:A44"/>
    <mergeCell ref="A46:A50"/>
    <mergeCell ref="A54:A59"/>
    <mergeCell ref="A61:A65"/>
    <mergeCell ref="A67:A71"/>
    <mergeCell ref="A73:A79"/>
    <mergeCell ref="A83:A86"/>
    <mergeCell ref="A88:A95"/>
    <mergeCell ref="A97:A99"/>
    <mergeCell ref="A101:A111"/>
    <mergeCell ref="A113:A117"/>
    <mergeCell ref="A121:A125"/>
    <mergeCell ref="A127:A131"/>
    <mergeCell ref="A133:A136"/>
    <mergeCell ref="A138:A141"/>
    <mergeCell ref="B6:B10"/>
    <mergeCell ref="B12:B17"/>
    <mergeCell ref="B19:B27"/>
    <mergeCell ref="B29:B33"/>
    <mergeCell ref="B35:B44"/>
    <mergeCell ref="B46:B50"/>
    <mergeCell ref="D3:D4"/>
    <mergeCell ref="E3:E4"/>
    <mergeCell ref="F3:F4"/>
    <mergeCell ref="G3:G4"/>
    <mergeCell ref="H3:H4"/>
    <mergeCell ref="I3:I4"/>
    <mergeCell ref="J3:J4"/>
    <mergeCell ref="K3:K4"/>
    <mergeCell ref="L3:L4"/>
    <mergeCell ref="M3:M4"/>
    <mergeCell ref="N3:N4"/>
    <mergeCell ref="O3:O4"/>
    <mergeCell ref="B119:C120"/>
    <mergeCell ref="B2:C5"/>
    <mergeCell ref="B52:C53"/>
    <mergeCell ref="B81:C82"/>
  </mergeCells>
  <conditionalFormatting sqref="Q7">
    <cfRule type="cellIs" dxfId="0" priority="146" stopIfTrue="1" operator="lessThan">
      <formula>$Q$7</formula>
    </cfRule>
  </conditionalFormatting>
  <conditionalFormatting sqref="D7:D10">
    <cfRule type="iconSet" priority="15">
      <iconSet iconSet="4TrafficLights">
        <cfvo type="percent" val="0"/>
        <cfvo type="num" val="1"/>
        <cfvo type="num" val="3"/>
        <cfvo type="num" val="4"/>
      </iconSet>
    </cfRule>
  </conditionalFormatting>
  <conditionalFormatting sqref="D13:D17">
    <cfRule type="iconSet" priority="14">
      <iconSet iconSet="4TrafficLights">
        <cfvo type="percent" val="0"/>
        <cfvo type="num" val="1"/>
        <cfvo type="num" val="3"/>
        <cfvo type="num" val="4"/>
      </iconSet>
    </cfRule>
  </conditionalFormatting>
  <conditionalFormatting sqref="D20:D27">
    <cfRule type="iconSet" priority="13">
      <iconSet iconSet="4TrafficLights">
        <cfvo type="percent" val="0"/>
        <cfvo type="num" val="1"/>
        <cfvo type="num" val="3"/>
        <cfvo type="num" val="4"/>
      </iconSet>
    </cfRule>
  </conditionalFormatting>
  <conditionalFormatting sqref="D30:D33">
    <cfRule type="iconSet" priority="12">
      <iconSet iconSet="4TrafficLights">
        <cfvo type="percent" val="0"/>
        <cfvo type="num" val="1"/>
        <cfvo type="num" val="3"/>
        <cfvo type="num" val="4"/>
      </iconSet>
    </cfRule>
  </conditionalFormatting>
  <conditionalFormatting sqref="D36:D44">
    <cfRule type="iconSet" priority="11">
      <iconSet iconSet="4TrafficLights">
        <cfvo type="percent" val="0"/>
        <cfvo type="num" val="1"/>
        <cfvo type="num" val="3"/>
        <cfvo type="num" val="4"/>
      </iconSet>
    </cfRule>
  </conditionalFormatting>
  <conditionalFormatting sqref="D47:D50">
    <cfRule type="iconSet" priority="10">
      <iconSet iconSet="4TrafficLights">
        <cfvo type="percent" val="0"/>
        <cfvo type="num" val="1"/>
        <cfvo type="num" val="3"/>
        <cfvo type="num" val="4"/>
      </iconSet>
    </cfRule>
  </conditionalFormatting>
  <conditionalFormatting sqref="D55:D59">
    <cfRule type="iconSet" priority="9">
      <iconSet iconSet="4TrafficLights">
        <cfvo type="percent" val="0"/>
        <cfvo type="num" val="1"/>
        <cfvo type="num" val="3"/>
        <cfvo type="num" val="4"/>
      </iconSet>
    </cfRule>
  </conditionalFormatting>
  <conditionalFormatting sqref="D62:D65">
    <cfRule type="iconSet" priority="8">
      <iconSet iconSet="4TrafficLights">
        <cfvo type="percent" val="0"/>
        <cfvo type="num" val="1"/>
        <cfvo type="num" val="3"/>
        <cfvo type="num" val="4"/>
      </iconSet>
    </cfRule>
  </conditionalFormatting>
  <conditionalFormatting sqref="D68:D71">
    <cfRule type="iconSet" priority="7">
      <iconSet iconSet="4TrafficLights">
        <cfvo type="percent" val="0"/>
        <cfvo type="num" val="1"/>
        <cfvo type="num" val="3"/>
        <cfvo type="num" val="4"/>
      </iconSet>
    </cfRule>
  </conditionalFormatting>
  <conditionalFormatting sqref="D74:D79">
    <cfRule type="iconSet" priority="6">
      <iconSet iconSet="4TrafficLights">
        <cfvo type="percent" val="0"/>
        <cfvo type="num" val="1"/>
        <cfvo type="num" val="3"/>
        <cfvo type="num" val="4"/>
      </iconSet>
    </cfRule>
  </conditionalFormatting>
  <conditionalFormatting sqref="D84:D86">
    <cfRule type="iconSet" priority="62">
      <iconSet iconSet="4TrafficLights">
        <cfvo type="percent" val="0"/>
        <cfvo type="num" val="1"/>
        <cfvo type="num" val="3"/>
        <cfvo type="num" val="4"/>
      </iconSet>
    </cfRule>
  </conditionalFormatting>
  <conditionalFormatting sqref="D89:D95">
    <cfRule type="iconSet" priority="59">
      <iconSet iconSet="4TrafficLights">
        <cfvo type="percent" val="0"/>
        <cfvo type="num" val="1"/>
        <cfvo type="num" val="3"/>
        <cfvo type="num" val="4"/>
      </iconSet>
    </cfRule>
  </conditionalFormatting>
  <conditionalFormatting sqref="D98:D99">
    <cfRule type="iconSet" priority="56">
      <iconSet iconSet="4TrafficLights">
        <cfvo type="percent" val="0"/>
        <cfvo type="num" val="1"/>
        <cfvo type="num" val="3"/>
        <cfvo type="num" val="4"/>
      </iconSet>
    </cfRule>
  </conditionalFormatting>
  <conditionalFormatting sqref="D102:D111">
    <cfRule type="iconSet" priority="53">
      <iconSet iconSet="4TrafficLights">
        <cfvo type="percent" val="0"/>
        <cfvo type="num" val="1"/>
        <cfvo type="num" val="3"/>
        <cfvo type="num" val="4"/>
      </iconSet>
    </cfRule>
  </conditionalFormatting>
  <conditionalFormatting sqref="D114:D117">
    <cfRule type="iconSet" priority="50">
      <iconSet iconSet="4TrafficLights">
        <cfvo type="percent" val="0"/>
        <cfvo type="num" val="1"/>
        <cfvo type="num" val="3"/>
        <cfvo type="num" val="4"/>
      </iconSet>
    </cfRule>
  </conditionalFormatting>
  <conditionalFormatting sqref="D122:D125">
    <cfRule type="iconSet" priority="5">
      <iconSet iconSet="4TrafficLights">
        <cfvo type="percent" val="0"/>
        <cfvo type="num" val="1"/>
        <cfvo type="num" val="3"/>
        <cfvo type="num" val="4"/>
      </iconSet>
    </cfRule>
  </conditionalFormatting>
  <conditionalFormatting sqref="D128:D131">
    <cfRule type="iconSet" priority="4">
      <iconSet iconSet="4TrafficLights">
        <cfvo type="percent" val="0"/>
        <cfvo type="num" val="1"/>
        <cfvo type="num" val="3"/>
        <cfvo type="num" val="4"/>
      </iconSet>
    </cfRule>
  </conditionalFormatting>
  <conditionalFormatting sqref="D134:D136">
    <cfRule type="iconSet" priority="2">
      <iconSet iconSet="4TrafficLights">
        <cfvo type="percent" val="0"/>
        <cfvo type="num" val="1"/>
        <cfvo type="num" val="3"/>
        <cfvo type="num" val="4"/>
      </iconSet>
    </cfRule>
    <cfRule type="iconSet" priority="3">
      <iconSet iconSet="4TrafficLights">
        <cfvo type="percent" val="0"/>
        <cfvo type="num" val="1"/>
        <cfvo type="num" val="3"/>
        <cfvo type="num" val="4"/>
      </iconSet>
    </cfRule>
  </conditionalFormatting>
  <conditionalFormatting sqref="D139:D141">
    <cfRule type="iconSet" priority="1">
      <iconSet iconSet="4TrafficLights">
        <cfvo type="percent" val="0"/>
        <cfvo type="num" val="1"/>
        <cfvo type="num" val="3"/>
        <cfvo type="num" val="4"/>
      </iconSet>
    </cfRule>
  </conditionalFormatting>
  <conditionalFormatting sqref="G7:G10">
    <cfRule type="iconSet" priority="153">
      <iconSet iconSet="4TrafficLights">
        <cfvo type="percent" val="0"/>
        <cfvo type="num" val="1"/>
        <cfvo type="num" val="3"/>
        <cfvo type="num" val="4"/>
      </iconSet>
    </cfRule>
  </conditionalFormatting>
  <conditionalFormatting sqref="G13:G17">
    <cfRule type="iconSet" priority="150">
      <iconSet iconSet="4TrafficLights">
        <cfvo type="percent" val="0"/>
        <cfvo type="num" val="1"/>
        <cfvo type="num" val="3"/>
        <cfvo type="num" val="4"/>
      </iconSet>
    </cfRule>
  </conditionalFormatting>
  <conditionalFormatting sqref="G20:G27">
    <cfRule type="iconSet" priority="143">
      <iconSet iconSet="4TrafficLights">
        <cfvo type="percent" val="0"/>
        <cfvo type="num" val="1"/>
        <cfvo type="num" val="3"/>
        <cfvo type="num" val="4"/>
      </iconSet>
    </cfRule>
  </conditionalFormatting>
  <conditionalFormatting sqref="G30:G33">
    <cfRule type="iconSet" priority="138">
      <iconSet iconSet="4TrafficLights">
        <cfvo type="percent" val="0"/>
        <cfvo type="num" val="1"/>
        <cfvo type="num" val="3"/>
        <cfvo type="num" val="4"/>
      </iconSet>
    </cfRule>
  </conditionalFormatting>
  <conditionalFormatting sqref="G36:G44">
    <cfRule type="iconSet" priority="133">
      <iconSet iconSet="4TrafficLights">
        <cfvo type="percent" val="0"/>
        <cfvo type="num" val="1"/>
        <cfvo type="num" val="3"/>
        <cfvo type="num" val="4"/>
      </iconSet>
    </cfRule>
  </conditionalFormatting>
  <conditionalFormatting sqref="G47:G50">
    <cfRule type="iconSet" priority="128">
      <iconSet iconSet="4TrafficLights">
        <cfvo type="percent" val="0"/>
        <cfvo type="num" val="1"/>
        <cfvo type="num" val="3"/>
        <cfvo type="num" val="4"/>
      </iconSet>
    </cfRule>
  </conditionalFormatting>
  <conditionalFormatting sqref="G55:G59">
    <cfRule type="iconSet" priority="122">
      <iconSet iconSet="4TrafficLights">
        <cfvo type="percent" val="0"/>
        <cfvo type="num" val="1"/>
        <cfvo type="num" val="3"/>
        <cfvo type="num" val="4"/>
      </iconSet>
    </cfRule>
  </conditionalFormatting>
  <conditionalFormatting sqref="G62:G65">
    <cfRule type="iconSet" priority="116">
      <iconSet iconSet="4TrafficLights">
        <cfvo type="percent" val="0"/>
        <cfvo type="num" val="1"/>
        <cfvo type="num" val="3"/>
        <cfvo type="num" val="4"/>
      </iconSet>
    </cfRule>
  </conditionalFormatting>
  <conditionalFormatting sqref="G68:G71">
    <cfRule type="iconSet" priority="94">
      <iconSet iconSet="4TrafficLights">
        <cfvo type="percent" val="0"/>
        <cfvo type="num" val="1"/>
        <cfvo type="num" val="3"/>
        <cfvo type="num" val="4"/>
      </iconSet>
    </cfRule>
  </conditionalFormatting>
  <conditionalFormatting sqref="G74:G79">
    <cfRule type="iconSet" priority="77">
      <iconSet iconSet="4TrafficLights">
        <cfvo type="percent" val="0"/>
        <cfvo type="num" val="1"/>
        <cfvo type="num" val="3"/>
        <cfvo type="num" val="4"/>
      </iconSet>
    </cfRule>
  </conditionalFormatting>
  <conditionalFormatting sqref="G84:G86">
    <cfRule type="iconSet" priority="61">
      <iconSet iconSet="4TrafficLights">
        <cfvo type="percent" val="0"/>
        <cfvo type="num" val="1"/>
        <cfvo type="num" val="3"/>
        <cfvo type="num" val="4"/>
      </iconSet>
    </cfRule>
  </conditionalFormatting>
  <conditionalFormatting sqref="G89:G95">
    <cfRule type="iconSet" priority="58">
      <iconSet iconSet="4TrafficLights">
        <cfvo type="percent" val="0"/>
        <cfvo type="num" val="1"/>
        <cfvo type="num" val="3"/>
        <cfvo type="num" val="4"/>
      </iconSet>
    </cfRule>
  </conditionalFormatting>
  <conditionalFormatting sqref="G98:G99">
    <cfRule type="iconSet" priority="55">
      <iconSet iconSet="4TrafficLights">
        <cfvo type="percent" val="0"/>
        <cfvo type="num" val="1"/>
        <cfvo type="num" val="3"/>
        <cfvo type="num" val="4"/>
      </iconSet>
    </cfRule>
  </conditionalFormatting>
  <conditionalFormatting sqref="G102:G111">
    <cfRule type="iconSet" priority="52">
      <iconSet iconSet="4TrafficLights">
        <cfvo type="percent" val="0"/>
        <cfvo type="num" val="1"/>
        <cfvo type="num" val="3"/>
        <cfvo type="num" val="4"/>
      </iconSet>
    </cfRule>
  </conditionalFormatting>
  <conditionalFormatting sqref="G114:G117">
    <cfRule type="iconSet" priority="49">
      <iconSet iconSet="4TrafficLights">
        <cfvo type="percent" val="0"/>
        <cfvo type="num" val="1"/>
        <cfvo type="num" val="3"/>
        <cfvo type="num" val="4"/>
      </iconSet>
    </cfRule>
  </conditionalFormatting>
  <conditionalFormatting sqref="G122:G125">
    <cfRule type="iconSet" priority="46">
      <iconSet iconSet="4TrafficLights">
        <cfvo type="percent" val="0"/>
        <cfvo type="num" val="1"/>
        <cfvo type="num" val="3"/>
        <cfvo type="num" val="4"/>
      </iconSet>
    </cfRule>
  </conditionalFormatting>
  <conditionalFormatting sqref="G128:G131">
    <cfRule type="iconSet" priority="43">
      <iconSet iconSet="4TrafficLights">
        <cfvo type="percent" val="0"/>
        <cfvo type="num" val="1"/>
        <cfvo type="num" val="3"/>
        <cfvo type="num" val="4"/>
      </iconSet>
    </cfRule>
  </conditionalFormatting>
  <conditionalFormatting sqref="G134:G136">
    <cfRule type="iconSet" priority="40">
      <iconSet iconSet="4TrafficLights">
        <cfvo type="percent" val="0"/>
        <cfvo type="num" val="1"/>
        <cfvo type="num" val="3"/>
        <cfvo type="num" val="4"/>
      </iconSet>
    </cfRule>
  </conditionalFormatting>
  <conditionalFormatting sqref="G139:G141">
    <cfRule type="iconSet" priority="37">
      <iconSet iconSet="4TrafficLights">
        <cfvo type="percent" val="0"/>
        <cfvo type="num" val="1"/>
        <cfvo type="num" val="3"/>
        <cfvo type="num" val="4"/>
      </iconSet>
    </cfRule>
  </conditionalFormatting>
  <conditionalFormatting sqref="J7:J10">
    <cfRule type="iconSet" priority="152">
      <iconSet iconSet="4TrafficLights">
        <cfvo type="percent" val="0"/>
        <cfvo type="num" val="1"/>
        <cfvo type="num" val="3"/>
        <cfvo type="num" val="4"/>
      </iconSet>
    </cfRule>
  </conditionalFormatting>
  <conditionalFormatting sqref="J13:J17">
    <cfRule type="iconSet" priority="149">
      <iconSet iconSet="4TrafficLights">
        <cfvo type="percent" val="0"/>
        <cfvo type="num" val="1"/>
        <cfvo type="num" val="3"/>
        <cfvo type="num" val="4"/>
      </iconSet>
    </cfRule>
  </conditionalFormatting>
  <conditionalFormatting sqref="J20:J27">
    <cfRule type="iconSet" priority="140">
      <iconSet iconSet="4TrafficLights">
        <cfvo type="percent" val="0"/>
        <cfvo type="num" val="1"/>
        <cfvo type="num" val="3"/>
        <cfvo type="num" val="4"/>
      </iconSet>
    </cfRule>
  </conditionalFormatting>
  <conditionalFormatting sqref="J30:J33">
    <cfRule type="iconSet" priority="135">
      <iconSet iconSet="4TrafficLights">
        <cfvo type="percent" val="0"/>
        <cfvo type="num" val="1"/>
        <cfvo type="num" val="3"/>
        <cfvo type="num" val="4"/>
      </iconSet>
    </cfRule>
  </conditionalFormatting>
  <conditionalFormatting sqref="J36:J44">
    <cfRule type="iconSet" priority="130">
      <iconSet iconSet="4TrafficLights">
        <cfvo type="percent" val="0"/>
        <cfvo type="num" val="1"/>
        <cfvo type="num" val="3"/>
        <cfvo type="num" val="4"/>
      </iconSet>
    </cfRule>
  </conditionalFormatting>
  <conditionalFormatting sqref="J47:J50">
    <cfRule type="iconSet" priority="125">
      <iconSet iconSet="4TrafficLights">
        <cfvo type="percent" val="0"/>
        <cfvo type="num" val="1"/>
        <cfvo type="num" val="3"/>
        <cfvo type="num" val="4"/>
      </iconSet>
    </cfRule>
  </conditionalFormatting>
  <conditionalFormatting sqref="J55:J59">
    <cfRule type="iconSet" priority="120">
      <iconSet iconSet="4TrafficLights">
        <cfvo type="percent" val="0"/>
        <cfvo type="num" val="1"/>
        <cfvo type="num" val="3"/>
        <cfvo type="num" val="4"/>
      </iconSet>
    </cfRule>
  </conditionalFormatting>
  <conditionalFormatting sqref="J62:J65">
    <cfRule type="iconSet" priority="114">
      <iconSet iconSet="4TrafficLights">
        <cfvo type="percent" val="0"/>
        <cfvo type="num" val="1"/>
        <cfvo type="num" val="3"/>
        <cfvo type="num" val="4"/>
      </iconSet>
    </cfRule>
  </conditionalFormatting>
  <conditionalFormatting sqref="J68:J71">
    <cfRule type="iconSet" priority="92">
      <iconSet iconSet="4TrafficLights">
        <cfvo type="percent" val="0"/>
        <cfvo type="num" val="1"/>
        <cfvo type="num" val="3"/>
        <cfvo type="num" val="4"/>
      </iconSet>
    </cfRule>
  </conditionalFormatting>
  <conditionalFormatting sqref="J74:J79">
    <cfRule type="iconSet" priority="75">
      <iconSet iconSet="4TrafficLights">
        <cfvo type="percent" val="0"/>
        <cfvo type="num" val="1"/>
        <cfvo type="num" val="3"/>
        <cfvo type="num" val="4"/>
      </iconSet>
    </cfRule>
  </conditionalFormatting>
  <conditionalFormatting sqref="J84:J86">
    <cfRule type="iconSet" priority="60">
      <iconSet iconSet="4TrafficLights">
        <cfvo type="percent" val="0"/>
        <cfvo type="num" val="1"/>
        <cfvo type="num" val="3"/>
        <cfvo type="num" val="4"/>
      </iconSet>
    </cfRule>
  </conditionalFormatting>
  <conditionalFormatting sqref="J89:J95">
    <cfRule type="iconSet" priority="57">
      <iconSet iconSet="4TrafficLights">
        <cfvo type="percent" val="0"/>
        <cfvo type="num" val="1"/>
        <cfvo type="num" val="3"/>
        <cfvo type="num" val="4"/>
      </iconSet>
    </cfRule>
  </conditionalFormatting>
  <conditionalFormatting sqref="J98:J99">
    <cfRule type="iconSet" priority="54">
      <iconSet iconSet="4TrafficLights">
        <cfvo type="percent" val="0"/>
        <cfvo type="num" val="1"/>
        <cfvo type="num" val="3"/>
        <cfvo type="num" val="4"/>
      </iconSet>
    </cfRule>
  </conditionalFormatting>
  <conditionalFormatting sqref="J102:J111">
    <cfRule type="iconSet" priority="51">
      <iconSet iconSet="4TrafficLights">
        <cfvo type="percent" val="0"/>
        <cfvo type="num" val="1"/>
        <cfvo type="num" val="3"/>
        <cfvo type="num" val="4"/>
      </iconSet>
    </cfRule>
  </conditionalFormatting>
  <conditionalFormatting sqref="J114:J117">
    <cfRule type="iconSet" priority="48">
      <iconSet iconSet="4TrafficLights">
        <cfvo type="percent" val="0"/>
        <cfvo type="num" val="1"/>
        <cfvo type="num" val="3"/>
        <cfvo type="num" val="4"/>
      </iconSet>
    </cfRule>
  </conditionalFormatting>
  <conditionalFormatting sqref="J122:J125">
    <cfRule type="iconSet" priority="45">
      <iconSet iconSet="4TrafficLights">
        <cfvo type="percent" val="0"/>
        <cfvo type="num" val="1"/>
        <cfvo type="num" val="3"/>
        <cfvo type="num" val="4"/>
      </iconSet>
    </cfRule>
  </conditionalFormatting>
  <conditionalFormatting sqref="J128:J131">
    <cfRule type="iconSet" priority="42">
      <iconSet iconSet="4TrafficLights">
        <cfvo type="percent" val="0"/>
        <cfvo type="num" val="1"/>
        <cfvo type="num" val="3"/>
        <cfvo type="num" val="4"/>
      </iconSet>
    </cfRule>
  </conditionalFormatting>
  <conditionalFormatting sqref="J134:J136">
    <cfRule type="iconSet" priority="39">
      <iconSet iconSet="4TrafficLights">
        <cfvo type="percent" val="0"/>
        <cfvo type="num" val="1"/>
        <cfvo type="num" val="3"/>
        <cfvo type="num" val="4"/>
      </iconSet>
    </cfRule>
  </conditionalFormatting>
  <conditionalFormatting sqref="J139:J141">
    <cfRule type="iconSet" priority="36">
      <iconSet iconSet="4TrafficLights">
        <cfvo type="percent" val="0"/>
        <cfvo type="num" val="1"/>
        <cfvo type="num" val="3"/>
        <cfvo type="num" val="4"/>
      </iconSet>
    </cfRule>
  </conditionalFormatting>
  <conditionalFormatting sqref="M7:M10">
    <cfRule type="iconSet" priority="34">
      <iconSet iconSet="4TrafficLights">
        <cfvo type="percent" val="0"/>
        <cfvo type="num" val="1"/>
        <cfvo type="num" val="3"/>
        <cfvo type="num" val="4"/>
      </iconSet>
    </cfRule>
  </conditionalFormatting>
  <conditionalFormatting sqref="M13:M17">
    <cfRule type="iconSet" priority="33">
      <iconSet iconSet="4TrafficLights">
        <cfvo type="percent" val="0"/>
        <cfvo type="num" val="1"/>
        <cfvo type="num" val="3"/>
        <cfvo type="num" val="4"/>
      </iconSet>
    </cfRule>
  </conditionalFormatting>
  <conditionalFormatting sqref="M20:M27">
    <cfRule type="iconSet" priority="32">
      <iconSet iconSet="4TrafficLights">
        <cfvo type="percent" val="0"/>
        <cfvo type="num" val="1"/>
        <cfvo type="num" val="3"/>
        <cfvo type="num" val="4"/>
      </iconSet>
    </cfRule>
  </conditionalFormatting>
  <conditionalFormatting sqref="M30:M33">
    <cfRule type="iconSet" priority="31">
      <iconSet iconSet="4TrafficLights">
        <cfvo type="percent" val="0"/>
        <cfvo type="num" val="1"/>
        <cfvo type="num" val="3"/>
        <cfvo type="num" val="4"/>
      </iconSet>
    </cfRule>
  </conditionalFormatting>
  <conditionalFormatting sqref="M36:M44">
    <cfRule type="iconSet" priority="30">
      <iconSet iconSet="4TrafficLights">
        <cfvo type="percent" val="0"/>
        <cfvo type="num" val="1"/>
        <cfvo type="num" val="3"/>
        <cfvo type="num" val="4"/>
      </iconSet>
    </cfRule>
  </conditionalFormatting>
  <conditionalFormatting sqref="M47:M50">
    <cfRule type="iconSet" priority="29">
      <iconSet iconSet="4TrafficLights">
        <cfvo type="percent" val="0"/>
        <cfvo type="num" val="1"/>
        <cfvo type="num" val="3"/>
        <cfvo type="num" val="4"/>
      </iconSet>
    </cfRule>
  </conditionalFormatting>
  <conditionalFormatting sqref="M55:M59">
    <cfRule type="iconSet" priority="28">
      <iconSet iconSet="4TrafficLights">
        <cfvo type="percent" val="0"/>
        <cfvo type="num" val="1"/>
        <cfvo type="num" val="3"/>
        <cfvo type="num" val="4"/>
      </iconSet>
    </cfRule>
  </conditionalFormatting>
  <conditionalFormatting sqref="M62:M65">
    <cfRule type="iconSet" priority="27">
      <iconSet iconSet="4TrafficLights">
        <cfvo type="percent" val="0"/>
        <cfvo type="num" val="1"/>
        <cfvo type="num" val="3"/>
        <cfvo type="num" val="4"/>
      </iconSet>
    </cfRule>
  </conditionalFormatting>
  <conditionalFormatting sqref="M68:M71">
    <cfRule type="iconSet" priority="26">
      <iconSet iconSet="4TrafficLights">
        <cfvo type="percent" val="0"/>
        <cfvo type="num" val="1"/>
        <cfvo type="num" val="3"/>
        <cfvo type="num" val="4"/>
      </iconSet>
    </cfRule>
  </conditionalFormatting>
  <conditionalFormatting sqref="M74:M79">
    <cfRule type="iconSet" priority="25">
      <iconSet iconSet="4TrafficLights">
        <cfvo type="percent" val="0"/>
        <cfvo type="num" val="1"/>
        <cfvo type="num" val="3"/>
        <cfvo type="num" val="4"/>
      </iconSet>
    </cfRule>
  </conditionalFormatting>
  <conditionalFormatting sqref="M84:M86">
    <cfRule type="iconSet" priority="24">
      <iconSet iconSet="4TrafficLights">
        <cfvo type="percent" val="0"/>
        <cfvo type="num" val="1"/>
        <cfvo type="num" val="3"/>
        <cfvo type="num" val="4"/>
      </iconSet>
    </cfRule>
  </conditionalFormatting>
  <conditionalFormatting sqref="M89:M95">
    <cfRule type="iconSet" priority="23">
      <iconSet iconSet="4TrafficLights">
        <cfvo type="percent" val="0"/>
        <cfvo type="num" val="1"/>
        <cfvo type="num" val="3"/>
        <cfvo type="num" val="4"/>
      </iconSet>
    </cfRule>
  </conditionalFormatting>
  <conditionalFormatting sqref="M98:M99">
    <cfRule type="iconSet" priority="22">
      <iconSet iconSet="4TrafficLights">
        <cfvo type="percent" val="0"/>
        <cfvo type="num" val="1"/>
        <cfvo type="num" val="3"/>
        <cfvo type="num" val="4"/>
      </iconSet>
    </cfRule>
  </conditionalFormatting>
  <conditionalFormatting sqref="M102:M111">
    <cfRule type="iconSet" priority="21">
      <iconSet iconSet="4TrafficLights">
        <cfvo type="percent" val="0"/>
        <cfvo type="num" val="1"/>
        <cfvo type="num" val="3"/>
        <cfvo type="num" val="4"/>
      </iconSet>
    </cfRule>
  </conditionalFormatting>
  <conditionalFormatting sqref="M114:M117">
    <cfRule type="iconSet" priority="20">
      <iconSet iconSet="4TrafficLights">
        <cfvo type="percent" val="0"/>
        <cfvo type="num" val="1"/>
        <cfvo type="num" val="3"/>
        <cfvo type="num" val="4"/>
      </iconSet>
    </cfRule>
  </conditionalFormatting>
  <conditionalFormatting sqref="M122:M125">
    <cfRule type="iconSet" priority="19">
      <iconSet iconSet="4TrafficLights">
        <cfvo type="percent" val="0"/>
        <cfvo type="num" val="1"/>
        <cfvo type="num" val="3"/>
        <cfvo type="num" val="4"/>
      </iconSet>
    </cfRule>
  </conditionalFormatting>
  <conditionalFormatting sqref="M128:M131">
    <cfRule type="iconSet" priority="18">
      <iconSet iconSet="4TrafficLights">
        <cfvo type="percent" val="0"/>
        <cfvo type="num" val="1"/>
        <cfvo type="num" val="3"/>
        <cfvo type="num" val="4"/>
      </iconSet>
    </cfRule>
  </conditionalFormatting>
  <conditionalFormatting sqref="M134:M136">
    <cfRule type="iconSet" priority="17">
      <iconSet iconSet="4TrafficLights">
        <cfvo type="percent" val="0"/>
        <cfvo type="num" val="1"/>
        <cfvo type="num" val="3"/>
        <cfvo type="num" val="4"/>
      </iconSet>
    </cfRule>
  </conditionalFormatting>
  <conditionalFormatting sqref="M139:M141">
    <cfRule type="iconSet" priority="16">
      <iconSet iconSet="4TrafficLights">
        <cfvo type="percent" val="0"/>
        <cfvo type="num" val="1"/>
        <cfvo type="num" val="3"/>
        <cfvo type="num" val="4"/>
      </iconSet>
    </cfRule>
  </conditionalFormatting>
  <conditionalFormatting sqref="P7:P9">
    <cfRule type="iconSet" priority="145">
      <iconSet iconSet="3Flags">
        <cfvo type="percent" val="0"/>
        <cfvo type="num" val="0"/>
        <cfvo type="num" val="1" gte="0"/>
      </iconSet>
    </cfRule>
  </conditionalFormatting>
  <dataValidations count="1">
    <dataValidation type="list" allowBlank="1" showInputMessage="1" showErrorMessage="1" sqref="D7:D10 D13:D17 D20:D27 D30:D33 D36:D44 D47:D50 D55:D59 D62:D65 D68:D71 D74:D79 D84:D86 D89:D95 D98:D99 D102:D111 D114:D117 D122:D125 D128:D131 D134:D136 D139:D141 G7:G10 G13:G17 G20:G27 G30:G33 G36:G44 G47:G50 G55:G59 G62:G65 G68:G71 G74:G79 G84:G86 G89:G95 G98:G99 G102:G111 G114:G117 G122:G125 G128:G131 G134:G136 G139:G141 J7:J10 J13:J17 J20:J27 J30:J33 J36:J44 J47:J50 J55:J59 J62:J65 J68:J71 J74:J79 J84:J86 J89:J95 J98:J99 J102:J111 J114:J117 J122:J125 J128:J131 J134:J136 J139:J141 M7:M10 M13:M17 M20:M27 M30:M33 M36:M44 M47:M50 M55:M59 M62:M65 M68:M71 M74:M79 M84:M86 M89:M95 M98:M99 M102:M111 M114:M117 M122:M125 M128:M131 M134:M136 M139:M141">
      <formula1>$Q$2:$Q$5</formula1>
    </dataValidation>
  </dataValidations>
  <hyperlinks>
    <hyperlink ref="B65532" r:id="rId2" display="www.qmtltda.com"/>
    <hyperlink ref="B65531" r:id="rId3" display="aguel5@hotmail.com"/>
  </hyperlinks>
  <pageMargins left="0.708661417322835" right="0.708661417322835" top="0.748031496062992" bottom="0.748031496062992" header="0.31496062992126" footer="0.31496062992126"/>
  <pageSetup paperSize="14" scale="70" orientation="landscape"/>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3"/>
  <dimension ref="B1:V65497"/>
  <sheetViews>
    <sheetView showGridLines="0" zoomScale="80" zoomScaleNormal="80" topLeftCell="A19" workbookViewId="0">
      <selection activeCell="B23" sqref="B23:U28"/>
    </sheetView>
  </sheetViews>
  <sheetFormatPr defaultColWidth="11.4259259259259" defaultRowHeight="16.2"/>
  <cols>
    <col min="1" max="1" width="1.42592592592593" style="49" customWidth="1"/>
    <col min="2" max="2" width="34.712962962963" style="49" customWidth="1"/>
    <col min="3" max="6" width="7.71296296296296" style="49" customWidth="1"/>
    <col min="7" max="7" width="1.71296296296296" style="49" customWidth="1"/>
    <col min="8" max="11" width="7.71296296296296" style="49" customWidth="1"/>
    <col min="12" max="12" width="1.71296296296296" style="49" customWidth="1"/>
    <col min="13" max="16" width="7.71296296296296" style="49" customWidth="1"/>
    <col min="17" max="17" width="2.13888888888889" style="49" customWidth="1"/>
    <col min="18" max="21" width="7.71296296296296" style="49" customWidth="1"/>
    <col min="22" max="27" width="11.4259259259259" style="49"/>
    <col min="28" max="28" width="2" style="49" customWidth="1"/>
    <col min="29" max="33" width="11.4259259259259" style="49"/>
    <col min="34" max="34" width="1.85185185185185" style="49" customWidth="1"/>
    <col min="35" max="16384" width="11.4259259259259" style="49"/>
  </cols>
  <sheetData>
    <row r="1" ht="6" customHeight="1"/>
    <row r="2" ht="22.5" customHeight="1" spans="2:22">
      <c r="B2" s="50" t="s">
        <v>69</v>
      </c>
      <c r="C2" s="51" t="s">
        <v>70</v>
      </c>
      <c r="D2" s="51"/>
      <c r="E2" s="51"/>
      <c r="F2" s="51"/>
      <c r="G2" s="52"/>
      <c r="H2" s="53" t="s">
        <v>71</v>
      </c>
      <c r="I2" s="53"/>
      <c r="J2" s="53"/>
      <c r="K2" s="53"/>
      <c r="L2" s="52"/>
      <c r="M2" s="82" t="s">
        <v>72</v>
      </c>
      <c r="N2" s="82"/>
      <c r="O2" s="82"/>
      <c r="P2" s="82"/>
      <c r="Q2" s="85"/>
      <c r="R2" s="86" t="s">
        <v>73</v>
      </c>
      <c r="S2" s="86"/>
      <c r="T2" s="86"/>
      <c r="U2" s="86"/>
      <c r="V2" s="87"/>
    </row>
    <row r="3" ht="24.75" customHeight="1" spans="2:22">
      <c r="B3" s="54"/>
      <c r="C3" s="55">
        <v>1</v>
      </c>
      <c r="D3" s="55">
        <v>2</v>
      </c>
      <c r="E3" s="56">
        <v>3</v>
      </c>
      <c r="F3" s="57">
        <v>4</v>
      </c>
      <c r="G3" s="58"/>
      <c r="H3" s="55">
        <v>1</v>
      </c>
      <c r="I3" s="55">
        <v>2</v>
      </c>
      <c r="J3" s="56">
        <v>3</v>
      </c>
      <c r="K3" s="57">
        <v>4</v>
      </c>
      <c r="L3" s="83"/>
      <c r="M3" s="55">
        <v>1</v>
      </c>
      <c r="N3" s="55">
        <v>2</v>
      </c>
      <c r="O3" s="56">
        <v>3</v>
      </c>
      <c r="P3" s="57">
        <v>4</v>
      </c>
      <c r="Q3" s="85"/>
      <c r="R3" s="55">
        <v>1</v>
      </c>
      <c r="S3" s="55">
        <v>2</v>
      </c>
      <c r="T3" s="56">
        <v>3</v>
      </c>
      <c r="U3" s="57">
        <v>4</v>
      </c>
      <c r="V3" s="87"/>
    </row>
    <row r="4" ht="38.1" customHeight="1" spans="2:21">
      <c r="B4" s="59" t="s">
        <v>77</v>
      </c>
      <c r="C4" s="60">
        <f>Autoevaluación!R7/SUM(Autoevaluación!R7:R10)</f>
        <v>0</v>
      </c>
      <c r="D4" s="61">
        <f>Autoevaluación!R8/SUM(Autoevaluación!R7:R10)</f>
        <v>0.25</v>
      </c>
      <c r="E4" s="61">
        <f>Autoevaluación!R9/SUM(Autoevaluación!R7:R10)</f>
        <v>0.75</v>
      </c>
      <c r="F4" s="61">
        <f>Autoevaluación!R10/SUM(Autoevaluación!R7:R10)</f>
        <v>0</v>
      </c>
      <c r="G4" s="62"/>
      <c r="H4" s="61">
        <f>Autoevaluación!S7/SUM(Autoevaluación!S7:S10)</f>
        <v>0</v>
      </c>
      <c r="I4" s="61">
        <f>Autoevaluación!S8/SUM(Autoevaluación!S7:S10)</f>
        <v>0.25</v>
      </c>
      <c r="J4" s="61">
        <f>Autoevaluación!S9/SUM(Autoevaluación!S7:S10)</f>
        <v>0.75</v>
      </c>
      <c r="K4" s="61">
        <f>Autoevaluación!S10/SUM(Autoevaluación!S7:S10)</f>
        <v>0</v>
      </c>
      <c r="L4" s="84"/>
      <c r="M4" s="61" t="e">
        <f>Autoevaluación!T7/SUM(Autoevaluación!T7:T10)</f>
        <v>#DIV/0!</v>
      </c>
      <c r="N4" s="61" t="e">
        <f>Autoevaluación!T8/SUM(Autoevaluación!T7:T10)</f>
        <v>#DIV/0!</v>
      </c>
      <c r="O4" s="61" t="e">
        <f>Autoevaluación!T9/SUM(Autoevaluación!T7:T10)</f>
        <v>#DIV/0!</v>
      </c>
      <c r="P4" s="61" t="e">
        <f>Autoevaluación!T10/SUM(Autoevaluación!T7:T10)</f>
        <v>#DIV/0!</v>
      </c>
      <c r="Q4" s="88"/>
      <c r="R4" s="61">
        <f>Autoevaluación!U7/SUM(Autoevaluación!U7:U10)</f>
        <v>0</v>
      </c>
      <c r="S4" s="61">
        <f>Autoevaluación!U8/SUM(Autoevaluación!U7:U10)</f>
        <v>0</v>
      </c>
      <c r="T4" s="61">
        <f>Autoevaluación!U9/SUM(Autoevaluación!U7:U10)</f>
        <v>1</v>
      </c>
      <c r="U4" s="61">
        <f>Autoevaluación!U10/SUM(Autoevaluación!U7:U10)</f>
        <v>0</v>
      </c>
    </row>
    <row r="5" ht="38.1" customHeight="1" spans="2:21">
      <c r="B5" s="59" t="s">
        <v>98</v>
      </c>
      <c r="C5" s="60">
        <f>Autoevaluación!R13/SUM(Autoevaluación!R13:R16)</f>
        <v>0</v>
      </c>
      <c r="D5" s="61">
        <f>Autoevaluación!R14/SUM(Autoevaluación!R13:R16)</f>
        <v>0</v>
      </c>
      <c r="E5" s="61">
        <f>Autoevaluación!R15/SUM(Autoevaluación!R13:R16)</f>
        <v>1</v>
      </c>
      <c r="F5" s="61">
        <f>Autoevaluación!R16/SUM(Autoevaluación!R13:R16)</f>
        <v>0</v>
      </c>
      <c r="G5" s="62"/>
      <c r="H5" s="61">
        <f>Autoevaluación!S13/SUM(Autoevaluación!S13:S16)</f>
        <v>0</v>
      </c>
      <c r="I5" s="61">
        <f>Autoevaluación!S14/SUM(Autoevaluación!S13:S16)</f>
        <v>0</v>
      </c>
      <c r="J5" s="61">
        <f>Autoevaluación!S15/SUM(Autoevaluación!S13:S16)</f>
        <v>1</v>
      </c>
      <c r="K5" s="61">
        <f>Autoevaluación!S16/SUM(Autoevaluación!S13:S16)</f>
        <v>0</v>
      </c>
      <c r="L5" s="84"/>
      <c r="M5" s="61" t="e">
        <f>Autoevaluación!T13/SUM(Autoevaluación!T13:T16)</f>
        <v>#DIV/0!</v>
      </c>
      <c r="N5" s="61" t="e">
        <f>Autoevaluación!T14/SUM(Autoevaluación!T13:T16)</f>
        <v>#DIV/0!</v>
      </c>
      <c r="O5" s="61" t="e">
        <f>Autoevaluación!T15/SUM(Autoevaluación!T13:T16)</f>
        <v>#DIV/0!</v>
      </c>
      <c r="P5" s="61" t="e">
        <f>Autoevaluación!T16/SUM(Autoevaluación!T13:T16)</f>
        <v>#DIV/0!</v>
      </c>
      <c r="Q5" s="88"/>
      <c r="R5" s="61" t="e">
        <f>Autoevaluación!U13/SUM(Autoevaluación!U13:U16)</f>
        <v>#DIV/0!</v>
      </c>
      <c r="S5" s="61" t="e">
        <f>Autoevaluación!U14/SUM(Autoevaluación!U13:U16)</f>
        <v>#DIV/0!</v>
      </c>
      <c r="T5" s="61" t="e">
        <f>Autoevaluación!U15/SUM(Autoevaluación!U13:U16)</f>
        <v>#DIV/0!</v>
      </c>
      <c r="U5" s="61" t="e">
        <f>Autoevaluación!U16/SUM(Autoevaluación!U13:U16)</f>
        <v>#DIV/0!</v>
      </c>
    </row>
    <row r="6" ht="38.1" customHeight="1" spans="2:22">
      <c r="B6" s="59" t="s">
        <v>120</v>
      </c>
      <c r="C6" s="60">
        <f>Autoevaluación!R20/SUM(Autoevaluación!R20:R23)</f>
        <v>0</v>
      </c>
      <c r="D6" s="61">
        <f>Autoevaluación!R21/SUM(Autoevaluación!R20:R23)</f>
        <v>0.375</v>
      </c>
      <c r="E6" s="61">
        <f>Autoevaluación!R22/SUM(Autoevaluación!R20:R23)</f>
        <v>0.625</v>
      </c>
      <c r="F6" s="61">
        <f>Autoevaluación!R23/SUM(Autoevaluación!R20:R23)</f>
        <v>0</v>
      </c>
      <c r="G6" s="62"/>
      <c r="H6" s="61">
        <f>Autoevaluación!S20/SUM(Autoevaluación!S20:S23)</f>
        <v>0</v>
      </c>
      <c r="I6" s="61">
        <f>Autoevaluación!S21/SUM(Autoevaluación!S20:S23)</f>
        <v>0.375</v>
      </c>
      <c r="J6" s="61">
        <f>Autoevaluación!S20/SUM(Autoevaluación!S20:S23)</f>
        <v>0</v>
      </c>
      <c r="K6" s="61">
        <f>Autoevaluación!S23/SUM(Autoevaluación!S20:S23)</f>
        <v>0</v>
      </c>
      <c r="L6" s="84"/>
      <c r="M6" s="61" t="e">
        <f>Autoevaluación!T20/SUM(Autoevaluación!T20:T23)</f>
        <v>#DIV/0!</v>
      </c>
      <c r="N6" s="61" t="e">
        <f>Autoevaluación!T21/SUM(Autoevaluación!T20:T23)</f>
        <v>#DIV/0!</v>
      </c>
      <c r="O6" s="61" t="e">
        <f>Autoevaluación!T22/SUM(Autoevaluación!T20:T23)</f>
        <v>#DIV/0!</v>
      </c>
      <c r="P6" s="61" t="e">
        <f>Autoevaluación!T23/SUM(Autoevaluación!T20:T23)</f>
        <v>#DIV/0!</v>
      </c>
      <c r="Q6" s="88"/>
      <c r="R6" s="61" t="e">
        <f>Autoevaluación!U20/SUM(Autoevaluación!U20:U23)</f>
        <v>#DIV/0!</v>
      </c>
      <c r="S6" s="61" t="e">
        <f>Autoevaluación!U21/SUM(Autoevaluación!U20:U23)</f>
        <v>#DIV/0!</v>
      </c>
      <c r="T6" s="61" t="e">
        <f>Autoevaluación!U22/SUM(Autoevaluación!U20:U23)</f>
        <v>#DIV/0!</v>
      </c>
      <c r="U6" s="61" t="e">
        <f>Autoevaluación!U23/SUM(Autoevaluación!U20:U23)</f>
        <v>#DIV/0!</v>
      </c>
      <c r="V6" s="89"/>
    </row>
    <row r="7" ht="38.1" customHeight="1" spans="2:21">
      <c r="B7" s="59" t="s">
        <v>152</v>
      </c>
      <c r="C7" s="60">
        <f>Autoevaluación!R30/SUM(Autoevaluación!R30:R33)</f>
        <v>0</v>
      </c>
      <c r="D7" s="61">
        <f>Autoevaluación!R31/SUM(Autoevaluación!R30:R33)</f>
        <v>0</v>
      </c>
      <c r="E7" s="61">
        <f>Autoevaluación!R32/SUM(Autoevaluación!R30:R33)</f>
        <v>0.5</v>
      </c>
      <c r="F7" s="61">
        <f>Autoevaluación!R33/SUM(Autoevaluación!R30:R33)</f>
        <v>0.5</v>
      </c>
      <c r="G7" s="62"/>
      <c r="H7" s="61">
        <f>Autoevaluación!S30/SUM(Autoevaluación!S30:S33)</f>
        <v>0</v>
      </c>
      <c r="I7" s="61">
        <f>Autoevaluación!S31/SUM(Autoevaluación!S30:S33)</f>
        <v>0</v>
      </c>
      <c r="J7" s="61">
        <f>Autoevaluación!S32/SUM(Autoevaluación!S30:S33)</f>
        <v>0.5</v>
      </c>
      <c r="K7" s="61">
        <f>Autoevaluación!S33/SUM(Autoevaluación!S30:S33)</f>
        <v>0.5</v>
      </c>
      <c r="L7" s="84"/>
      <c r="M7" s="61" t="e">
        <f>Autoevaluación!T30/SUM(Autoevaluación!T30:T33)</f>
        <v>#DIV/0!</v>
      </c>
      <c r="N7" s="61" t="e">
        <f>Autoevaluación!T31/SUM(Autoevaluación!T30:T33)</f>
        <v>#DIV/0!</v>
      </c>
      <c r="O7" s="61" t="e">
        <f>Autoevaluación!T32/SUM(Autoevaluación!T30:T33)</f>
        <v>#DIV/0!</v>
      </c>
      <c r="P7" s="61" t="e">
        <f>Autoevaluación!T33/SUM(Autoevaluación!T30:T33)</f>
        <v>#DIV/0!</v>
      </c>
      <c r="Q7" s="88"/>
      <c r="R7" s="61" t="e">
        <f>Autoevaluación!U30/SUM(Autoevaluación!U30:U33)</f>
        <v>#DIV/0!</v>
      </c>
      <c r="S7" s="61" t="e">
        <f>Autoevaluación!U31/SUM(Autoevaluación!U30:U33)</f>
        <v>#DIV/0!</v>
      </c>
      <c r="T7" s="61" t="e">
        <f>Autoevaluación!U32/SUM(Autoevaluación!U30:U33)</f>
        <v>#DIV/0!</v>
      </c>
      <c r="U7" s="61" t="e">
        <f>Autoevaluación!U33/SUM(Autoevaluación!U30:U33)</f>
        <v>#DIV/0!</v>
      </c>
    </row>
    <row r="8" ht="38.1" customHeight="1" spans="2:21">
      <c r="B8" s="59" t="s">
        <v>166</v>
      </c>
      <c r="C8" s="60">
        <f>Autoevaluación!R36/SUM(Autoevaluación!R36:R39)</f>
        <v>0</v>
      </c>
      <c r="D8" s="61">
        <f>Autoevaluación!R37/SUM(Autoevaluación!R36:R39)</f>
        <v>0.222222222222222</v>
      </c>
      <c r="E8" s="61">
        <f>Autoevaluación!R38/SUM(Autoevaluación!R36:R39)</f>
        <v>0.777777777777778</v>
      </c>
      <c r="F8" s="61">
        <f>Autoevaluación!R39/SUM(Autoevaluación!R36:R39)</f>
        <v>0</v>
      </c>
      <c r="G8" s="62"/>
      <c r="H8" s="61">
        <f>Autoevaluación!S36/SUM(Autoevaluación!S36:S39)</f>
        <v>0</v>
      </c>
      <c r="I8" s="61">
        <f>Autoevaluación!S37/SUM(Autoevaluación!S36:S39)</f>
        <v>0.333333333333333</v>
      </c>
      <c r="J8" s="61">
        <f>Autoevaluación!S38/SUM(Autoevaluación!S36:S39)</f>
        <v>0.666666666666667</v>
      </c>
      <c r="K8" s="61">
        <f>Autoevaluación!S39/SUM(Autoevaluación!S36:S39)</f>
        <v>0</v>
      </c>
      <c r="L8" s="84"/>
      <c r="M8" s="61" t="e">
        <f>Autoevaluación!T36/SUM(Autoevaluación!T36:T39)</f>
        <v>#DIV/0!</v>
      </c>
      <c r="N8" s="61" t="e">
        <f>Autoevaluación!T37/SUM(Autoevaluación!T36:T39)</f>
        <v>#DIV/0!</v>
      </c>
      <c r="O8" s="61" t="e">
        <f>Autoevaluación!T38/SUM(Autoevaluación!T36:T39)</f>
        <v>#DIV/0!</v>
      </c>
      <c r="P8" s="61" t="e">
        <f>Autoevaluación!T39/SUM(Autoevaluación!T36:T39)</f>
        <v>#DIV/0!</v>
      </c>
      <c r="Q8" s="88"/>
      <c r="R8" s="61" t="e">
        <f>Autoevaluación!U36/SUM(Autoevaluación!U36:U39)</f>
        <v>#DIV/0!</v>
      </c>
      <c r="S8" s="61" t="e">
        <f>Autoevaluación!U37/SUM(Autoevaluación!U36:U39)</f>
        <v>#DIV/0!</v>
      </c>
      <c r="T8" s="61" t="e">
        <f>Autoevaluación!U38/SUM(Autoevaluación!U36:U39)</f>
        <v>#DIV/0!</v>
      </c>
      <c r="U8" s="61" t="e">
        <f>Autoevaluación!U39/SUM(Autoevaluación!U36:U39)</f>
        <v>#DIV/0!</v>
      </c>
    </row>
    <row r="9" ht="38.1" customHeight="1" spans="2:21">
      <c r="B9" s="59" t="s">
        <v>204</v>
      </c>
      <c r="C9" s="60">
        <f>Autoevaluación!R47/SUM(Autoevaluación!R47:R50)</f>
        <v>0</v>
      </c>
      <c r="D9" s="61">
        <f>Autoevaluación!R48/SUM(Autoevaluación!R47:R50)</f>
        <v>0.5</v>
      </c>
      <c r="E9" s="61">
        <f>Autoevaluación!R49/SUM(Autoevaluación!R47:R50)</f>
        <v>0.5</v>
      </c>
      <c r="F9" s="61">
        <f>Autoevaluación!R50/SUM(Autoevaluación!R47:R50)</f>
        <v>0</v>
      </c>
      <c r="G9" s="62"/>
      <c r="H9" s="61">
        <f>Autoevaluación!S47/SUM(Autoevaluación!S47:S50)</f>
        <v>0</v>
      </c>
      <c r="I9" s="61">
        <f>Autoevaluación!S48/SUM(Autoevaluación!S47:S50)</f>
        <v>0.5</v>
      </c>
      <c r="J9" s="61">
        <f>Autoevaluación!S49/SUM(Autoevaluación!S47:S50)</f>
        <v>0.5</v>
      </c>
      <c r="K9" s="61">
        <f>Autoevaluación!S50/SUM(Autoevaluación!S47:S50)</f>
        <v>0</v>
      </c>
      <c r="L9" s="84"/>
      <c r="M9" s="61" t="e">
        <f>Autoevaluación!T47/SUM(Autoevaluación!T47:T50)</f>
        <v>#DIV/0!</v>
      </c>
      <c r="N9" s="61" t="e">
        <f>Autoevaluación!T48/SUM(Autoevaluación!T47:T50)</f>
        <v>#DIV/0!</v>
      </c>
      <c r="O9" s="61" t="e">
        <f>Autoevaluación!T49/SUM(Autoevaluación!T47:T50)</f>
        <v>#DIV/0!</v>
      </c>
      <c r="P9" s="61" t="e">
        <f>Autoevaluación!T50/SUM(Autoevaluación!T47:T50)</f>
        <v>#DIV/0!</v>
      </c>
      <c r="Q9" s="88"/>
      <c r="R9" s="61" t="e">
        <f>Autoevaluación!U47/SUM(Autoevaluación!U47:U50)</f>
        <v>#DIV/0!</v>
      </c>
      <c r="S9" s="61" t="e">
        <f>Autoevaluación!U48/SUM(Autoevaluación!U47:U50)</f>
        <v>#DIV/0!</v>
      </c>
      <c r="T9" s="61" t="e">
        <f>Autoevaluación!U49/SUM(Autoevaluación!U47:U50)</f>
        <v>#DIV/0!</v>
      </c>
      <c r="U9" s="61" t="e">
        <f>Autoevaluación!U50/SUM(Autoevaluación!U47:U50)</f>
        <v>#DIV/0!</v>
      </c>
    </row>
    <row r="10" ht="38.1" customHeight="1" spans="2:21">
      <c r="B10" s="63" t="s">
        <v>479</v>
      </c>
      <c r="C10" s="64">
        <f>AVERAGE(C4:C9)</f>
        <v>0</v>
      </c>
      <c r="D10" s="64">
        <f>AVERAGE(D4:D9)</f>
        <v>0.224537037037037</v>
      </c>
      <c r="E10" s="64">
        <f>AVERAGE(E4:E9)</f>
        <v>0.69212962962963</v>
      </c>
      <c r="F10" s="64">
        <f>AVERAGE(F4:F9)</f>
        <v>0.0833333333333333</v>
      </c>
      <c r="G10" s="65"/>
      <c r="H10" s="64">
        <f>AVERAGE(H4:H9)</f>
        <v>0</v>
      </c>
      <c r="I10" s="64">
        <f>AVERAGE(I4:I9)</f>
        <v>0.243055555555556</v>
      </c>
      <c r="J10" s="64">
        <f>AVERAGE(J4:J9)</f>
        <v>0.569444444444444</v>
      </c>
      <c r="K10" s="64">
        <f>AVERAGE(K4:K9)</f>
        <v>0.0833333333333333</v>
      </c>
      <c r="L10" s="65"/>
      <c r="M10" s="64" t="e">
        <f>AVERAGE(M4:M9)</f>
        <v>#DIV/0!</v>
      </c>
      <c r="N10" s="64" t="e">
        <f>AVERAGE(N4:N9)</f>
        <v>#DIV/0!</v>
      </c>
      <c r="O10" s="64" t="e">
        <f>AVERAGE(O4:O9)</f>
        <v>#DIV/0!</v>
      </c>
      <c r="P10" s="64" t="e">
        <f>AVERAGE(P4:P9)</f>
        <v>#DIV/0!</v>
      </c>
      <c r="Q10" s="90"/>
      <c r="R10" s="64" t="e">
        <f>AVERAGE(R4:R9)</f>
        <v>#DIV/0!</v>
      </c>
      <c r="S10" s="64" t="e">
        <f>AVERAGE(S4:S9)</f>
        <v>#DIV/0!</v>
      </c>
      <c r="T10" s="64" t="e">
        <f>AVERAGE(T4:T9)</f>
        <v>#DIV/0!</v>
      </c>
      <c r="U10" s="64" t="e">
        <f>AVERAGE(U4:U9)</f>
        <v>#DIV/0!</v>
      </c>
    </row>
    <row r="11" spans="2:21">
      <c r="B11" s="66"/>
      <c r="C11" s="66"/>
      <c r="D11" s="66"/>
      <c r="E11" s="66"/>
      <c r="F11" s="65"/>
      <c r="G11" s="65"/>
      <c r="H11" s="65"/>
      <c r="I11" s="65"/>
      <c r="J11" s="65"/>
      <c r="K11" s="65"/>
      <c r="L11" s="65"/>
      <c r="M11" s="65"/>
      <c r="N11" s="65"/>
      <c r="O11" s="65"/>
      <c r="P11" s="65"/>
      <c r="Q11" s="65"/>
      <c r="R11" s="65"/>
      <c r="S11" s="65"/>
      <c r="T11" s="65"/>
      <c r="U11" s="65"/>
    </row>
    <row r="12" ht="21.95" customHeight="1" spans="2:21">
      <c r="B12" s="67">
        <v>2023</v>
      </c>
      <c r="C12" s="68"/>
      <c r="D12" s="68"/>
      <c r="E12" s="68"/>
      <c r="F12" s="68"/>
      <c r="G12" s="68"/>
      <c r="H12" s="68"/>
      <c r="I12" s="68"/>
      <c r="J12" s="68"/>
      <c r="K12" s="68"/>
      <c r="L12" s="68"/>
      <c r="M12" s="68"/>
      <c r="N12" s="68"/>
      <c r="O12" s="68"/>
      <c r="P12" s="68"/>
      <c r="Q12" s="68"/>
      <c r="R12" s="68"/>
      <c r="S12" s="68"/>
      <c r="T12" s="68"/>
      <c r="U12" s="91"/>
    </row>
    <row r="13" ht="24.95" customHeight="1" spans="2:21">
      <c r="B13" s="69" t="s">
        <v>480</v>
      </c>
      <c r="C13" s="70"/>
      <c r="D13" s="70"/>
      <c r="E13" s="70"/>
      <c r="F13" s="70"/>
      <c r="G13" s="70"/>
      <c r="H13" s="70"/>
      <c r="I13" s="70"/>
      <c r="J13" s="70"/>
      <c r="K13" s="70"/>
      <c r="L13" s="70"/>
      <c r="M13" s="70"/>
      <c r="N13" s="70"/>
      <c r="O13" s="70"/>
      <c r="P13" s="70"/>
      <c r="Q13" s="70"/>
      <c r="R13" s="70"/>
      <c r="S13" s="70"/>
      <c r="T13" s="70"/>
      <c r="U13" s="70"/>
    </row>
    <row r="14" ht="60" customHeight="1" spans="2:21">
      <c r="B14" s="24" t="s">
        <v>481</v>
      </c>
      <c r="C14" s="24"/>
      <c r="D14" s="24"/>
      <c r="E14" s="24"/>
      <c r="F14" s="24"/>
      <c r="G14" s="24"/>
      <c r="H14" s="24"/>
      <c r="I14" s="24"/>
      <c r="J14" s="24"/>
      <c r="K14" s="24"/>
      <c r="L14" s="24"/>
      <c r="M14" s="24"/>
      <c r="N14" s="24"/>
      <c r="O14" s="24"/>
      <c r="P14" s="24"/>
      <c r="Q14" s="24"/>
      <c r="R14" s="24"/>
      <c r="S14" s="24"/>
      <c r="T14" s="24"/>
      <c r="U14" s="24"/>
    </row>
    <row r="15" ht="60" customHeight="1" spans="2:21">
      <c r="B15" s="24" t="s">
        <v>482</v>
      </c>
      <c r="C15" s="24"/>
      <c r="D15" s="24"/>
      <c r="E15" s="24"/>
      <c r="F15" s="24"/>
      <c r="G15" s="24"/>
      <c r="H15" s="24"/>
      <c r="I15" s="24"/>
      <c r="J15" s="24"/>
      <c r="K15" s="24"/>
      <c r="L15" s="24"/>
      <c r="M15" s="24"/>
      <c r="N15" s="24"/>
      <c r="O15" s="24"/>
      <c r="P15" s="24"/>
      <c r="Q15" s="24"/>
      <c r="R15" s="24"/>
      <c r="S15" s="24"/>
      <c r="T15" s="24"/>
      <c r="U15" s="24"/>
    </row>
    <row r="16" s="48" customFormat="1" ht="24.95" customHeight="1" spans="2:21">
      <c r="B16" s="71" t="s">
        <v>483</v>
      </c>
      <c r="C16" s="72"/>
      <c r="D16" s="72"/>
      <c r="E16" s="72"/>
      <c r="F16" s="72"/>
      <c r="G16" s="72"/>
      <c r="H16" s="72"/>
      <c r="I16" s="72"/>
      <c r="J16" s="72"/>
      <c r="K16" s="72"/>
      <c r="L16" s="72"/>
      <c r="M16" s="72"/>
      <c r="N16" s="72"/>
      <c r="O16" s="72"/>
      <c r="P16" s="72"/>
      <c r="Q16" s="72"/>
      <c r="R16" s="72"/>
      <c r="S16" s="72"/>
      <c r="T16" s="72"/>
      <c r="U16" s="72"/>
    </row>
    <row r="17" ht="60" customHeight="1" spans="2:21">
      <c r="B17" s="24" t="s">
        <v>484</v>
      </c>
      <c r="C17" s="24"/>
      <c r="D17" s="24"/>
      <c r="E17" s="24"/>
      <c r="F17" s="24"/>
      <c r="G17" s="24"/>
      <c r="H17" s="24"/>
      <c r="I17" s="24"/>
      <c r="J17" s="24"/>
      <c r="K17" s="24"/>
      <c r="L17" s="24"/>
      <c r="M17" s="24"/>
      <c r="N17" s="24"/>
      <c r="O17" s="24"/>
      <c r="P17" s="24"/>
      <c r="Q17" s="24"/>
      <c r="R17" s="24"/>
      <c r="S17" s="24"/>
      <c r="T17" s="24"/>
      <c r="U17" s="24"/>
    </row>
    <row r="18" ht="60" customHeight="1" spans="2:21">
      <c r="B18" s="24" t="s">
        <v>485</v>
      </c>
      <c r="C18" s="24"/>
      <c r="D18" s="24"/>
      <c r="E18" s="24"/>
      <c r="F18" s="24"/>
      <c r="G18" s="24"/>
      <c r="H18" s="24"/>
      <c r="I18" s="24"/>
      <c r="J18" s="24"/>
      <c r="K18" s="24"/>
      <c r="L18" s="24"/>
      <c r="M18" s="24"/>
      <c r="N18" s="24"/>
      <c r="O18" s="24"/>
      <c r="P18" s="24"/>
      <c r="Q18" s="24"/>
      <c r="R18" s="24"/>
      <c r="S18" s="24"/>
      <c r="T18" s="24"/>
      <c r="U18" s="24"/>
    </row>
    <row r="19" ht="60" customHeight="1" spans="2:21">
      <c r="B19" s="24" t="s">
        <v>486</v>
      </c>
      <c r="C19" s="24"/>
      <c r="D19" s="24"/>
      <c r="E19" s="24"/>
      <c r="F19" s="24"/>
      <c r="G19" s="24"/>
      <c r="H19" s="24"/>
      <c r="I19" s="24"/>
      <c r="J19" s="24"/>
      <c r="K19" s="24"/>
      <c r="L19" s="24"/>
      <c r="M19" s="24"/>
      <c r="N19" s="24"/>
      <c r="O19" s="24"/>
      <c r="P19" s="24"/>
      <c r="Q19" s="24"/>
      <c r="R19" s="24"/>
      <c r="S19" s="24"/>
      <c r="T19" s="24"/>
      <c r="U19" s="24"/>
    </row>
    <row r="20" ht="16.5" customHeight="1" spans="2:21">
      <c r="B20" s="73"/>
      <c r="C20" s="73"/>
      <c r="D20" s="73"/>
      <c r="E20" s="73"/>
      <c r="F20" s="73"/>
      <c r="G20" s="73"/>
      <c r="H20" s="73"/>
      <c r="I20" s="73"/>
      <c r="J20" s="73"/>
      <c r="K20" s="73"/>
      <c r="L20" s="73"/>
      <c r="M20" s="73"/>
      <c r="N20" s="73"/>
      <c r="O20" s="73"/>
      <c r="P20" s="73"/>
      <c r="Q20" s="73"/>
      <c r="R20" s="73"/>
      <c r="S20" s="73"/>
      <c r="T20" s="73"/>
      <c r="U20" s="73"/>
    </row>
    <row r="21" ht="21.95" customHeight="1" spans="2:21">
      <c r="B21" s="74">
        <v>2024</v>
      </c>
      <c r="C21" s="74"/>
      <c r="D21" s="74"/>
      <c r="E21" s="74"/>
      <c r="F21" s="74"/>
      <c r="G21" s="74"/>
      <c r="H21" s="74"/>
      <c r="I21" s="74"/>
      <c r="J21" s="74"/>
      <c r="K21" s="74"/>
      <c r="L21" s="74"/>
      <c r="M21" s="74"/>
      <c r="N21" s="74"/>
      <c r="O21" s="74"/>
      <c r="P21" s="74"/>
      <c r="Q21" s="74"/>
      <c r="R21" s="74"/>
      <c r="S21" s="74"/>
      <c r="T21" s="74"/>
      <c r="U21" s="74"/>
    </row>
    <row r="22" ht="24.95" customHeight="1" spans="2:21">
      <c r="B22" s="75" t="s">
        <v>480</v>
      </c>
      <c r="C22" s="75"/>
      <c r="D22" s="75"/>
      <c r="E22" s="75"/>
      <c r="F22" s="75"/>
      <c r="G22" s="75"/>
      <c r="H22" s="75"/>
      <c r="I22" s="75"/>
      <c r="J22" s="75"/>
      <c r="K22" s="75"/>
      <c r="L22" s="75"/>
      <c r="M22" s="75"/>
      <c r="N22" s="75"/>
      <c r="O22" s="75"/>
      <c r="P22" s="75"/>
      <c r="Q22" s="75"/>
      <c r="R22" s="75"/>
      <c r="S22" s="75"/>
      <c r="T22" s="75"/>
      <c r="U22" s="75"/>
    </row>
    <row r="23" ht="60" customHeight="1" spans="2:21">
      <c r="B23" s="24" t="s">
        <v>154</v>
      </c>
      <c r="C23" s="24" t="s">
        <v>154</v>
      </c>
      <c r="D23" s="24" t="s">
        <v>154</v>
      </c>
      <c r="E23" s="24" t="s">
        <v>154</v>
      </c>
      <c r="F23" s="24" t="s">
        <v>154</v>
      </c>
      <c r="G23" s="24" t="s">
        <v>154</v>
      </c>
      <c r="H23" s="24" t="s">
        <v>154</v>
      </c>
      <c r="I23" s="24" t="s">
        <v>154</v>
      </c>
      <c r="J23" s="24" t="s">
        <v>154</v>
      </c>
      <c r="K23" s="24" t="s">
        <v>154</v>
      </c>
      <c r="L23" s="24" t="s">
        <v>154</v>
      </c>
      <c r="M23" s="24" t="s">
        <v>154</v>
      </c>
      <c r="N23" s="24" t="s">
        <v>154</v>
      </c>
      <c r="O23" s="24" t="s">
        <v>154</v>
      </c>
      <c r="P23" s="24" t="s">
        <v>154</v>
      </c>
      <c r="Q23" s="24" t="s">
        <v>154</v>
      </c>
      <c r="R23" s="24" t="s">
        <v>154</v>
      </c>
      <c r="S23" s="24" t="s">
        <v>154</v>
      </c>
      <c r="T23" s="24" t="s">
        <v>154</v>
      </c>
      <c r="U23" s="24" t="s">
        <v>154</v>
      </c>
    </row>
    <row r="24" ht="60" customHeight="1" spans="2:21">
      <c r="B24" s="24" t="s">
        <v>487</v>
      </c>
      <c r="C24" s="24"/>
      <c r="D24" s="24"/>
      <c r="E24" s="24"/>
      <c r="F24" s="24"/>
      <c r="G24" s="24"/>
      <c r="H24" s="24"/>
      <c r="I24" s="24"/>
      <c r="J24" s="24"/>
      <c r="K24" s="24"/>
      <c r="L24" s="24"/>
      <c r="M24" s="24"/>
      <c r="N24" s="24"/>
      <c r="O24" s="24"/>
      <c r="P24" s="24"/>
      <c r="Q24" s="24"/>
      <c r="R24" s="24"/>
      <c r="S24" s="24"/>
      <c r="T24" s="24"/>
      <c r="U24" s="24"/>
    </row>
    <row r="25" s="48" customFormat="1" ht="24.95" customHeight="1" spans="2:21">
      <c r="B25" s="71" t="s">
        <v>488</v>
      </c>
      <c r="C25" s="72"/>
      <c r="D25" s="72"/>
      <c r="E25" s="72"/>
      <c r="F25" s="72"/>
      <c r="G25" s="72"/>
      <c r="H25" s="72"/>
      <c r="I25" s="72"/>
      <c r="J25" s="72"/>
      <c r="K25" s="72"/>
      <c r="L25" s="72"/>
      <c r="M25" s="72"/>
      <c r="N25" s="72"/>
      <c r="O25" s="72"/>
      <c r="P25" s="72"/>
      <c r="Q25" s="72"/>
      <c r="R25" s="72"/>
      <c r="S25" s="72"/>
      <c r="T25" s="72"/>
      <c r="U25" s="72"/>
    </row>
    <row r="26" ht="60" customHeight="1" spans="2:21">
      <c r="B26" s="24" t="s">
        <v>489</v>
      </c>
      <c r="C26" s="24"/>
      <c r="D26" s="24"/>
      <c r="E26" s="24"/>
      <c r="F26" s="24"/>
      <c r="G26" s="24"/>
      <c r="H26" s="24"/>
      <c r="I26" s="24"/>
      <c r="J26" s="24"/>
      <c r="K26" s="24"/>
      <c r="L26" s="24"/>
      <c r="M26" s="24"/>
      <c r="N26" s="24"/>
      <c r="O26" s="24"/>
      <c r="P26" s="24"/>
      <c r="Q26" s="24"/>
      <c r="R26" s="24"/>
      <c r="S26" s="24"/>
      <c r="T26" s="24"/>
      <c r="U26" s="24"/>
    </row>
    <row r="27" ht="60" customHeight="1" spans="2:21">
      <c r="B27" s="24" t="s">
        <v>485</v>
      </c>
      <c r="C27" s="24"/>
      <c r="D27" s="24"/>
      <c r="E27" s="24"/>
      <c r="F27" s="24"/>
      <c r="G27" s="24"/>
      <c r="H27" s="24"/>
      <c r="I27" s="24"/>
      <c r="J27" s="24"/>
      <c r="K27" s="24"/>
      <c r="L27" s="24"/>
      <c r="M27" s="24"/>
      <c r="N27" s="24"/>
      <c r="O27" s="24"/>
      <c r="P27" s="24"/>
      <c r="Q27" s="24"/>
      <c r="R27" s="24"/>
      <c r="S27" s="24"/>
      <c r="T27" s="24"/>
      <c r="U27" s="24"/>
    </row>
    <row r="28" ht="60" customHeight="1" spans="2:21">
      <c r="B28" s="24" t="s">
        <v>490</v>
      </c>
      <c r="C28" s="24"/>
      <c r="D28" s="24"/>
      <c r="E28" s="24"/>
      <c r="F28" s="24"/>
      <c r="G28" s="24"/>
      <c r="H28" s="24"/>
      <c r="I28" s="24"/>
      <c r="J28" s="24"/>
      <c r="K28" s="24"/>
      <c r="L28" s="24"/>
      <c r="M28" s="24"/>
      <c r="N28" s="24"/>
      <c r="O28" s="24"/>
      <c r="P28" s="24"/>
      <c r="Q28" s="24"/>
      <c r="R28" s="24"/>
      <c r="S28" s="24"/>
      <c r="T28" s="24"/>
      <c r="U28" s="24"/>
    </row>
    <row r="29" ht="16.5" customHeight="1" spans="2:21">
      <c r="B29" s="73"/>
      <c r="C29" s="73"/>
      <c r="D29" s="73"/>
      <c r="E29" s="73"/>
      <c r="F29" s="73"/>
      <c r="G29" s="73"/>
      <c r="H29" s="73"/>
      <c r="I29" s="73"/>
      <c r="J29" s="73"/>
      <c r="K29" s="73"/>
      <c r="L29" s="73"/>
      <c r="M29" s="73"/>
      <c r="N29" s="73"/>
      <c r="O29" s="73"/>
      <c r="P29" s="73"/>
      <c r="Q29" s="73"/>
      <c r="R29" s="73"/>
      <c r="S29" s="73"/>
      <c r="T29" s="73"/>
      <c r="U29" s="73"/>
    </row>
    <row r="30" ht="21.95" customHeight="1" spans="2:21">
      <c r="B30" s="76">
        <v>2025</v>
      </c>
      <c r="C30" s="77"/>
      <c r="D30" s="77"/>
      <c r="E30" s="77"/>
      <c r="F30" s="77"/>
      <c r="G30" s="77"/>
      <c r="H30" s="77"/>
      <c r="I30" s="77"/>
      <c r="J30" s="77"/>
      <c r="K30" s="77"/>
      <c r="L30" s="77"/>
      <c r="M30" s="77"/>
      <c r="N30" s="77"/>
      <c r="O30" s="77"/>
      <c r="P30" s="77"/>
      <c r="Q30" s="77"/>
      <c r="R30" s="77"/>
      <c r="S30" s="77"/>
      <c r="T30" s="77"/>
      <c r="U30" s="77"/>
    </row>
    <row r="31" ht="24.95" customHeight="1" spans="2:21">
      <c r="B31" s="78" t="s">
        <v>480</v>
      </c>
      <c r="C31" s="79"/>
      <c r="D31" s="79"/>
      <c r="E31" s="79"/>
      <c r="F31" s="79"/>
      <c r="G31" s="79"/>
      <c r="H31" s="79"/>
      <c r="I31" s="79"/>
      <c r="J31" s="79"/>
      <c r="K31" s="79"/>
      <c r="L31" s="79"/>
      <c r="M31" s="79"/>
      <c r="N31" s="79"/>
      <c r="O31" s="79"/>
      <c r="P31" s="79"/>
      <c r="Q31" s="79"/>
      <c r="R31" s="79"/>
      <c r="S31" s="79"/>
      <c r="T31" s="79"/>
      <c r="U31" s="79"/>
    </row>
    <row r="32" ht="60" customHeight="1" spans="2:21">
      <c r="B32" s="24"/>
      <c r="C32" s="24"/>
      <c r="D32" s="24"/>
      <c r="E32" s="24"/>
      <c r="F32" s="24"/>
      <c r="G32" s="24"/>
      <c r="H32" s="24"/>
      <c r="I32" s="24"/>
      <c r="J32" s="24"/>
      <c r="K32" s="24"/>
      <c r="L32" s="24"/>
      <c r="M32" s="24"/>
      <c r="N32" s="24"/>
      <c r="O32" s="24"/>
      <c r="P32" s="24"/>
      <c r="Q32" s="24"/>
      <c r="R32" s="24"/>
      <c r="S32" s="24"/>
      <c r="T32" s="24"/>
      <c r="U32" s="24"/>
    </row>
    <row r="33" ht="60" customHeight="1" spans="2:21">
      <c r="B33" s="24"/>
      <c r="C33" s="24"/>
      <c r="D33" s="24"/>
      <c r="E33" s="24"/>
      <c r="F33" s="24"/>
      <c r="G33" s="24"/>
      <c r="H33" s="24"/>
      <c r="I33" s="24"/>
      <c r="J33" s="24"/>
      <c r="K33" s="24"/>
      <c r="L33" s="24"/>
      <c r="M33" s="24"/>
      <c r="N33" s="24"/>
      <c r="O33" s="24"/>
      <c r="P33" s="24"/>
      <c r="Q33" s="24"/>
      <c r="R33" s="24"/>
      <c r="S33" s="24"/>
      <c r="T33" s="24"/>
      <c r="U33" s="24"/>
    </row>
    <row r="34" s="48" customFormat="1" ht="24.95" customHeight="1" spans="2:21">
      <c r="B34" s="71" t="s">
        <v>483</v>
      </c>
      <c r="C34" s="72"/>
      <c r="D34" s="72"/>
      <c r="E34" s="72"/>
      <c r="F34" s="72"/>
      <c r="G34" s="72"/>
      <c r="H34" s="72"/>
      <c r="I34" s="72"/>
      <c r="J34" s="72"/>
      <c r="K34" s="72"/>
      <c r="L34" s="72"/>
      <c r="M34" s="72"/>
      <c r="N34" s="72"/>
      <c r="O34" s="72"/>
      <c r="P34" s="72"/>
      <c r="Q34" s="72"/>
      <c r="R34" s="72"/>
      <c r="S34" s="72"/>
      <c r="T34" s="72"/>
      <c r="U34" s="72"/>
    </row>
    <row r="35" ht="60" customHeight="1" spans="2:21">
      <c r="B35" s="24"/>
      <c r="C35" s="24"/>
      <c r="D35" s="24"/>
      <c r="E35" s="24"/>
      <c r="F35" s="24"/>
      <c r="G35" s="24"/>
      <c r="H35" s="24"/>
      <c r="I35" s="24"/>
      <c r="J35" s="24"/>
      <c r="K35" s="24"/>
      <c r="L35" s="24"/>
      <c r="M35" s="24"/>
      <c r="N35" s="24"/>
      <c r="O35" s="24"/>
      <c r="P35" s="24"/>
      <c r="Q35" s="24"/>
      <c r="R35" s="24"/>
      <c r="S35" s="24"/>
      <c r="T35" s="24"/>
      <c r="U35" s="24"/>
    </row>
    <row r="36" ht="60" customHeight="1" spans="2:21">
      <c r="B36" s="24"/>
      <c r="C36" s="24"/>
      <c r="D36" s="24"/>
      <c r="E36" s="24"/>
      <c r="F36" s="24"/>
      <c r="G36" s="24"/>
      <c r="H36" s="24"/>
      <c r="I36" s="24"/>
      <c r="J36" s="24"/>
      <c r="K36" s="24"/>
      <c r="L36" s="24"/>
      <c r="M36" s="24"/>
      <c r="N36" s="24"/>
      <c r="O36" s="24"/>
      <c r="P36" s="24"/>
      <c r="Q36" s="24"/>
      <c r="R36" s="24"/>
      <c r="S36" s="24"/>
      <c r="T36" s="24"/>
      <c r="U36" s="24"/>
    </row>
    <row r="37" ht="60" customHeight="1" spans="2:21">
      <c r="B37" s="24"/>
      <c r="C37" s="24"/>
      <c r="D37" s="24"/>
      <c r="E37" s="24"/>
      <c r="F37" s="24"/>
      <c r="G37" s="24"/>
      <c r="H37" s="24"/>
      <c r="I37" s="24"/>
      <c r="J37" s="24"/>
      <c r="K37" s="24"/>
      <c r="L37" s="24"/>
      <c r="M37" s="24"/>
      <c r="N37" s="24"/>
      <c r="O37" s="24"/>
      <c r="P37" s="24"/>
      <c r="Q37" s="24"/>
      <c r="R37" s="24"/>
      <c r="S37" s="24"/>
      <c r="T37" s="24"/>
      <c r="U37" s="24"/>
    </row>
    <row r="39" spans="2:21">
      <c r="B39" s="80">
        <v>2026</v>
      </c>
      <c r="C39" s="81"/>
      <c r="D39" s="81"/>
      <c r="E39" s="81"/>
      <c r="F39" s="81"/>
      <c r="G39" s="81"/>
      <c r="H39" s="81"/>
      <c r="I39" s="81"/>
      <c r="J39" s="81"/>
      <c r="K39" s="81"/>
      <c r="L39" s="81"/>
      <c r="M39" s="81"/>
      <c r="N39" s="81"/>
      <c r="O39" s="81"/>
      <c r="P39" s="81"/>
      <c r="Q39" s="81"/>
      <c r="R39" s="81"/>
      <c r="S39" s="81"/>
      <c r="T39" s="81"/>
      <c r="U39" s="81"/>
    </row>
    <row r="40" ht="19.8" spans="2:21">
      <c r="B40" s="78" t="s">
        <v>480</v>
      </c>
      <c r="C40" s="79"/>
      <c r="D40" s="79"/>
      <c r="E40" s="79"/>
      <c r="F40" s="79"/>
      <c r="G40" s="79"/>
      <c r="H40" s="79"/>
      <c r="I40" s="79"/>
      <c r="J40" s="79"/>
      <c r="K40" s="79"/>
      <c r="L40" s="79"/>
      <c r="M40" s="79"/>
      <c r="N40" s="79"/>
      <c r="O40" s="79"/>
      <c r="P40" s="79"/>
      <c r="Q40" s="79"/>
      <c r="R40" s="79"/>
      <c r="S40" s="79"/>
      <c r="T40" s="79"/>
      <c r="U40" s="79"/>
    </row>
    <row r="41" ht="60.75" customHeight="1" spans="2:21">
      <c r="B41" s="24"/>
      <c r="C41" s="24"/>
      <c r="D41" s="24"/>
      <c r="E41" s="24"/>
      <c r="F41" s="24"/>
      <c r="G41" s="24"/>
      <c r="H41" s="24"/>
      <c r="I41" s="24"/>
      <c r="J41" s="24"/>
      <c r="K41" s="24"/>
      <c r="L41" s="24"/>
      <c r="M41" s="24"/>
      <c r="N41" s="24"/>
      <c r="O41" s="24"/>
      <c r="P41" s="24"/>
      <c r="Q41" s="24"/>
      <c r="R41" s="24"/>
      <c r="S41" s="24"/>
      <c r="T41" s="24"/>
      <c r="U41" s="24"/>
    </row>
    <row r="42" ht="60" customHeight="1" spans="2:21">
      <c r="B42" s="24"/>
      <c r="C42" s="24"/>
      <c r="D42" s="24"/>
      <c r="E42" s="24"/>
      <c r="F42" s="24"/>
      <c r="G42" s="24"/>
      <c r="H42" s="24"/>
      <c r="I42" s="24"/>
      <c r="J42" s="24"/>
      <c r="K42" s="24"/>
      <c r="L42" s="24"/>
      <c r="M42" s="24"/>
      <c r="N42" s="24"/>
      <c r="O42" s="24"/>
      <c r="P42" s="24"/>
      <c r="Q42" s="24"/>
      <c r="R42" s="24"/>
      <c r="S42" s="24"/>
      <c r="T42" s="24"/>
      <c r="U42" s="24"/>
    </row>
    <row r="43" ht="19.8" spans="2:21">
      <c r="B43" s="71" t="s">
        <v>483</v>
      </c>
      <c r="C43" s="72"/>
      <c r="D43" s="72"/>
      <c r="E43" s="72"/>
      <c r="F43" s="72"/>
      <c r="G43" s="72"/>
      <c r="H43" s="72"/>
      <c r="I43" s="72"/>
      <c r="J43" s="72"/>
      <c r="K43" s="72"/>
      <c r="L43" s="72"/>
      <c r="M43" s="72"/>
      <c r="N43" s="72"/>
      <c r="O43" s="72"/>
      <c r="P43" s="72"/>
      <c r="Q43" s="72"/>
      <c r="R43" s="72"/>
      <c r="S43" s="72"/>
      <c r="T43" s="72"/>
      <c r="U43" s="72"/>
    </row>
    <row r="44" ht="45.75" customHeight="1" spans="2:21">
      <c r="B44" s="24"/>
      <c r="C44" s="24"/>
      <c r="D44" s="24"/>
      <c r="E44" s="24"/>
      <c r="F44" s="24"/>
      <c r="G44" s="24"/>
      <c r="H44" s="24"/>
      <c r="I44" s="24"/>
      <c r="J44" s="24"/>
      <c r="K44" s="24"/>
      <c r="L44" s="24"/>
      <c r="M44" s="24"/>
      <c r="N44" s="24"/>
      <c r="O44" s="24"/>
      <c r="P44" s="24"/>
      <c r="Q44" s="24"/>
      <c r="R44" s="24"/>
      <c r="S44" s="24"/>
      <c r="T44" s="24"/>
      <c r="U44" s="24"/>
    </row>
    <row r="45" ht="48" customHeight="1" spans="2:21">
      <c r="B45" s="24"/>
      <c r="C45" s="24"/>
      <c r="D45" s="24"/>
      <c r="E45" s="24"/>
      <c r="F45" s="24"/>
      <c r="G45" s="24"/>
      <c r="H45" s="24"/>
      <c r="I45" s="24"/>
      <c r="J45" s="24"/>
      <c r="K45" s="24"/>
      <c r="L45" s="24"/>
      <c r="M45" s="24"/>
      <c r="N45" s="24"/>
      <c r="O45" s="24"/>
      <c r="P45" s="24"/>
      <c r="Q45" s="24"/>
      <c r="R45" s="24"/>
      <c r="S45" s="24"/>
      <c r="T45" s="24"/>
      <c r="U45" s="24"/>
    </row>
    <row r="46" ht="56.25" customHeight="1" spans="2:21">
      <c r="B46" s="24"/>
      <c r="C46" s="24"/>
      <c r="D46" s="24"/>
      <c r="E46" s="24"/>
      <c r="F46" s="24"/>
      <c r="G46" s="24"/>
      <c r="H46" s="24"/>
      <c r="I46" s="24"/>
      <c r="J46" s="24"/>
      <c r="K46" s="24"/>
      <c r="L46" s="24"/>
      <c r="M46" s="24"/>
      <c r="N46" s="24"/>
      <c r="O46" s="24"/>
      <c r="P46" s="24"/>
      <c r="Q46" s="24"/>
      <c r="R46" s="24"/>
      <c r="S46" s="24"/>
      <c r="T46" s="24"/>
      <c r="U46" s="24"/>
    </row>
    <row r="65495" spans="2:22">
      <c r="B65495" s="92" t="s">
        <v>63</v>
      </c>
      <c r="C65495" s="92"/>
      <c r="D65495" s="92"/>
      <c r="E65495" s="92"/>
      <c r="F65495" s="92"/>
      <c r="G65495" s="92"/>
      <c r="H65495" s="92"/>
      <c r="I65495" s="92"/>
      <c r="J65495" s="92"/>
      <c r="K65495" s="92"/>
      <c r="L65495" s="92"/>
      <c r="M65495" s="92"/>
      <c r="N65495" s="92"/>
      <c r="O65495" s="92"/>
      <c r="P65495" s="92"/>
      <c r="Q65495" s="92"/>
      <c r="R65495" s="92"/>
      <c r="S65495" s="92"/>
      <c r="T65495" s="92"/>
      <c r="U65495" s="92"/>
      <c r="V65495" s="92"/>
    </row>
    <row r="65496" spans="2:22">
      <c r="B65496" s="93" t="s">
        <v>64</v>
      </c>
      <c r="C65496" s="93"/>
      <c r="D65496" s="93"/>
      <c r="E65496" s="93"/>
      <c r="F65496" s="93"/>
      <c r="G65496" s="93"/>
      <c r="H65496" s="93"/>
      <c r="I65496" s="93"/>
      <c r="J65496" s="93"/>
      <c r="K65496" s="93"/>
      <c r="L65496" s="93"/>
      <c r="M65496" s="93"/>
      <c r="N65496" s="93"/>
      <c r="O65496" s="93"/>
      <c r="P65496" s="93"/>
      <c r="Q65496" s="93"/>
      <c r="R65496" s="93"/>
      <c r="S65496" s="93"/>
      <c r="T65496" s="93"/>
      <c r="U65496" s="93"/>
      <c r="V65496" s="93"/>
    </row>
    <row r="65497" spans="2:22">
      <c r="B65497" s="93" t="s">
        <v>65</v>
      </c>
      <c r="C65497" s="93"/>
      <c r="D65497" s="93"/>
      <c r="E65497" s="93"/>
      <c r="F65497" s="93"/>
      <c r="G65497" s="93"/>
      <c r="H65497" s="93"/>
      <c r="I65497" s="93"/>
      <c r="J65497" s="93"/>
      <c r="K65497" s="93"/>
      <c r="L65497" s="93"/>
      <c r="M65497" s="93"/>
      <c r="N65497" s="93"/>
      <c r="O65497" s="93"/>
      <c r="P65497" s="93"/>
      <c r="Q65497" s="93"/>
      <c r="R65497" s="93"/>
      <c r="S65497" s="93"/>
      <c r="T65497" s="93"/>
      <c r="U65497" s="93"/>
      <c r="V65497" s="93"/>
    </row>
  </sheetData>
  <mergeCells count="40">
    <mergeCell ref="C2:F2"/>
    <mergeCell ref="H2:K2"/>
    <mergeCell ref="M2:P2"/>
    <mergeCell ref="R2:U2"/>
    <mergeCell ref="B12:U12"/>
    <mergeCell ref="B13:U13"/>
    <mergeCell ref="B14:U14"/>
    <mergeCell ref="B15:U15"/>
    <mergeCell ref="B16:U16"/>
    <mergeCell ref="B17:U17"/>
    <mergeCell ref="B18:U18"/>
    <mergeCell ref="B19:U19"/>
    <mergeCell ref="B21:U21"/>
    <mergeCell ref="B22:U22"/>
    <mergeCell ref="B23:U23"/>
    <mergeCell ref="B24:U24"/>
    <mergeCell ref="B25:U25"/>
    <mergeCell ref="B26:U26"/>
    <mergeCell ref="B27:U27"/>
    <mergeCell ref="B28:U28"/>
    <mergeCell ref="B30:U30"/>
    <mergeCell ref="B31:U31"/>
    <mergeCell ref="B32:U32"/>
    <mergeCell ref="B33:U33"/>
    <mergeCell ref="B34:U34"/>
    <mergeCell ref="B35:U35"/>
    <mergeCell ref="B36:U36"/>
    <mergeCell ref="B37:U37"/>
    <mergeCell ref="B39:U39"/>
    <mergeCell ref="B40:U40"/>
    <mergeCell ref="B41:U41"/>
    <mergeCell ref="B42:U42"/>
    <mergeCell ref="B43:U43"/>
    <mergeCell ref="B44:U44"/>
    <mergeCell ref="B45:U45"/>
    <mergeCell ref="B46:U46"/>
    <mergeCell ref="B2:B3"/>
    <mergeCell ref="G3:G9"/>
    <mergeCell ref="L3:L9"/>
    <mergeCell ref="V2:V3"/>
  </mergeCells>
  <hyperlinks>
    <hyperlink ref="B65497" r:id="rId2" display="www.qmtltda.com"/>
    <hyperlink ref="B65496" r:id="rId3" display="aguel5@hotmail.com"/>
    <hyperlink ref="B4" location="Autoevaluación!A6" display="Direccionamiento Estratégico" tooltip="Ir a autoevaluación"/>
    <hyperlink ref="B5" location="Autoevaluación!A12" display="Gestión Estratégica" tooltip="|Ir a autoevaluacion"/>
    <hyperlink ref="B6" location="Autoevaluación!A19" display="Gobierno Escolar" tooltip="Ir a autoevaluacion"/>
    <hyperlink ref="B7" location="Autoevaluación!A29" display="Cultura Institucional" tooltip="Ir a autoevaluacion"/>
    <hyperlink ref="B8" location="Autoevaluación!A35" display="Clima Escolar" tooltip="Ir a autoevaluacion"/>
    <hyperlink ref="B9" location="Autoevaluación!A46" display="Relaciones Con El Entorno" tooltip="Ir a autoevaluacion"/>
  </hyperlinks>
  <pageMargins left="0.7" right="0.7" top="0.75" bottom="0.75" header="0.3" footer="0.3"/>
  <pageSetup paperSize="1" orientation="portrait"/>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4"/>
  <dimension ref="B1:V65497"/>
  <sheetViews>
    <sheetView showGridLines="0" zoomScale="70" zoomScaleNormal="70" topLeftCell="A12" workbookViewId="0">
      <selection activeCell="B27" sqref="B27:U27"/>
    </sheetView>
  </sheetViews>
  <sheetFormatPr defaultColWidth="11.4259259259259" defaultRowHeight="16.2"/>
  <cols>
    <col min="1" max="1" width="1.42592592592593" style="2" customWidth="1"/>
    <col min="2" max="2" width="34.712962962963" style="2" customWidth="1"/>
    <col min="3" max="6" width="7.71296296296296" style="2" customWidth="1"/>
    <col min="7" max="7" width="1.71296296296296" style="2" customWidth="1"/>
    <col min="8" max="11" width="7.71296296296296" style="2" customWidth="1"/>
    <col min="12" max="12" width="1.71296296296296" style="2" customWidth="1"/>
    <col min="13" max="16" width="7.71296296296296" style="2" customWidth="1"/>
    <col min="17" max="17" width="2.85185185185185" style="2" customWidth="1"/>
    <col min="18" max="21" width="7.71296296296296" style="2" customWidth="1"/>
    <col min="22" max="27" width="11.4259259259259" style="2"/>
    <col min="28" max="28" width="2" style="2" customWidth="1"/>
    <col min="29" max="33" width="11.4259259259259" style="2"/>
    <col min="34" max="34" width="1.85185185185185" style="2" customWidth="1"/>
    <col min="35" max="16384" width="11.4259259259259" style="2"/>
  </cols>
  <sheetData>
    <row r="1" ht="6" customHeight="1"/>
    <row r="2" ht="22.5" customHeight="1" spans="2:22">
      <c r="B2" s="3" t="s">
        <v>491</v>
      </c>
      <c r="C2" s="4" t="s">
        <v>70</v>
      </c>
      <c r="D2" s="4"/>
      <c r="E2" s="4"/>
      <c r="F2" s="4"/>
      <c r="G2" s="5"/>
      <c r="H2" s="6" t="s">
        <v>71</v>
      </c>
      <c r="I2" s="6"/>
      <c r="J2" s="6"/>
      <c r="K2" s="6"/>
      <c r="L2" s="5"/>
      <c r="M2" s="33" t="s">
        <v>72</v>
      </c>
      <c r="N2" s="33"/>
      <c r="O2" s="33"/>
      <c r="P2" s="33"/>
      <c r="Q2" s="36"/>
      <c r="R2" s="32" t="s">
        <v>73</v>
      </c>
      <c r="S2" s="32"/>
      <c r="T2" s="32"/>
      <c r="U2" s="32"/>
      <c r="V2" s="37"/>
    </row>
    <row r="3" ht="24.75" customHeight="1" spans="2:22">
      <c r="B3" s="7"/>
      <c r="C3" s="8">
        <v>1</v>
      </c>
      <c r="D3" s="8">
        <v>2</v>
      </c>
      <c r="E3" s="9">
        <v>3</v>
      </c>
      <c r="F3" s="10">
        <v>4</v>
      </c>
      <c r="G3" s="11"/>
      <c r="H3" s="8">
        <v>1</v>
      </c>
      <c r="I3" s="8">
        <v>2</v>
      </c>
      <c r="J3" s="9">
        <v>3</v>
      </c>
      <c r="K3" s="10">
        <v>4</v>
      </c>
      <c r="L3" s="34"/>
      <c r="M3" s="8">
        <v>1</v>
      </c>
      <c r="N3" s="8">
        <v>2</v>
      </c>
      <c r="O3" s="9">
        <v>3</v>
      </c>
      <c r="P3" s="10">
        <v>4</v>
      </c>
      <c r="Q3" s="38"/>
      <c r="R3" s="8">
        <v>1</v>
      </c>
      <c r="S3" s="8">
        <v>2</v>
      </c>
      <c r="T3" s="9">
        <v>3</v>
      </c>
      <c r="U3" s="10">
        <v>4</v>
      </c>
      <c r="V3" s="37"/>
    </row>
    <row r="4" ht="38.1" customHeight="1" spans="2:21">
      <c r="B4" s="44" t="s">
        <v>492</v>
      </c>
      <c r="C4" s="13">
        <f>Autoevaluación!R55/SUM(Autoevaluación!R55:R58)</f>
        <v>0</v>
      </c>
      <c r="D4" s="14">
        <f>Autoevaluación!R56/SUM(Autoevaluación!R55:R58)</f>
        <v>0</v>
      </c>
      <c r="E4" s="14">
        <f>Autoevaluación!R57/SUM(Autoevaluación!R55:R58)</f>
        <v>0.8</v>
      </c>
      <c r="F4" s="14">
        <f>Autoevaluación!R58/SUM(Autoevaluación!R55:R58)</f>
        <v>0.2</v>
      </c>
      <c r="G4" s="15"/>
      <c r="H4" s="14">
        <f>Autoevaluación!S55/SUM(Autoevaluación!S55:S59)</f>
        <v>0</v>
      </c>
      <c r="I4" s="14">
        <f>Autoevaluación!S56/SUM(Autoevaluación!S55:S58)</f>
        <v>0</v>
      </c>
      <c r="J4" s="14">
        <f>Autoevaluación!S57/SUM(Autoevaluación!S55:S58)</f>
        <v>0.75</v>
      </c>
      <c r="K4" s="14">
        <f>Autoevaluación!S58/SUM(Autoevaluación!S55:S58)</f>
        <v>0.25</v>
      </c>
      <c r="L4" s="35"/>
      <c r="M4" s="14" t="e">
        <f>Autoevaluación!T55/SUM(Autoevaluación!T55:T58)</f>
        <v>#DIV/0!</v>
      </c>
      <c r="N4" s="14" t="e">
        <f>Autoevaluación!T56/SUM(Autoevaluación!T55:T58)</f>
        <v>#DIV/0!</v>
      </c>
      <c r="O4" s="14" t="e">
        <f>Autoevaluación!T57/SUM(Autoevaluación!T55:T58)</f>
        <v>#DIV/0!</v>
      </c>
      <c r="P4" s="14" t="e">
        <f>Autoevaluación!T58/SUM(Autoevaluación!T55:T58)</f>
        <v>#DIV/0!</v>
      </c>
      <c r="Q4" s="39"/>
      <c r="R4" s="14" t="e">
        <f>Autoevaluación!U55/SUM(Autoevaluación!U55:U58)</f>
        <v>#DIV/0!</v>
      </c>
      <c r="S4" s="14" t="e">
        <f>Autoevaluación!U56/SUM(Autoevaluación!U55:U58)</f>
        <v>#DIV/0!</v>
      </c>
      <c r="T4" s="14" t="e">
        <f>Autoevaluación!U57/SUM(Autoevaluación!U55:U58)</f>
        <v>#DIV/0!</v>
      </c>
      <c r="U4" s="14" t="e">
        <f>Autoevaluación!U58/SUM(Autoevaluación!U55:U58)</f>
        <v>#DIV/0!</v>
      </c>
    </row>
    <row r="5" ht="38.1" customHeight="1" spans="2:21">
      <c r="B5" s="44" t="s">
        <v>493</v>
      </c>
      <c r="C5" s="13">
        <f>Autoevaluación!R62/SUM(Autoevaluación!R62:R65)</f>
        <v>0</v>
      </c>
      <c r="D5" s="14">
        <f>Autoevaluación!R63/SUM(Autoevaluación!R62:R65)</f>
        <v>0</v>
      </c>
      <c r="E5" s="14">
        <f>Autoevaluación!R64/SUM(Autoevaluación!R62:R65)</f>
        <v>1</v>
      </c>
      <c r="F5" s="14">
        <f>Autoevaluación!R65/SUM(Autoevaluación!R62:R65)</f>
        <v>0</v>
      </c>
      <c r="G5" s="15"/>
      <c r="H5" s="14">
        <f>Autoevaluación!S62/SUM(Autoevaluación!S62:S65)</f>
        <v>0</v>
      </c>
      <c r="I5" s="14">
        <f>Autoevaluación!S63/SUM(Autoevaluación!S62:S65)</f>
        <v>0</v>
      </c>
      <c r="J5" s="14">
        <f>Autoevaluación!S64/SUM(Autoevaluación!S62:S65)</f>
        <v>1</v>
      </c>
      <c r="K5" s="14">
        <f>Autoevaluación!S65/SUM(Autoevaluación!S62:S65)</f>
        <v>0</v>
      </c>
      <c r="L5" s="35"/>
      <c r="M5" s="14" t="e">
        <f>Autoevaluación!T62/SUM(Autoevaluación!T62:T65)</f>
        <v>#DIV/0!</v>
      </c>
      <c r="N5" s="14" t="e">
        <f>Autoevaluación!T63/SUM(Autoevaluación!T62:T65)</f>
        <v>#DIV/0!</v>
      </c>
      <c r="O5" s="14" t="e">
        <f>Autoevaluación!T64/SUM(Autoevaluación!T62:T65)</f>
        <v>#DIV/0!</v>
      </c>
      <c r="P5" s="14" t="e">
        <f>Autoevaluación!T65/SUM(Autoevaluación!T62:T65)</f>
        <v>#DIV/0!</v>
      </c>
      <c r="Q5" s="39"/>
      <c r="R5" s="14" t="e">
        <f>Autoevaluación!U62/SUM(Autoevaluación!U62:U65)</f>
        <v>#DIV/0!</v>
      </c>
      <c r="S5" s="14" t="e">
        <f>Autoevaluación!U63/SUM(Autoevaluación!U62:U65)</f>
        <v>#DIV/0!</v>
      </c>
      <c r="T5" s="14" t="e">
        <f>Autoevaluación!U64/SUM(Autoevaluación!U62:U65)</f>
        <v>#DIV/0!</v>
      </c>
      <c r="U5" s="14" t="e">
        <f>Autoevaluación!U65/SUM(Autoevaluación!U62:U65)</f>
        <v>#DIV/0!</v>
      </c>
    </row>
    <row r="6" ht="38.1" customHeight="1" spans="2:22">
      <c r="B6" s="44" t="s">
        <v>494</v>
      </c>
      <c r="C6" s="13">
        <f>Autoevaluación!R68/SUM(Autoevaluación!R68:R71)</f>
        <v>0</v>
      </c>
      <c r="D6" s="14">
        <f>Autoevaluación!R69/SUM(Autoevaluación!R68:R71)</f>
        <v>0</v>
      </c>
      <c r="E6" s="14">
        <f>Autoevaluación!R70/SUM(Autoevaluación!R68:R71)</f>
        <v>1</v>
      </c>
      <c r="F6" s="14">
        <f>Autoevaluación!R71/SUM(Autoevaluación!R68:R71)</f>
        <v>0</v>
      </c>
      <c r="G6" s="15"/>
      <c r="H6" s="14">
        <f>Autoevaluación!S68/SUM(Autoevaluación!S68:S71)</f>
        <v>0</v>
      </c>
      <c r="I6" s="14">
        <f>Autoevaluación!S69/SUM(Autoevaluación!S68:S71)</f>
        <v>0</v>
      </c>
      <c r="J6" s="14">
        <f>Autoevaluación!S70/SUM(Autoevaluación!S68:S71)</f>
        <v>1</v>
      </c>
      <c r="K6" s="14">
        <f>Autoevaluación!S71/SUM(Autoevaluación!S68:S71)</f>
        <v>0</v>
      </c>
      <c r="L6" s="35"/>
      <c r="M6" s="14" t="e">
        <f>Autoevaluación!T68/SUM(Autoevaluación!T68:T71)</f>
        <v>#DIV/0!</v>
      </c>
      <c r="N6" s="14" t="e">
        <f>Autoevaluación!T69/SUM(Autoevaluación!T68:T71)</f>
        <v>#DIV/0!</v>
      </c>
      <c r="O6" s="14" t="e">
        <f>Autoevaluación!T70/SUM(Autoevaluación!T68:T71)</f>
        <v>#DIV/0!</v>
      </c>
      <c r="P6" s="14" t="e">
        <f>Autoevaluación!T71/SUM(Autoevaluación!T68:T71)</f>
        <v>#DIV/0!</v>
      </c>
      <c r="Q6" s="39"/>
      <c r="R6" s="14" t="e">
        <f>Autoevaluación!U68/SUM(Autoevaluación!U68:U71)</f>
        <v>#DIV/0!</v>
      </c>
      <c r="S6" s="14" t="e">
        <f>Autoevaluación!U69/SUM(Autoevaluación!U68:U71)</f>
        <v>#DIV/0!</v>
      </c>
      <c r="T6" s="14" t="e">
        <f>Autoevaluación!U70/SUM(Autoevaluación!U68:U71)</f>
        <v>#DIV/0!</v>
      </c>
      <c r="U6" s="14" t="e">
        <f>Autoevaluación!U71/SUM(Autoevaluación!U68:U71)</f>
        <v>#DIV/0!</v>
      </c>
      <c r="V6" s="40"/>
    </row>
    <row r="7" ht="38.1" customHeight="1" spans="2:21">
      <c r="B7" s="44" t="s">
        <v>495</v>
      </c>
      <c r="C7" s="13">
        <f>Autoevaluación!R74/SUM(Autoevaluación!R74:R77)</f>
        <v>0.5</v>
      </c>
      <c r="D7" s="14">
        <f>Autoevaluación!R75/SUM(Autoevaluación!R74:R77)</f>
        <v>0.25</v>
      </c>
      <c r="E7" s="14">
        <f>Autoevaluación!R76/SUM(Autoevaluación!R74:R77)</f>
        <v>0.25</v>
      </c>
      <c r="F7" s="14">
        <f>Autoevaluación!R77/SUM(Autoevaluación!R74:R77)</f>
        <v>0</v>
      </c>
      <c r="G7" s="15"/>
      <c r="H7" s="14">
        <f>Autoevaluación!S74/SUM(Autoevaluación!S74:S77)</f>
        <v>0</v>
      </c>
      <c r="I7" s="14">
        <f>Autoevaluación!S75/SUM(Autoevaluación!S74:S77)</f>
        <v>0.333333333333333</v>
      </c>
      <c r="J7" s="14">
        <f>Autoevaluación!S76/SUM(Autoevaluación!S74:S77)</f>
        <v>0.666666666666667</v>
      </c>
      <c r="K7" s="14">
        <f>Autoevaluación!S77/SUM(Autoevaluación!S74:S77)</f>
        <v>0</v>
      </c>
      <c r="L7" s="35"/>
      <c r="M7" s="14" t="e">
        <f>Autoevaluación!T74/SUM(Autoevaluación!T74:T77)</f>
        <v>#DIV/0!</v>
      </c>
      <c r="N7" s="14" t="e">
        <f>Autoevaluación!T75/SUM(Autoevaluación!T74:T77)</f>
        <v>#DIV/0!</v>
      </c>
      <c r="O7" s="14" t="e">
        <f>Autoevaluación!T76/SUM(Autoevaluación!T74:T77)</f>
        <v>#DIV/0!</v>
      </c>
      <c r="P7" s="14" t="e">
        <f>Autoevaluación!T77/SUM(Autoevaluación!T74:T77)</f>
        <v>#DIV/0!</v>
      </c>
      <c r="Q7" s="39"/>
      <c r="R7" s="14" t="e">
        <f>Autoevaluación!U74/SUM(Autoevaluación!U74:U77)</f>
        <v>#DIV/0!</v>
      </c>
      <c r="S7" s="14" t="e">
        <f>Autoevaluación!U75/SUM(Autoevaluación!U74:U77)</f>
        <v>#DIV/0!</v>
      </c>
      <c r="T7" s="14" t="e">
        <f>Autoevaluación!U76/SUM(Autoevaluación!U74:U77)</f>
        <v>#DIV/0!</v>
      </c>
      <c r="U7" s="14" t="e">
        <f>Autoevaluación!U77/SUM(Autoevaluación!U74:U77)</f>
        <v>#DIV/0!</v>
      </c>
    </row>
    <row r="8" ht="38.1" customHeight="1" spans="2:21">
      <c r="B8" s="17"/>
      <c r="C8" s="14"/>
      <c r="D8" s="14"/>
      <c r="E8" s="14"/>
      <c r="F8" s="14"/>
      <c r="G8" s="15"/>
      <c r="H8" s="14"/>
      <c r="I8" s="14"/>
      <c r="J8" s="14"/>
      <c r="K8" s="14"/>
      <c r="L8" s="35"/>
      <c r="M8" s="14"/>
      <c r="N8" s="14"/>
      <c r="O8" s="14"/>
      <c r="P8" s="14"/>
      <c r="Q8" s="39"/>
      <c r="R8" s="14"/>
      <c r="S8" s="14"/>
      <c r="T8" s="14"/>
      <c r="U8" s="14"/>
    </row>
    <row r="9" ht="38.1" customHeight="1" spans="2:21">
      <c r="B9" s="18"/>
      <c r="C9" s="14"/>
      <c r="D9" s="14"/>
      <c r="E9" s="14"/>
      <c r="F9" s="14"/>
      <c r="G9" s="15"/>
      <c r="H9" s="14"/>
      <c r="I9" s="14"/>
      <c r="J9" s="14"/>
      <c r="K9" s="14"/>
      <c r="L9" s="35"/>
      <c r="M9" s="14"/>
      <c r="N9" s="14"/>
      <c r="O9" s="14"/>
      <c r="P9" s="14"/>
      <c r="Q9" s="39"/>
      <c r="R9" s="14"/>
      <c r="S9" s="14"/>
      <c r="T9" s="14"/>
      <c r="U9" s="14"/>
    </row>
    <row r="10" ht="38.1" customHeight="1" spans="2:21">
      <c r="B10" s="19" t="s">
        <v>496</v>
      </c>
      <c r="C10" s="20">
        <f>AVERAGE(C4:C9)</f>
        <v>0.125</v>
      </c>
      <c r="D10" s="20">
        <f>AVERAGE(D4:D9)</f>
        <v>0.0625</v>
      </c>
      <c r="E10" s="20">
        <f>AVERAGE(E4:E9)</f>
        <v>0.7625</v>
      </c>
      <c r="F10" s="20">
        <f>AVERAGE(F4:F9)</f>
        <v>0.05</v>
      </c>
      <c r="G10" s="21"/>
      <c r="H10" s="20">
        <f>AVERAGE(H4:H9)</f>
        <v>0</v>
      </c>
      <c r="I10" s="20">
        <f>AVERAGE(I4:I9)</f>
        <v>0.0833333333333333</v>
      </c>
      <c r="J10" s="20">
        <f>AVERAGE(J4:J9)</f>
        <v>0.854166666666667</v>
      </c>
      <c r="K10" s="20">
        <f>AVERAGE(K4:K9)</f>
        <v>0.0625</v>
      </c>
      <c r="L10" s="21"/>
      <c r="M10" s="20" t="e">
        <f>AVERAGE(M4:M9)</f>
        <v>#DIV/0!</v>
      </c>
      <c r="N10" s="20" t="e">
        <f>AVERAGE(N4:N9)</f>
        <v>#DIV/0!</v>
      </c>
      <c r="O10" s="20" t="e">
        <f>AVERAGE(O4:O9)</f>
        <v>#DIV/0!</v>
      </c>
      <c r="P10" s="20" t="e">
        <f>AVERAGE(P4:P9)</f>
        <v>#DIV/0!</v>
      </c>
      <c r="Q10" s="41"/>
      <c r="R10" s="20" t="e">
        <f>AVERAGE(R4:R9)</f>
        <v>#DIV/0!</v>
      </c>
      <c r="S10" s="20" t="e">
        <f>AVERAGE(S4:S9)</f>
        <v>#DIV/0!</v>
      </c>
      <c r="T10" s="20" t="e">
        <f>AVERAGE(T4:T9)</f>
        <v>#DIV/0!</v>
      </c>
      <c r="U10" s="20" t="e">
        <f>AVERAGE(U4:U9)</f>
        <v>#DIV/0!</v>
      </c>
    </row>
    <row r="11" spans="2:21">
      <c r="B11" s="22"/>
      <c r="C11" s="22"/>
      <c r="D11" s="22"/>
      <c r="E11" s="22"/>
      <c r="F11" s="21"/>
      <c r="G11" s="21"/>
      <c r="H11" s="21"/>
      <c r="I11" s="21"/>
      <c r="J11" s="21"/>
      <c r="K11" s="21"/>
      <c r="L11" s="21"/>
      <c r="M11" s="21"/>
      <c r="N11" s="21"/>
      <c r="O11" s="21"/>
      <c r="P11" s="21"/>
      <c r="Q11" s="21"/>
      <c r="R11" s="21"/>
      <c r="S11" s="21"/>
      <c r="T11" s="21"/>
      <c r="U11" s="21"/>
    </row>
    <row r="12" ht="21.95" customHeight="1" spans="2:21">
      <c r="B12" s="4" t="s">
        <v>70</v>
      </c>
      <c r="C12" s="4"/>
      <c r="D12" s="4"/>
      <c r="E12" s="4"/>
      <c r="F12" s="4"/>
      <c r="G12" s="4"/>
      <c r="H12" s="4"/>
      <c r="I12" s="4"/>
      <c r="J12" s="4"/>
      <c r="K12" s="4"/>
      <c r="L12" s="4"/>
      <c r="M12" s="4"/>
      <c r="N12" s="4"/>
      <c r="O12" s="4"/>
      <c r="P12" s="4"/>
      <c r="Q12" s="4"/>
      <c r="R12" s="4"/>
      <c r="S12" s="4"/>
      <c r="T12" s="4"/>
      <c r="U12" s="4"/>
    </row>
    <row r="13" ht="24.95" customHeight="1" spans="2:21">
      <c r="B13" s="23" t="s">
        <v>480</v>
      </c>
      <c r="C13" s="23"/>
      <c r="D13" s="23"/>
      <c r="E13" s="23"/>
      <c r="F13" s="23"/>
      <c r="G13" s="23"/>
      <c r="H13" s="23"/>
      <c r="I13" s="23"/>
      <c r="J13" s="23"/>
      <c r="K13" s="23"/>
      <c r="L13" s="23"/>
      <c r="M13" s="23"/>
      <c r="N13" s="23"/>
      <c r="O13" s="23"/>
      <c r="P13" s="23"/>
      <c r="Q13" s="23"/>
      <c r="R13" s="23"/>
      <c r="S13" s="23"/>
      <c r="T13" s="23"/>
      <c r="U13" s="23"/>
    </row>
    <row r="14" ht="60" customHeight="1" spans="2:21">
      <c r="B14" s="24" t="s">
        <v>240</v>
      </c>
      <c r="C14" s="47"/>
      <c r="D14" s="47"/>
      <c r="E14" s="47"/>
      <c r="F14" s="47"/>
      <c r="G14" s="47"/>
      <c r="H14" s="47"/>
      <c r="I14" s="47"/>
      <c r="J14" s="47"/>
      <c r="K14" s="47"/>
      <c r="L14" s="47"/>
      <c r="M14" s="47"/>
      <c r="N14" s="47"/>
      <c r="O14" s="47"/>
      <c r="P14" s="47"/>
      <c r="Q14" s="47"/>
      <c r="R14" s="47"/>
      <c r="S14" s="47"/>
      <c r="T14" s="47"/>
      <c r="U14" s="47"/>
    </row>
    <row r="15" ht="60" customHeight="1" spans="2:21">
      <c r="B15" s="24" t="s">
        <v>225</v>
      </c>
      <c r="C15" s="47"/>
      <c r="D15" s="47"/>
      <c r="E15" s="47"/>
      <c r="F15" s="47"/>
      <c r="G15" s="47"/>
      <c r="H15" s="47"/>
      <c r="I15" s="47"/>
      <c r="J15" s="47"/>
      <c r="K15" s="47"/>
      <c r="L15" s="47"/>
      <c r="M15" s="47"/>
      <c r="N15" s="47"/>
      <c r="O15" s="47"/>
      <c r="P15" s="47"/>
      <c r="Q15" s="47"/>
      <c r="R15" s="47"/>
      <c r="S15" s="47"/>
      <c r="T15" s="47"/>
      <c r="U15" s="47"/>
    </row>
    <row r="16" s="1" customFormat="1" ht="24.95" customHeight="1" spans="2:21">
      <c r="B16" s="25" t="s">
        <v>483</v>
      </c>
      <c r="C16" s="25"/>
      <c r="D16" s="25"/>
      <c r="E16" s="25"/>
      <c r="F16" s="25"/>
      <c r="G16" s="25"/>
      <c r="H16" s="25"/>
      <c r="I16" s="25"/>
      <c r="J16" s="25"/>
      <c r="K16" s="25"/>
      <c r="L16" s="25"/>
      <c r="M16" s="25"/>
      <c r="N16" s="25"/>
      <c r="O16" s="25"/>
      <c r="P16" s="25"/>
      <c r="Q16" s="25"/>
      <c r="R16" s="25"/>
      <c r="S16" s="25"/>
      <c r="T16" s="25"/>
      <c r="U16" s="25"/>
    </row>
    <row r="17" ht="60" customHeight="1" spans="2:21">
      <c r="B17" s="24" t="s">
        <v>290</v>
      </c>
      <c r="C17" s="47"/>
      <c r="D17" s="47"/>
      <c r="E17" s="47"/>
      <c r="F17" s="47"/>
      <c r="G17" s="47"/>
      <c r="H17" s="47"/>
      <c r="I17" s="47"/>
      <c r="J17" s="47"/>
      <c r="K17" s="47"/>
      <c r="L17" s="47"/>
      <c r="M17" s="47"/>
      <c r="N17" s="47"/>
      <c r="O17" s="47"/>
      <c r="P17" s="47"/>
      <c r="Q17" s="47"/>
      <c r="R17" s="47"/>
      <c r="S17" s="47"/>
      <c r="T17" s="47"/>
      <c r="U17" s="47"/>
    </row>
    <row r="18" ht="60" customHeight="1" spans="2:21">
      <c r="B18" s="24" t="s">
        <v>305</v>
      </c>
      <c r="C18" s="47"/>
      <c r="D18" s="47"/>
      <c r="E18" s="47"/>
      <c r="F18" s="47"/>
      <c r="G18" s="47"/>
      <c r="H18" s="47"/>
      <c r="I18" s="47"/>
      <c r="J18" s="47"/>
      <c r="K18" s="47"/>
      <c r="L18" s="47"/>
      <c r="M18" s="47"/>
      <c r="N18" s="47"/>
      <c r="O18" s="47"/>
      <c r="P18" s="47"/>
      <c r="Q18" s="47"/>
      <c r="R18" s="47"/>
      <c r="S18" s="47"/>
      <c r="T18" s="47"/>
      <c r="U18" s="47"/>
    </row>
    <row r="19" ht="60" customHeight="1" spans="2:21">
      <c r="B19" s="24" t="s">
        <v>310</v>
      </c>
      <c r="C19" s="47"/>
      <c r="D19" s="47"/>
      <c r="E19" s="47"/>
      <c r="F19" s="47"/>
      <c r="G19" s="47"/>
      <c r="H19" s="47"/>
      <c r="I19" s="47"/>
      <c r="J19" s="47"/>
      <c r="K19" s="47"/>
      <c r="L19" s="47"/>
      <c r="M19" s="47"/>
      <c r="N19" s="47"/>
      <c r="O19" s="47"/>
      <c r="P19" s="47"/>
      <c r="Q19" s="47"/>
      <c r="R19" s="47"/>
      <c r="S19" s="47"/>
      <c r="T19" s="47"/>
      <c r="U19" s="47"/>
    </row>
    <row r="20" ht="16.5" customHeight="1" spans="2:21">
      <c r="B20" s="26"/>
      <c r="C20" s="26"/>
      <c r="D20" s="26"/>
      <c r="E20" s="26"/>
      <c r="F20" s="26"/>
      <c r="G20" s="26"/>
      <c r="H20" s="26"/>
      <c r="I20" s="26"/>
      <c r="J20" s="26"/>
      <c r="K20" s="26"/>
      <c r="L20" s="26"/>
      <c r="M20" s="26"/>
      <c r="N20" s="26"/>
      <c r="O20" s="26"/>
      <c r="P20" s="26"/>
      <c r="Q20" s="26"/>
      <c r="R20" s="26"/>
      <c r="S20" s="26"/>
      <c r="T20" s="26"/>
      <c r="U20" s="26"/>
    </row>
    <row r="21" ht="21.95" customHeight="1" spans="2:21">
      <c r="B21" s="27" t="s">
        <v>71</v>
      </c>
      <c r="C21" s="27"/>
      <c r="D21" s="27"/>
      <c r="E21" s="27"/>
      <c r="F21" s="27"/>
      <c r="G21" s="27"/>
      <c r="H21" s="27"/>
      <c r="I21" s="27"/>
      <c r="J21" s="27"/>
      <c r="K21" s="27"/>
      <c r="L21" s="27"/>
      <c r="M21" s="27"/>
      <c r="N21" s="27"/>
      <c r="O21" s="27"/>
      <c r="P21" s="27"/>
      <c r="Q21" s="27"/>
      <c r="R21" s="27"/>
      <c r="S21" s="27"/>
      <c r="T21" s="27"/>
      <c r="U21" s="27"/>
    </row>
    <row r="22" ht="24.95" customHeight="1" spans="2:21">
      <c r="B22" s="28" t="s">
        <v>480</v>
      </c>
      <c r="C22" s="28"/>
      <c r="D22" s="28"/>
      <c r="E22" s="28"/>
      <c r="F22" s="28"/>
      <c r="G22" s="28"/>
      <c r="H22" s="28"/>
      <c r="I22" s="28"/>
      <c r="J22" s="28"/>
      <c r="K22" s="28"/>
      <c r="L22" s="28"/>
      <c r="M22" s="28"/>
      <c r="N22" s="28"/>
      <c r="O22" s="28"/>
      <c r="P22" s="28"/>
      <c r="Q22" s="28"/>
      <c r="R22" s="28"/>
      <c r="S22" s="28"/>
      <c r="T22" s="28"/>
      <c r="U22" s="28"/>
    </row>
    <row r="23" ht="60" customHeight="1" spans="2:21">
      <c r="B23" s="24" t="s">
        <v>497</v>
      </c>
      <c r="C23" s="24"/>
      <c r="D23" s="24"/>
      <c r="E23" s="24"/>
      <c r="F23" s="24"/>
      <c r="G23" s="24"/>
      <c r="H23" s="24"/>
      <c r="I23" s="24"/>
      <c r="J23" s="24"/>
      <c r="K23" s="24"/>
      <c r="L23" s="24"/>
      <c r="M23" s="24"/>
      <c r="N23" s="24"/>
      <c r="O23" s="24"/>
      <c r="P23" s="24"/>
      <c r="Q23" s="24"/>
      <c r="R23" s="24"/>
      <c r="S23" s="24"/>
      <c r="T23" s="24"/>
      <c r="U23" s="24"/>
    </row>
    <row r="24" ht="60" customHeight="1" spans="2:21">
      <c r="B24" s="24" t="s">
        <v>227</v>
      </c>
      <c r="C24" s="24"/>
      <c r="D24" s="24"/>
      <c r="E24" s="24"/>
      <c r="F24" s="24"/>
      <c r="G24" s="24"/>
      <c r="H24" s="24"/>
      <c r="I24" s="24"/>
      <c r="J24" s="24"/>
      <c r="K24" s="24"/>
      <c r="L24" s="24"/>
      <c r="M24" s="24"/>
      <c r="N24" s="24"/>
      <c r="O24" s="24"/>
      <c r="P24" s="24"/>
      <c r="Q24" s="24"/>
      <c r="R24" s="24"/>
      <c r="S24" s="24"/>
      <c r="T24" s="24"/>
      <c r="U24" s="24"/>
    </row>
    <row r="25" s="1" customFormat="1" ht="24.95" customHeight="1" spans="2:21">
      <c r="B25" s="25" t="s">
        <v>483</v>
      </c>
      <c r="C25" s="25"/>
      <c r="D25" s="25"/>
      <c r="E25" s="25"/>
      <c r="F25" s="25"/>
      <c r="G25" s="25"/>
      <c r="H25" s="25"/>
      <c r="I25" s="25"/>
      <c r="J25" s="25"/>
      <c r="K25" s="25"/>
      <c r="L25" s="25"/>
      <c r="M25" s="25"/>
      <c r="N25" s="25"/>
      <c r="O25" s="25"/>
      <c r="P25" s="25"/>
      <c r="Q25" s="25"/>
      <c r="R25" s="25"/>
      <c r="S25" s="25"/>
      <c r="T25" s="25"/>
      <c r="U25" s="25"/>
    </row>
    <row r="26" ht="60" customHeight="1" spans="2:21">
      <c r="B26" s="24" t="s">
        <v>498</v>
      </c>
      <c r="C26" s="47"/>
      <c r="D26" s="47"/>
      <c r="E26" s="47"/>
      <c r="F26" s="47"/>
      <c r="G26" s="47"/>
      <c r="H26" s="47"/>
      <c r="I26" s="47"/>
      <c r="J26" s="47"/>
      <c r="K26" s="47"/>
      <c r="L26" s="47"/>
      <c r="M26" s="47"/>
      <c r="N26" s="47"/>
      <c r="O26" s="47"/>
      <c r="P26" s="47"/>
      <c r="Q26" s="47"/>
      <c r="R26" s="47"/>
      <c r="S26" s="47"/>
      <c r="T26" s="47"/>
      <c r="U26" s="47"/>
    </row>
    <row r="27" ht="60" customHeight="1" spans="2:21">
      <c r="B27" s="47"/>
      <c r="C27" s="47"/>
      <c r="D27" s="47"/>
      <c r="E27" s="47"/>
      <c r="F27" s="47"/>
      <c r="G27" s="47"/>
      <c r="H27" s="47"/>
      <c r="I27" s="47"/>
      <c r="J27" s="47"/>
      <c r="K27" s="47"/>
      <c r="L27" s="47"/>
      <c r="M27" s="47"/>
      <c r="N27" s="47"/>
      <c r="O27" s="47"/>
      <c r="P27" s="47"/>
      <c r="Q27" s="47"/>
      <c r="R27" s="47"/>
      <c r="S27" s="47"/>
      <c r="T27" s="47"/>
      <c r="U27" s="47"/>
    </row>
    <row r="28" ht="60" customHeight="1" spans="2:21">
      <c r="B28" s="47"/>
      <c r="C28" s="47"/>
      <c r="D28" s="47"/>
      <c r="E28" s="47"/>
      <c r="F28" s="47"/>
      <c r="G28" s="47"/>
      <c r="H28" s="47"/>
      <c r="I28" s="47"/>
      <c r="J28" s="47"/>
      <c r="K28" s="47"/>
      <c r="L28" s="47"/>
      <c r="M28" s="47"/>
      <c r="N28" s="47"/>
      <c r="O28" s="47"/>
      <c r="P28" s="47"/>
      <c r="Q28" s="47"/>
      <c r="R28" s="47"/>
      <c r="S28" s="47"/>
      <c r="T28" s="47"/>
      <c r="U28" s="47"/>
    </row>
    <row r="29" ht="16.5" customHeight="1" spans="2:21">
      <c r="B29" s="26"/>
      <c r="C29" s="26"/>
      <c r="D29" s="26"/>
      <c r="E29" s="26"/>
      <c r="F29" s="26"/>
      <c r="G29" s="26"/>
      <c r="H29" s="26"/>
      <c r="I29" s="26"/>
      <c r="J29" s="26"/>
      <c r="K29" s="26"/>
      <c r="L29" s="26"/>
      <c r="M29" s="26"/>
      <c r="N29" s="26"/>
      <c r="O29" s="26"/>
      <c r="P29" s="26"/>
      <c r="Q29" s="26"/>
      <c r="R29" s="26"/>
      <c r="S29" s="26"/>
      <c r="T29" s="26"/>
      <c r="U29" s="26"/>
    </row>
    <row r="30" ht="21.95" customHeight="1" spans="2:21">
      <c r="B30" s="29" t="s">
        <v>72</v>
      </c>
      <c r="C30" s="29"/>
      <c r="D30" s="29"/>
      <c r="E30" s="29"/>
      <c r="F30" s="29"/>
      <c r="G30" s="29"/>
      <c r="H30" s="29"/>
      <c r="I30" s="29"/>
      <c r="J30" s="29"/>
      <c r="K30" s="29"/>
      <c r="L30" s="29"/>
      <c r="M30" s="29"/>
      <c r="N30" s="29"/>
      <c r="O30" s="29"/>
      <c r="P30" s="29"/>
      <c r="Q30" s="29"/>
      <c r="R30" s="29"/>
      <c r="S30" s="29"/>
      <c r="T30" s="29"/>
      <c r="U30" s="29"/>
    </row>
    <row r="31" ht="24.95" customHeight="1" spans="2:21">
      <c r="B31" s="30" t="s">
        <v>480</v>
      </c>
      <c r="C31" s="31"/>
      <c r="D31" s="31"/>
      <c r="E31" s="31"/>
      <c r="F31" s="31"/>
      <c r="G31" s="31"/>
      <c r="H31" s="31"/>
      <c r="I31" s="31"/>
      <c r="J31" s="31"/>
      <c r="K31" s="31"/>
      <c r="L31" s="31"/>
      <c r="M31" s="31"/>
      <c r="N31" s="31"/>
      <c r="O31" s="31"/>
      <c r="P31" s="31"/>
      <c r="Q31" s="31"/>
      <c r="R31" s="31"/>
      <c r="S31" s="31"/>
      <c r="T31" s="31"/>
      <c r="U31" s="31"/>
    </row>
    <row r="32" ht="60" customHeight="1" spans="2:21">
      <c r="B32" s="47"/>
      <c r="C32" s="47"/>
      <c r="D32" s="47"/>
      <c r="E32" s="47"/>
      <c r="F32" s="47"/>
      <c r="G32" s="47"/>
      <c r="H32" s="47"/>
      <c r="I32" s="47"/>
      <c r="J32" s="47"/>
      <c r="K32" s="47"/>
      <c r="L32" s="47"/>
      <c r="M32" s="47"/>
      <c r="N32" s="47"/>
      <c r="O32" s="47"/>
      <c r="P32" s="47"/>
      <c r="Q32" s="47"/>
      <c r="R32" s="47"/>
      <c r="S32" s="47"/>
      <c r="T32" s="47"/>
      <c r="U32" s="47"/>
    </row>
    <row r="33" ht="60" customHeight="1" spans="2:21">
      <c r="B33" s="47"/>
      <c r="C33" s="47"/>
      <c r="D33" s="47"/>
      <c r="E33" s="47"/>
      <c r="F33" s="47"/>
      <c r="G33" s="47"/>
      <c r="H33" s="47"/>
      <c r="I33" s="47"/>
      <c r="J33" s="47"/>
      <c r="K33" s="47"/>
      <c r="L33" s="47"/>
      <c r="M33" s="47"/>
      <c r="N33" s="47"/>
      <c r="O33" s="47"/>
      <c r="P33" s="47"/>
      <c r="Q33" s="47"/>
      <c r="R33" s="47"/>
      <c r="S33" s="47"/>
      <c r="T33" s="47"/>
      <c r="U33" s="47"/>
    </row>
    <row r="34" s="1" customFormat="1" ht="24.95" customHeight="1" spans="2:21">
      <c r="B34" s="25" t="s">
        <v>483</v>
      </c>
      <c r="C34" s="25"/>
      <c r="D34" s="25"/>
      <c r="E34" s="25"/>
      <c r="F34" s="25"/>
      <c r="G34" s="25"/>
      <c r="H34" s="25"/>
      <c r="I34" s="25"/>
      <c r="J34" s="25"/>
      <c r="K34" s="25"/>
      <c r="L34" s="25"/>
      <c r="M34" s="25"/>
      <c r="N34" s="25"/>
      <c r="O34" s="25"/>
      <c r="P34" s="25"/>
      <c r="Q34" s="25"/>
      <c r="R34" s="25"/>
      <c r="S34" s="25"/>
      <c r="T34" s="25"/>
      <c r="U34" s="25"/>
    </row>
    <row r="35" ht="60" customHeight="1" spans="2:21">
      <c r="B35" s="47"/>
      <c r="C35" s="47"/>
      <c r="D35" s="47"/>
      <c r="E35" s="47"/>
      <c r="F35" s="47"/>
      <c r="G35" s="47"/>
      <c r="H35" s="47"/>
      <c r="I35" s="47"/>
      <c r="J35" s="47"/>
      <c r="K35" s="47"/>
      <c r="L35" s="47"/>
      <c r="M35" s="47"/>
      <c r="N35" s="47"/>
      <c r="O35" s="47"/>
      <c r="P35" s="47"/>
      <c r="Q35" s="47"/>
      <c r="R35" s="47"/>
      <c r="S35" s="47"/>
      <c r="T35" s="47"/>
      <c r="U35" s="47"/>
    </row>
    <row r="36" ht="60" customHeight="1" spans="2:21">
      <c r="B36" s="47"/>
      <c r="C36" s="47"/>
      <c r="D36" s="47"/>
      <c r="E36" s="47"/>
      <c r="F36" s="47"/>
      <c r="G36" s="47"/>
      <c r="H36" s="47"/>
      <c r="I36" s="47"/>
      <c r="J36" s="47"/>
      <c r="K36" s="47"/>
      <c r="L36" s="47"/>
      <c r="M36" s="47"/>
      <c r="N36" s="47"/>
      <c r="O36" s="47"/>
      <c r="P36" s="47"/>
      <c r="Q36" s="47"/>
      <c r="R36" s="47"/>
      <c r="S36" s="47"/>
      <c r="T36" s="47"/>
      <c r="U36" s="47"/>
    </row>
    <row r="37" ht="60" customHeight="1" spans="2:21">
      <c r="B37" s="47"/>
      <c r="C37" s="47"/>
      <c r="D37" s="47"/>
      <c r="E37" s="47"/>
      <c r="F37" s="47"/>
      <c r="G37" s="47"/>
      <c r="H37" s="47"/>
      <c r="I37" s="47"/>
      <c r="J37" s="47"/>
      <c r="K37" s="47"/>
      <c r="L37" s="47"/>
      <c r="M37" s="47"/>
      <c r="N37" s="47"/>
      <c r="O37" s="47"/>
      <c r="P37" s="47"/>
      <c r="Q37" s="47"/>
      <c r="R37" s="47"/>
      <c r="S37" s="47"/>
      <c r="T37" s="47"/>
      <c r="U37" s="47"/>
    </row>
    <row r="39" spans="2:21">
      <c r="B39" s="32" t="s">
        <v>73</v>
      </c>
      <c r="C39" s="32"/>
      <c r="D39" s="32"/>
      <c r="E39" s="32"/>
      <c r="F39" s="32"/>
      <c r="G39" s="32"/>
      <c r="H39" s="32"/>
      <c r="I39" s="32"/>
      <c r="J39" s="32"/>
      <c r="K39" s="32"/>
      <c r="L39" s="32"/>
      <c r="M39" s="32"/>
      <c r="N39" s="32"/>
      <c r="O39" s="32"/>
      <c r="P39" s="32"/>
      <c r="Q39" s="32"/>
      <c r="R39" s="32"/>
      <c r="S39" s="32"/>
      <c r="T39" s="32"/>
      <c r="U39" s="32"/>
    </row>
    <row r="40" ht="19.8" spans="2:21">
      <c r="B40" s="30" t="s">
        <v>480</v>
      </c>
      <c r="C40" s="31"/>
      <c r="D40" s="31"/>
      <c r="E40" s="31"/>
      <c r="F40" s="31"/>
      <c r="G40" s="31"/>
      <c r="H40" s="31"/>
      <c r="I40" s="31"/>
      <c r="J40" s="31"/>
      <c r="K40" s="31"/>
      <c r="L40" s="31"/>
      <c r="M40" s="31"/>
      <c r="N40" s="31"/>
      <c r="O40" s="31"/>
      <c r="P40" s="31"/>
      <c r="Q40" s="31"/>
      <c r="R40" s="31"/>
      <c r="S40" s="31"/>
      <c r="T40" s="31"/>
      <c r="U40" s="31"/>
    </row>
    <row r="41" ht="51.75" customHeight="1" spans="2:21">
      <c r="B41" s="47"/>
      <c r="C41" s="47"/>
      <c r="D41" s="47"/>
      <c r="E41" s="47"/>
      <c r="F41" s="47"/>
      <c r="G41" s="47"/>
      <c r="H41" s="47"/>
      <c r="I41" s="47"/>
      <c r="J41" s="47"/>
      <c r="K41" s="47"/>
      <c r="L41" s="47"/>
      <c r="M41" s="47"/>
      <c r="N41" s="47"/>
      <c r="O41" s="47"/>
      <c r="P41" s="47"/>
      <c r="Q41" s="47"/>
      <c r="R41" s="47"/>
      <c r="S41" s="47"/>
      <c r="T41" s="47"/>
      <c r="U41" s="47"/>
    </row>
    <row r="42" ht="50.25" customHeight="1" spans="2:21">
      <c r="B42" s="47"/>
      <c r="C42" s="47"/>
      <c r="D42" s="47"/>
      <c r="E42" s="47"/>
      <c r="F42" s="47"/>
      <c r="G42" s="47"/>
      <c r="H42" s="47"/>
      <c r="I42" s="47"/>
      <c r="J42" s="47"/>
      <c r="K42" s="47"/>
      <c r="L42" s="47"/>
      <c r="M42" s="47"/>
      <c r="N42" s="47"/>
      <c r="O42" s="47"/>
      <c r="P42" s="47"/>
      <c r="Q42" s="47"/>
      <c r="R42" s="47"/>
      <c r="S42" s="47"/>
      <c r="T42" s="47"/>
      <c r="U42" s="47"/>
    </row>
    <row r="43" ht="19.8" spans="2:21">
      <c r="B43" s="25" t="s">
        <v>483</v>
      </c>
      <c r="C43" s="25"/>
      <c r="D43" s="25"/>
      <c r="E43" s="25"/>
      <c r="F43" s="25"/>
      <c r="G43" s="25"/>
      <c r="H43" s="25"/>
      <c r="I43" s="25"/>
      <c r="J43" s="25"/>
      <c r="K43" s="25"/>
      <c r="L43" s="25"/>
      <c r="M43" s="25"/>
      <c r="N43" s="25"/>
      <c r="O43" s="25"/>
      <c r="P43" s="25"/>
      <c r="Q43" s="25"/>
      <c r="R43" s="25"/>
      <c r="S43" s="25"/>
      <c r="T43" s="25"/>
      <c r="U43" s="25"/>
    </row>
    <row r="44" ht="69.75" customHeight="1" spans="2:21">
      <c r="B44" s="47"/>
      <c r="C44" s="47"/>
      <c r="D44" s="47"/>
      <c r="E44" s="47"/>
      <c r="F44" s="47"/>
      <c r="G44" s="47"/>
      <c r="H44" s="47"/>
      <c r="I44" s="47"/>
      <c r="J44" s="47"/>
      <c r="K44" s="47"/>
      <c r="L44" s="47"/>
      <c r="M44" s="47"/>
      <c r="N44" s="47"/>
      <c r="O44" s="47"/>
      <c r="P44" s="47"/>
      <c r="Q44" s="47"/>
      <c r="R44" s="47"/>
      <c r="S44" s="47"/>
      <c r="T44" s="47"/>
      <c r="U44" s="47"/>
    </row>
    <row r="45" ht="60" customHeight="1" spans="2:21">
      <c r="B45" s="47"/>
      <c r="C45" s="47"/>
      <c r="D45" s="47"/>
      <c r="E45" s="47"/>
      <c r="F45" s="47"/>
      <c r="G45" s="47"/>
      <c r="H45" s="47"/>
      <c r="I45" s="47"/>
      <c r="J45" s="47"/>
      <c r="K45" s="47"/>
      <c r="L45" s="47"/>
      <c r="M45" s="47"/>
      <c r="N45" s="47"/>
      <c r="O45" s="47"/>
      <c r="P45" s="47"/>
      <c r="Q45" s="47"/>
      <c r="R45" s="47"/>
      <c r="S45" s="47"/>
      <c r="T45" s="47"/>
      <c r="U45" s="47"/>
    </row>
    <row r="46" ht="59.25" customHeight="1" spans="2:21">
      <c r="B46" s="47"/>
      <c r="C46" s="47"/>
      <c r="D46" s="47"/>
      <c r="E46" s="47"/>
      <c r="F46" s="47"/>
      <c r="G46" s="47"/>
      <c r="H46" s="47"/>
      <c r="I46" s="47"/>
      <c r="J46" s="47"/>
      <c r="K46" s="47"/>
      <c r="L46" s="47"/>
      <c r="M46" s="47"/>
      <c r="N46" s="47"/>
      <c r="O46" s="47"/>
      <c r="P46" s="47"/>
      <c r="Q46" s="47"/>
      <c r="R46" s="47"/>
      <c r="S46" s="47"/>
      <c r="T46" s="47"/>
      <c r="U46" s="47"/>
    </row>
    <row r="65495" spans="2:22">
      <c r="B65495" s="42" t="s">
        <v>63</v>
      </c>
      <c r="C65495" s="42"/>
      <c r="D65495" s="42"/>
      <c r="E65495" s="42"/>
      <c r="F65495" s="42"/>
      <c r="G65495" s="42"/>
      <c r="H65495" s="42"/>
      <c r="I65495" s="42"/>
      <c r="J65495" s="42"/>
      <c r="K65495" s="42"/>
      <c r="L65495" s="42"/>
      <c r="M65495" s="42"/>
      <c r="N65495" s="42"/>
      <c r="O65495" s="42"/>
      <c r="P65495" s="42"/>
      <c r="Q65495" s="42"/>
      <c r="R65495" s="42"/>
      <c r="S65495" s="42"/>
      <c r="T65495" s="42"/>
      <c r="U65495" s="42"/>
      <c r="V65495" s="42"/>
    </row>
    <row r="65496" spans="2:22">
      <c r="B65496" s="43" t="s">
        <v>64</v>
      </c>
      <c r="C65496" s="43"/>
      <c r="D65496" s="43"/>
      <c r="E65496" s="43"/>
      <c r="F65496" s="43"/>
      <c r="G65496" s="43"/>
      <c r="H65496" s="43"/>
      <c r="I65496" s="43"/>
      <c r="J65496" s="43"/>
      <c r="K65496" s="43"/>
      <c r="L65496" s="43"/>
      <c r="M65496" s="43"/>
      <c r="N65496" s="43"/>
      <c r="O65496" s="43"/>
      <c r="P65496" s="43"/>
      <c r="Q65496" s="43"/>
      <c r="R65496" s="43"/>
      <c r="S65496" s="43"/>
      <c r="T65496" s="43"/>
      <c r="U65496" s="43"/>
      <c r="V65496" s="43"/>
    </row>
    <row r="65497" spans="2:22">
      <c r="B65497" s="43" t="s">
        <v>65</v>
      </c>
      <c r="C65497" s="43"/>
      <c r="D65497" s="43"/>
      <c r="E65497" s="43"/>
      <c r="F65497" s="43"/>
      <c r="G65497" s="43"/>
      <c r="H65497" s="43"/>
      <c r="I65497" s="43"/>
      <c r="J65497" s="43"/>
      <c r="K65497" s="43"/>
      <c r="L65497" s="43"/>
      <c r="M65497" s="43"/>
      <c r="N65497" s="43"/>
      <c r="O65497" s="43"/>
      <c r="P65497" s="43"/>
      <c r="Q65497" s="43"/>
      <c r="R65497" s="43"/>
      <c r="S65497" s="43"/>
      <c r="T65497" s="43"/>
      <c r="U65497" s="43"/>
      <c r="V65497" s="43"/>
    </row>
  </sheetData>
  <mergeCells count="40">
    <mergeCell ref="C2:F2"/>
    <mergeCell ref="H2:K2"/>
    <mergeCell ref="M2:P2"/>
    <mergeCell ref="R2:U2"/>
    <mergeCell ref="B12:U12"/>
    <mergeCell ref="B13:U13"/>
    <mergeCell ref="B14:U14"/>
    <mergeCell ref="B15:U15"/>
    <mergeCell ref="B16:U16"/>
    <mergeCell ref="B17:U17"/>
    <mergeCell ref="B18:U18"/>
    <mergeCell ref="B19:U19"/>
    <mergeCell ref="B21:U21"/>
    <mergeCell ref="B22:U22"/>
    <mergeCell ref="B23:U23"/>
    <mergeCell ref="B24:U24"/>
    <mergeCell ref="B25:U25"/>
    <mergeCell ref="B26:U26"/>
    <mergeCell ref="B27:U27"/>
    <mergeCell ref="B28:U28"/>
    <mergeCell ref="B30:U30"/>
    <mergeCell ref="B31:U31"/>
    <mergeCell ref="B32:U32"/>
    <mergeCell ref="B33:U33"/>
    <mergeCell ref="B34:U34"/>
    <mergeCell ref="B35:U35"/>
    <mergeCell ref="B36:U36"/>
    <mergeCell ref="B37:U37"/>
    <mergeCell ref="B39:U39"/>
    <mergeCell ref="B40:U40"/>
    <mergeCell ref="B41:U41"/>
    <mergeCell ref="B42:U42"/>
    <mergeCell ref="B43:U43"/>
    <mergeCell ref="B44:U44"/>
    <mergeCell ref="B45:U45"/>
    <mergeCell ref="B46:U46"/>
    <mergeCell ref="B2:B3"/>
    <mergeCell ref="G3:G9"/>
    <mergeCell ref="L3:L9"/>
    <mergeCell ref="V2:V3"/>
  </mergeCells>
  <hyperlinks>
    <hyperlink ref="B65497" r:id="rId2" display="www.qmtltda.com"/>
    <hyperlink ref="B65496" r:id="rId3" display="aguel5@hotmail.com"/>
    <hyperlink ref="B4" location="Autoevaluación!A54" display="Diseño pedagogico" tooltip="Ir a autoevaluacion"/>
    <hyperlink ref="B5" location="Autoevaluación!A61" display="Practicas pedagogicas" tooltip="Ir a autoevaluacion"/>
    <hyperlink ref="B6" location="Autoevaluación!A67" display="Gestion de aula" tooltip="Ir a autoevaluación"/>
    <hyperlink ref="B7" location="Autoevaluación!A73" display="Seguimiento academico" tooltip="Ir a autoevaluación"/>
  </hyperlinks>
  <pageMargins left="0.7" right="0.7" top="0.75" bottom="0.75" header="0.3" footer="0.3"/>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5"/>
  <dimension ref="B1:V65497"/>
  <sheetViews>
    <sheetView showGridLines="0" zoomScale="70" zoomScaleNormal="70" topLeftCell="B18" workbookViewId="0">
      <selection activeCell="B35" sqref="B34:U35"/>
    </sheetView>
  </sheetViews>
  <sheetFormatPr defaultColWidth="11.4259259259259" defaultRowHeight="16.2"/>
  <cols>
    <col min="1" max="1" width="1.42592592592593" style="2" customWidth="1"/>
    <col min="2" max="2" width="38.287037037037" style="2" customWidth="1"/>
    <col min="3" max="6" width="7.71296296296296" style="2" customWidth="1"/>
    <col min="7" max="7" width="1.71296296296296" style="2" customWidth="1"/>
    <col min="8" max="11" width="7.71296296296296" style="2" customWidth="1"/>
    <col min="12" max="12" width="1.71296296296296" style="2" customWidth="1"/>
    <col min="13" max="16" width="7.71296296296296" style="2" customWidth="1"/>
    <col min="17" max="17" width="2.13888888888889" style="2" customWidth="1"/>
    <col min="18" max="21" width="7.71296296296296" style="2" customWidth="1"/>
    <col min="22" max="22" width="14.1388888888889" style="2" customWidth="1"/>
    <col min="23" max="27" width="11.4259259259259" style="2"/>
    <col min="28" max="28" width="2" style="2" customWidth="1"/>
    <col min="29" max="33" width="11.4259259259259" style="2"/>
    <col min="34" max="34" width="1.85185185185185" style="2" customWidth="1"/>
    <col min="35" max="16384" width="11.4259259259259" style="2"/>
  </cols>
  <sheetData>
    <row r="1" ht="6" customHeight="1"/>
    <row r="2" ht="22.5" customHeight="1" spans="2:22">
      <c r="B2" s="3" t="s">
        <v>499</v>
      </c>
      <c r="C2" s="4" t="s">
        <v>70</v>
      </c>
      <c r="D2" s="4"/>
      <c r="E2" s="4"/>
      <c r="F2" s="4"/>
      <c r="G2" s="5"/>
      <c r="H2" s="6" t="s">
        <v>71</v>
      </c>
      <c r="I2" s="6"/>
      <c r="J2" s="6"/>
      <c r="K2" s="6"/>
      <c r="L2" s="5"/>
      <c r="M2" s="33" t="s">
        <v>72</v>
      </c>
      <c r="N2" s="33"/>
      <c r="O2" s="33"/>
      <c r="P2" s="33"/>
      <c r="Q2" s="36"/>
      <c r="R2" s="32" t="s">
        <v>73</v>
      </c>
      <c r="S2" s="32"/>
      <c r="T2" s="32"/>
      <c r="U2" s="32"/>
      <c r="V2" s="37"/>
    </row>
    <row r="3" ht="24.75" customHeight="1" spans="2:22">
      <c r="B3" s="7"/>
      <c r="C3" s="8">
        <v>1</v>
      </c>
      <c r="D3" s="8">
        <v>2</v>
      </c>
      <c r="E3" s="9">
        <v>3</v>
      </c>
      <c r="F3" s="10">
        <v>4</v>
      </c>
      <c r="G3" s="11"/>
      <c r="H3" s="8">
        <v>1</v>
      </c>
      <c r="I3" s="8">
        <v>2</v>
      </c>
      <c r="J3" s="9">
        <v>3</v>
      </c>
      <c r="K3" s="10">
        <v>4</v>
      </c>
      <c r="L3" s="34"/>
      <c r="M3" s="8">
        <v>1</v>
      </c>
      <c r="N3" s="8">
        <v>2</v>
      </c>
      <c r="O3" s="9">
        <v>3</v>
      </c>
      <c r="P3" s="10">
        <v>4</v>
      </c>
      <c r="Q3" s="38"/>
      <c r="R3" s="8">
        <v>1</v>
      </c>
      <c r="S3" s="8">
        <v>2</v>
      </c>
      <c r="T3" s="9">
        <v>3</v>
      </c>
      <c r="U3" s="10">
        <v>4</v>
      </c>
      <c r="V3" s="37"/>
    </row>
    <row r="4" ht="38.1" customHeight="1" spans="2:21">
      <c r="B4" s="44" t="s">
        <v>500</v>
      </c>
      <c r="C4" s="13">
        <f>Autoevaluación!R84/SUM(Autoevaluación!R84:R87)</f>
        <v>0</v>
      </c>
      <c r="D4" s="14">
        <f>Autoevaluación!R85/SUM(Autoevaluación!R84:R87)</f>
        <v>0</v>
      </c>
      <c r="E4" s="14">
        <f>Autoevaluación!R86/SUM(Autoevaluación!R84:R87)</f>
        <v>0</v>
      </c>
      <c r="F4" s="14">
        <f>Autoevaluación!R87/SUM(Autoevaluación!R84:R87)</f>
        <v>1</v>
      </c>
      <c r="G4" s="15"/>
      <c r="H4" s="45">
        <f>Autoevaluación!S84/SUM(Autoevaluación!S84:S87)</f>
        <v>0</v>
      </c>
      <c r="I4" s="14">
        <f>Autoevaluación!S85/SUM(Autoevaluación!S84:S87)</f>
        <v>0</v>
      </c>
      <c r="J4" s="14">
        <f>Autoevaluación!S86/SUM(Autoevaluación!S84:S87)</f>
        <v>0</v>
      </c>
      <c r="K4" s="14">
        <f>Autoevaluación!S87/SUM(Autoevaluación!S84:S87)</f>
        <v>1</v>
      </c>
      <c r="L4" s="35"/>
      <c r="M4" s="14" t="e">
        <f>Autoevaluación!T84/SUM(Autoevaluación!T84:T87)</f>
        <v>#DIV/0!</v>
      </c>
      <c r="N4" s="14" t="e">
        <f>Autoevaluación!T85/SUM(Autoevaluación!T84:T87)</f>
        <v>#DIV/0!</v>
      </c>
      <c r="O4" s="14" t="e">
        <f>Autoevaluación!T86/SUM(Autoevaluación!T84:T87)</f>
        <v>#DIV/0!</v>
      </c>
      <c r="P4" s="14" t="e">
        <f>Autoevaluación!T87/SUM(Autoevaluación!T84:T87)</f>
        <v>#DIV/0!</v>
      </c>
      <c r="Q4" s="39"/>
      <c r="R4" s="14" t="e">
        <f>Autoevaluación!U84/SUM(Autoevaluación!U84:U87)</f>
        <v>#DIV/0!</v>
      </c>
      <c r="S4" s="14" t="e">
        <f>Autoevaluación!U85/SUM(Autoevaluación!U84:U87)</f>
        <v>#DIV/0!</v>
      </c>
      <c r="T4" s="14" t="e">
        <f>Autoevaluación!U86/SUM(Autoevaluación!U84:U87)</f>
        <v>#DIV/0!</v>
      </c>
      <c r="U4" s="14" t="e">
        <f>Autoevaluación!U87/SUM(Autoevaluación!U84:U87)</f>
        <v>#DIV/0!</v>
      </c>
    </row>
    <row r="5" ht="38.1" customHeight="1" spans="2:22">
      <c r="B5" s="46" t="s">
        <v>501</v>
      </c>
      <c r="C5" s="13">
        <f>Autoevaluación!R89/SUM(Autoevaluación!R89:R92)</f>
        <v>0.142857142857143</v>
      </c>
      <c r="D5" s="14">
        <f>Autoevaluación!R90/SUM(Autoevaluación!R89:R92)</f>
        <v>0.428571428571429</v>
      </c>
      <c r="E5" s="14">
        <f>Autoevaluación!R91/SUM(Autoevaluación!R89:R92)</f>
        <v>0.285714285714286</v>
      </c>
      <c r="F5" s="14">
        <f>Autoevaluación!R92/SUM(Autoevaluación!R89:R92)</f>
        <v>0.142857142857143</v>
      </c>
      <c r="G5" s="15"/>
      <c r="H5" s="45">
        <f>Autoevaluación!S89/SUM(Autoevaluación!S89:S92)</f>
        <v>0.142857142857143</v>
      </c>
      <c r="I5" s="14">
        <f>Autoevaluación!S90/SUM(Autoevaluación!S89:S92)</f>
        <v>0.428571428571429</v>
      </c>
      <c r="J5" s="14" t="e">
        <v>#NAME?</v>
      </c>
      <c r="K5" s="14">
        <f>Autoevaluación!S92/SUM(Autoevaluación!S89:S92)</f>
        <v>0.142857142857143</v>
      </c>
      <c r="L5" s="35"/>
      <c r="M5" s="14" t="e">
        <f>Autoevaluación!T89/SUM(Autoevaluación!T89:T92)</f>
        <v>#DIV/0!</v>
      </c>
      <c r="N5" s="14" t="e">
        <f>Autoevaluación!T90/SUM(Autoevaluación!T89:T92)</f>
        <v>#DIV/0!</v>
      </c>
      <c r="O5" s="14" t="e">
        <f>Autoevaluación!T91/SUM(Autoevaluación!T89:T92)</f>
        <v>#DIV/0!</v>
      </c>
      <c r="P5" s="14" t="e">
        <f>Autoevaluación!T92/SUM(Autoevaluación!T89:T92)</f>
        <v>#DIV/0!</v>
      </c>
      <c r="Q5" s="39"/>
      <c r="R5" s="14" t="e">
        <f>Autoevaluación!U89/SUM(Autoevaluación!U89:U92)</f>
        <v>#DIV/0!</v>
      </c>
      <c r="S5" s="14" t="e">
        <f>Autoevaluación!U90/SUM(Autoevaluación!U89:U92)</f>
        <v>#DIV/0!</v>
      </c>
      <c r="T5" s="14" t="e">
        <f>Autoevaluación!U91/SUM(Autoevaluación!U89:U92)</f>
        <v>#DIV/0!</v>
      </c>
      <c r="U5" s="14" t="e">
        <f>Autoevaluación!U92/SUM(Autoevaluación!U89:U92)</f>
        <v>#DIV/0!</v>
      </c>
      <c r="V5" s="1"/>
    </row>
    <row r="6" ht="38.1" customHeight="1" spans="2:22">
      <c r="B6" s="46" t="s">
        <v>502</v>
      </c>
      <c r="C6" s="13">
        <f>Autoevaluación!R98/SUM(Autoevaluación!R98:R101)</f>
        <v>0</v>
      </c>
      <c r="D6" s="14">
        <f>Autoevaluación!R99/SUM(Autoevaluación!R98:R101)</f>
        <v>1</v>
      </c>
      <c r="E6" s="14">
        <f>Autoevaluación!R100/SUM(Autoevaluación!R98:R101)</f>
        <v>0</v>
      </c>
      <c r="F6" s="14">
        <f>Autoevaluación!R101/SUM(Autoevaluación!R98:R101)</f>
        <v>0</v>
      </c>
      <c r="G6" s="15"/>
      <c r="H6" s="45">
        <f>Autoevaluación!S98/SUM(Autoevaluación!S98:S101)</f>
        <v>0</v>
      </c>
      <c r="I6" s="14">
        <f>Autoevaluación!S99/SUM(Autoevaluación!S98:S101)</f>
        <v>0.5</v>
      </c>
      <c r="J6" s="14">
        <f>Autoevaluación!S100/SUM(Autoevaluación!S98:S101)</f>
        <v>0.5</v>
      </c>
      <c r="K6" s="14">
        <f>Autoevaluación!S10/SUM(Autoevaluación!S98:S101)</f>
        <v>0</v>
      </c>
      <c r="L6" s="35"/>
      <c r="M6" s="14" t="e">
        <f>Autoevaluación!T98/SUM(Autoevaluación!T98:T101)</f>
        <v>#DIV/0!</v>
      </c>
      <c r="N6" s="14" t="e">
        <f>Autoevaluación!T99/SUM(Autoevaluación!T98:T101)</f>
        <v>#DIV/0!</v>
      </c>
      <c r="O6" s="14" t="e">
        <f>Autoevaluación!T100/SUM(Autoevaluación!T98:T101)</f>
        <v>#DIV/0!</v>
      </c>
      <c r="P6" s="14" t="e">
        <f>Autoevaluación!T101/SUM(Autoevaluación!T98:T101)</f>
        <v>#DIV/0!</v>
      </c>
      <c r="Q6" s="39"/>
      <c r="R6" s="14" t="e">
        <f>Autoevaluación!U98/SUM(Autoevaluación!U98:U101)</f>
        <v>#DIV/0!</v>
      </c>
      <c r="S6" s="14" t="e">
        <f>Autoevaluación!U99/SUM(Autoevaluación!U98:U101)</f>
        <v>#DIV/0!</v>
      </c>
      <c r="T6" s="14" t="e">
        <f>Autoevaluación!U100/SUM(Autoevaluación!U98:U101)</f>
        <v>#DIV/0!</v>
      </c>
      <c r="U6" s="14" t="e">
        <f>Autoevaluación!U101/SUM(Autoevaluación!U98:U101)</f>
        <v>#DIV/0!</v>
      </c>
      <c r="V6" s="40"/>
    </row>
    <row r="7" ht="38.1" customHeight="1" spans="2:21">
      <c r="B7" s="44" t="s">
        <v>503</v>
      </c>
      <c r="C7" s="13">
        <f>Autoevaluación!R102/SUM(Autoevaluación!R102:R105)</f>
        <v>0</v>
      </c>
      <c r="D7" s="14">
        <f>Autoevaluación!R103/SUM(Autoevaluación!R102:R105)</f>
        <v>0.3</v>
      </c>
      <c r="E7" s="14">
        <f>Autoevaluación!R104/SUM(Autoevaluación!R102:R105)</f>
        <v>0.2</v>
      </c>
      <c r="F7" s="14">
        <f>Autoevaluación!R105/SUM(Autoevaluación!R102:R105)</f>
        <v>0.5</v>
      </c>
      <c r="G7" s="15"/>
      <c r="H7" s="45">
        <f>Autoevaluación!S102/SUM(Autoevaluación!S102:S105)</f>
        <v>0</v>
      </c>
      <c r="I7" s="14">
        <f>Autoevaluación!S103/SUM(Autoevaluación!S102:S105)</f>
        <v>0.3</v>
      </c>
      <c r="J7" s="14">
        <f>Autoevaluación!S104/SUM(Autoevaluación!S102:S105)</f>
        <v>0.1</v>
      </c>
      <c r="K7" s="14">
        <f>Autoevaluación!S105/SUM(Autoevaluación!S102:S105)</f>
        <v>0.6</v>
      </c>
      <c r="L7" s="35"/>
      <c r="M7" s="14" t="e">
        <f>Autoevaluación!T102/SUM(Autoevaluación!T102:T105)</f>
        <v>#DIV/0!</v>
      </c>
      <c r="N7" s="14" t="e">
        <f>Autoevaluación!T103/SUM(Autoevaluación!T102:T105)</f>
        <v>#DIV/0!</v>
      </c>
      <c r="O7" s="14" t="e">
        <f>Autoevaluación!T104/SUM(Autoevaluación!T102:T105)</f>
        <v>#DIV/0!</v>
      </c>
      <c r="P7" s="14" t="e">
        <f>Autoevaluación!T105/SUM(Autoevaluación!T102:T105)</f>
        <v>#DIV/0!</v>
      </c>
      <c r="Q7" s="39"/>
      <c r="R7" s="14" t="e">
        <f>Autoevaluación!U102/SUM(Autoevaluación!U102:U105)</f>
        <v>#DIV/0!</v>
      </c>
      <c r="S7" s="14" t="e">
        <f>Autoevaluación!U103/SUM(Autoevaluación!U102:U105)</f>
        <v>#DIV/0!</v>
      </c>
      <c r="T7" s="14" t="e">
        <f>Autoevaluación!U104/SUM(Autoevaluación!U102:U105)</f>
        <v>#DIV/0!</v>
      </c>
      <c r="U7" s="14" t="e">
        <f>Autoevaluación!U105/SUM(Autoevaluación!U102:U105)</f>
        <v>#DIV/0!</v>
      </c>
    </row>
    <row r="8" ht="38.1" customHeight="1" spans="2:21">
      <c r="B8" s="44" t="s">
        <v>504</v>
      </c>
      <c r="C8" s="13">
        <f>Autoevaluación!R114/SUM(Autoevaluación!R114:R117)</f>
        <v>0</v>
      </c>
      <c r="D8" s="14">
        <f>Autoevaluación!R115/SUM(Autoevaluación!R114:R117)</f>
        <v>0</v>
      </c>
      <c r="E8" s="14">
        <f>Autoevaluación!R116/SUM(Autoevaluación!R114:R117)</f>
        <v>0.25</v>
      </c>
      <c r="F8" s="14">
        <f>Autoevaluación!R117/SUM(Autoevaluación!R114:R117)</f>
        <v>0.75</v>
      </c>
      <c r="G8" s="15"/>
      <c r="H8" s="45">
        <f>Autoevaluación!S114/SUM(Autoevaluación!S114:S117)</f>
        <v>0</v>
      </c>
      <c r="I8" s="14">
        <f>Autoevaluación!S115/SUM(Autoevaluación!S114:S117)</f>
        <v>0</v>
      </c>
      <c r="J8" s="14">
        <f>Autoevaluación!S116/SUM(Autoevaluación!S114:S117)</f>
        <v>0</v>
      </c>
      <c r="K8" s="14">
        <f>Autoevaluación!S117/SUM(Autoevaluación!S114:S117)</f>
        <v>1</v>
      </c>
      <c r="L8" s="35"/>
      <c r="M8" s="14" t="e">
        <f>Autoevaluación!T114/SUM(Autoevaluación!T114:T117)</f>
        <v>#DIV/0!</v>
      </c>
      <c r="N8" s="14" t="e">
        <f>Autoevaluación!T115/SUM(Autoevaluación!T114:T117)</f>
        <v>#DIV/0!</v>
      </c>
      <c r="O8" s="14" t="e">
        <f>Autoevaluación!T116/SUM(Autoevaluación!T114:T117)</f>
        <v>#DIV/0!</v>
      </c>
      <c r="P8" s="14" t="e">
        <f>Autoevaluación!T117/SUM(Autoevaluación!T114:T117)</f>
        <v>#DIV/0!</v>
      </c>
      <c r="Q8" s="39"/>
      <c r="R8" s="14" t="e">
        <f>Autoevaluación!U114/SUM(Autoevaluación!U114:U117)</f>
        <v>#DIV/0!</v>
      </c>
      <c r="S8" s="14" t="e">
        <f>Autoevaluación!U115/SUM(Autoevaluación!U114:U117)</f>
        <v>#DIV/0!</v>
      </c>
      <c r="T8" s="14" t="e">
        <f>Autoevaluación!U116/SUM(Autoevaluación!U114:U117)</f>
        <v>#DIV/0!</v>
      </c>
      <c r="U8" s="14" t="e">
        <f>Autoevaluación!U117/SUM(Autoevaluación!U114:U117)</f>
        <v>#DIV/0!</v>
      </c>
    </row>
    <row r="9" ht="38.1" customHeight="1" spans="2:21">
      <c r="B9" s="17"/>
      <c r="C9" s="14"/>
      <c r="D9" s="14"/>
      <c r="E9" s="14"/>
      <c r="F9" s="14"/>
      <c r="G9" s="15"/>
      <c r="H9" s="14"/>
      <c r="I9" s="14"/>
      <c r="J9" s="14"/>
      <c r="K9" s="14"/>
      <c r="L9" s="35"/>
      <c r="M9" s="14"/>
      <c r="N9" s="14"/>
      <c r="O9" s="14"/>
      <c r="P9" s="14"/>
      <c r="Q9" s="39"/>
      <c r="R9" s="14"/>
      <c r="S9" s="14"/>
      <c r="T9" s="14"/>
      <c r="U9" s="14"/>
    </row>
    <row r="10" ht="42" customHeight="1" spans="2:21">
      <c r="B10" s="19" t="s">
        <v>505</v>
      </c>
      <c r="C10" s="20">
        <f>AVERAGE(C4:C9)</f>
        <v>0.0285714285714286</v>
      </c>
      <c r="D10" s="20">
        <f>AVERAGE(D4:D9)</f>
        <v>0.345714285714286</v>
      </c>
      <c r="E10" s="20">
        <f>AVERAGE(E4:E9)</f>
        <v>0.147142857142857</v>
      </c>
      <c r="F10" s="20">
        <f>AVERAGE(F4:F9)</f>
        <v>0.478571428571429</v>
      </c>
      <c r="G10" s="21"/>
      <c r="H10" s="20">
        <f>AVERAGE(H4:H9)</f>
        <v>0.0285714285714286</v>
      </c>
      <c r="I10" s="20">
        <f>AVERAGE(I4:I9)</f>
        <v>0.245714285714286</v>
      </c>
      <c r="J10" s="20" t="e">
        <f>AVERAGE(J4:J9)</f>
        <v>#NAME?</v>
      </c>
      <c r="K10" s="20">
        <f>AVERAGE(K4:K9)</f>
        <v>0.548571428571429</v>
      </c>
      <c r="L10" s="21"/>
      <c r="M10" s="20" t="e">
        <f>AVERAGE(M4:M9)</f>
        <v>#DIV/0!</v>
      </c>
      <c r="N10" s="20" t="e">
        <f>AVERAGE(N4:N9)</f>
        <v>#DIV/0!</v>
      </c>
      <c r="O10" s="20" t="e">
        <f>AVERAGE(O4:O9)</f>
        <v>#DIV/0!</v>
      </c>
      <c r="P10" s="20" t="e">
        <f>AVERAGE(P4:P9)</f>
        <v>#DIV/0!</v>
      </c>
      <c r="Q10" s="41"/>
      <c r="R10" s="20" t="e">
        <f>AVERAGE(R4:R9)</f>
        <v>#DIV/0!</v>
      </c>
      <c r="S10" s="20" t="e">
        <f>AVERAGE(S4:S9)</f>
        <v>#DIV/0!</v>
      </c>
      <c r="T10" s="20" t="e">
        <f>AVERAGE(T4:T9)</f>
        <v>#DIV/0!</v>
      </c>
      <c r="U10" s="20" t="e">
        <f>AVERAGE(U4:U9)</f>
        <v>#DIV/0!</v>
      </c>
    </row>
    <row r="11" spans="2:21">
      <c r="B11" s="22"/>
      <c r="C11" s="22"/>
      <c r="D11" s="22"/>
      <c r="E11" s="22"/>
      <c r="F11" s="21"/>
      <c r="G11" s="21"/>
      <c r="H11" s="21"/>
      <c r="I11" s="21"/>
      <c r="J11" s="21"/>
      <c r="K11" s="21"/>
      <c r="L11" s="21"/>
      <c r="M11" s="21"/>
      <c r="N11" s="21"/>
      <c r="O11" s="21"/>
      <c r="P11" s="21"/>
      <c r="Q11" s="21"/>
      <c r="R11" s="21"/>
      <c r="S11" s="21"/>
      <c r="T11" s="21"/>
      <c r="U11" s="21"/>
    </row>
    <row r="12" ht="21.95" customHeight="1" spans="2:21">
      <c r="B12" s="4" t="s">
        <v>70</v>
      </c>
      <c r="C12" s="4"/>
      <c r="D12" s="4"/>
      <c r="E12" s="4"/>
      <c r="F12" s="4"/>
      <c r="G12" s="4"/>
      <c r="H12" s="4"/>
      <c r="I12" s="4"/>
      <c r="J12" s="4"/>
      <c r="K12" s="4"/>
      <c r="L12" s="4"/>
      <c r="M12" s="4"/>
      <c r="N12" s="4"/>
      <c r="O12" s="4"/>
      <c r="P12" s="4"/>
      <c r="Q12" s="4"/>
      <c r="R12" s="4"/>
      <c r="S12" s="4"/>
      <c r="T12" s="4"/>
      <c r="U12" s="4"/>
    </row>
    <row r="13" ht="24.95" customHeight="1" spans="2:21">
      <c r="B13" s="23" t="s">
        <v>480</v>
      </c>
      <c r="C13" s="23"/>
      <c r="D13" s="23"/>
      <c r="E13" s="23"/>
      <c r="F13" s="23"/>
      <c r="G13" s="23"/>
      <c r="H13" s="23"/>
      <c r="I13" s="23"/>
      <c r="J13" s="23"/>
      <c r="K13" s="23"/>
      <c r="L13" s="23"/>
      <c r="M13" s="23"/>
      <c r="N13" s="23"/>
      <c r="O13" s="23"/>
      <c r="P13" s="23"/>
      <c r="Q13" s="23"/>
      <c r="R13" s="23"/>
      <c r="S13" s="23"/>
      <c r="T13" s="23"/>
      <c r="U13" s="23"/>
    </row>
    <row r="14" ht="60" customHeight="1" spans="2:21">
      <c r="B14" s="24" t="s">
        <v>320</v>
      </c>
      <c r="C14" s="24"/>
      <c r="D14" s="24"/>
      <c r="E14" s="24"/>
      <c r="F14" s="24"/>
      <c r="G14" s="24"/>
      <c r="H14" s="24"/>
      <c r="I14" s="24"/>
      <c r="J14" s="24"/>
      <c r="K14" s="24"/>
      <c r="L14" s="24"/>
      <c r="M14" s="24"/>
      <c r="N14" s="24"/>
      <c r="O14" s="24"/>
      <c r="P14" s="24"/>
      <c r="Q14" s="24"/>
      <c r="R14" s="24"/>
      <c r="S14" s="24"/>
      <c r="T14" s="24"/>
      <c r="U14" s="24"/>
    </row>
    <row r="15" ht="60" customHeight="1" spans="2:21">
      <c r="B15" s="24" t="s">
        <v>326</v>
      </c>
      <c r="C15" s="24"/>
      <c r="D15" s="24"/>
      <c r="E15" s="24"/>
      <c r="F15" s="24"/>
      <c r="G15" s="24"/>
      <c r="H15" s="24"/>
      <c r="I15" s="24"/>
      <c r="J15" s="24"/>
      <c r="K15" s="24"/>
      <c r="L15" s="24"/>
      <c r="M15" s="24"/>
      <c r="N15" s="24"/>
      <c r="O15" s="24"/>
      <c r="P15" s="24"/>
      <c r="Q15" s="24"/>
      <c r="R15" s="24"/>
      <c r="S15" s="24"/>
      <c r="T15" s="24"/>
      <c r="U15" s="24"/>
    </row>
    <row r="16" s="1" customFormat="1" ht="24.95" customHeight="1" spans="2:21">
      <c r="B16" s="25" t="s">
        <v>483</v>
      </c>
      <c r="C16" s="25"/>
      <c r="D16" s="25"/>
      <c r="E16" s="25"/>
      <c r="F16" s="25"/>
      <c r="G16" s="25"/>
      <c r="H16" s="25"/>
      <c r="I16" s="25"/>
      <c r="J16" s="25"/>
      <c r="K16" s="25"/>
      <c r="L16" s="25"/>
      <c r="M16" s="25"/>
      <c r="N16" s="25"/>
      <c r="O16" s="25"/>
      <c r="P16" s="25"/>
      <c r="Q16" s="25"/>
      <c r="R16" s="25"/>
      <c r="S16" s="25"/>
      <c r="T16" s="25"/>
      <c r="U16" s="25"/>
    </row>
    <row r="17" ht="60" customHeight="1" spans="2:21">
      <c r="B17" s="24" t="s">
        <v>506</v>
      </c>
      <c r="C17" s="24"/>
      <c r="D17" s="24"/>
      <c r="E17" s="24"/>
      <c r="F17" s="24"/>
      <c r="G17" s="24"/>
      <c r="H17" s="24"/>
      <c r="I17" s="24"/>
      <c r="J17" s="24"/>
      <c r="K17" s="24"/>
      <c r="L17" s="24"/>
      <c r="M17" s="24"/>
      <c r="N17" s="24"/>
      <c r="O17" s="24"/>
      <c r="P17" s="24"/>
      <c r="Q17" s="24"/>
      <c r="R17" s="24"/>
      <c r="S17" s="24"/>
      <c r="T17" s="24"/>
      <c r="U17" s="24"/>
    </row>
    <row r="18" ht="60" customHeight="1" spans="2:21">
      <c r="B18" s="24" t="s">
        <v>507</v>
      </c>
      <c r="C18" s="24"/>
      <c r="D18" s="24"/>
      <c r="E18" s="24"/>
      <c r="F18" s="24"/>
      <c r="G18" s="24"/>
      <c r="H18" s="24"/>
      <c r="I18" s="24"/>
      <c r="J18" s="24"/>
      <c r="K18" s="24"/>
      <c r="L18" s="24"/>
      <c r="M18" s="24"/>
      <c r="N18" s="24"/>
      <c r="O18" s="24"/>
      <c r="P18" s="24"/>
      <c r="Q18" s="24"/>
      <c r="R18" s="24"/>
      <c r="S18" s="24"/>
      <c r="T18" s="24"/>
      <c r="U18" s="24"/>
    </row>
    <row r="19" ht="60" customHeight="1" spans="2:21">
      <c r="B19" s="24" t="s">
        <v>508</v>
      </c>
      <c r="C19" s="24"/>
      <c r="D19" s="24"/>
      <c r="E19" s="24"/>
      <c r="F19" s="24"/>
      <c r="G19" s="24"/>
      <c r="H19" s="24"/>
      <c r="I19" s="24"/>
      <c r="J19" s="24"/>
      <c r="K19" s="24"/>
      <c r="L19" s="24"/>
      <c r="M19" s="24"/>
      <c r="N19" s="24"/>
      <c r="O19" s="24"/>
      <c r="P19" s="24"/>
      <c r="Q19" s="24"/>
      <c r="R19" s="24"/>
      <c r="S19" s="24"/>
      <c r="T19" s="24"/>
      <c r="U19" s="24"/>
    </row>
    <row r="20" ht="16.5" customHeight="1" spans="2:21">
      <c r="B20" s="26"/>
      <c r="C20" s="26"/>
      <c r="D20" s="26"/>
      <c r="E20" s="26"/>
      <c r="F20" s="26"/>
      <c r="G20" s="26"/>
      <c r="H20" s="26"/>
      <c r="I20" s="26"/>
      <c r="J20" s="26"/>
      <c r="K20" s="26"/>
      <c r="L20" s="26"/>
      <c r="M20" s="26"/>
      <c r="N20" s="26"/>
      <c r="O20" s="26"/>
      <c r="P20" s="26"/>
      <c r="Q20" s="26"/>
      <c r="R20" s="26"/>
      <c r="S20" s="26"/>
      <c r="T20" s="26"/>
      <c r="U20" s="26"/>
    </row>
    <row r="21" ht="21.95" customHeight="1" spans="2:21">
      <c r="B21" s="27" t="s">
        <v>71</v>
      </c>
      <c r="C21" s="27"/>
      <c r="D21" s="27"/>
      <c r="E21" s="27"/>
      <c r="F21" s="27"/>
      <c r="G21" s="27"/>
      <c r="H21" s="27"/>
      <c r="I21" s="27"/>
      <c r="J21" s="27"/>
      <c r="K21" s="27"/>
      <c r="L21" s="27"/>
      <c r="M21" s="27"/>
      <c r="N21" s="27"/>
      <c r="O21" s="27"/>
      <c r="P21" s="27"/>
      <c r="Q21" s="27"/>
      <c r="R21" s="27"/>
      <c r="S21" s="27"/>
      <c r="T21" s="27"/>
      <c r="U21" s="27"/>
    </row>
    <row r="22" ht="24.95" customHeight="1" spans="2:21">
      <c r="B22" s="30" t="s">
        <v>480</v>
      </c>
      <c r="C22" s="31"/>
      <c r="D22" s="31"/>
      <c r="E22" s="31"/>
      <c r="F22" s="31"/>
      <c r="G22" s="31"/>
      <c r="H22" s="31"/>
      <c r="I22" s="31"/>
      <c r="J22" s="31"/>
      <c r="K22" s="31"/>
      <c r="L22" s="31"/>
      <c r="M22" s="31"/>
      <c r="N22" s="31"/>
      <c r="O22" s="31"/>
      <c r="P22" s="31"/>
      <c r="Q22" s="31"/>
      <c r="R22" s="31"/>
      <c r="S22" s="31"/>
      <c r="T22" s="31"/>
      <c r="U22" s="31"/>
    </row>
    <row r="23" ht="60" customHeight="1" spans="2:21">
      <c r="B23" s="24" t="s">
        <v>320</v>
      </c>
      <c r="C23" s="24"/>
      <c r="D23" s="24"/>
      <c r="E23" s="24"/>
      <c r="F23" s="24"/>
      <c r="G23" s="24"/>
      <c r="H23" s="24"/>
      <c r="I23" s="24"/>
      <c r="J23" s="24"/>
      <c r="K23" s="24"/>
      <c r="L23" s="24"/>
      <c r="M23" s="24"/>
      <c r="N23" s="24"/>
      <c r="O23" s="24"/>
      <c r="P23" s="24"/>
      <c r="Q23" s="24"/>
      <c r="R23" s="24"/>
      <c r="S23" s="24"/>
      <c r="T23" s="24"/>
      <c r="U23" s="24"/>
    </row>
    <row r="24" ht="60" customHeight="1" spans="2:21">
      <c r="B24" s="24" t="s">
        <v>326</v>
      </c>
      <c r="C24" s="24"/>
      <c r="D24" s="24"/>
      <c r="E24" s="24"/>
      <c r="F24" s="24"/>
      <c r="G24" s="24"/>
      <c r="H24" s="24"/>
      <c r="I24" s="24"/>
      <c r="J24" s="24"/>
      <c r="K24" s="24"/>
      <c r="L24" s="24"/>
      <c r="M24" s="24"/>
      <c r="N24" s="24"/>
      <c r="O24" s="24"/>
      <c r="P24" s="24"/>
      <c r="Q24" s="24"/>
      <c r="R24" s="24"/>
      <c r="S24" s="24"/>
      <c r="T24" s="24"/>
      <c r="U24" s="24"/>
    </row>
    <row r="25" s="1" customFormat="1" ht="24.95" customHeight="1" spans="2:21">
      <c r="B25" s="25" t="s">
        <v>483</v>
      </c>
      <c r="C25" s="25"/>
      <c r="D25" s="25"/>
      <c r="E25" s="25"/>
      <c r="F25" s="25"/>
      <c r="G25" s="25"/>
      <c r="H25" s="25"/>
      <c r="I25" s="25"/>
      <c r="J25" s="25"/>
      <c r="K25" s="25"/>
      <c r="L25" s="25"/>
      <c r="M25" s="25"/>
      <c r="N25" s="25"/>
      <c r="O25" s="25"/>
      <c r="P25" s="25"/>
      <c r="Q25" s="25"/>
      <c r="R25" s="25"/>
      <c r="S25" s="25"/>
      <c r="T25" s="25"/>
      <c r="U25" s="25"/>
    </row>
    <row r="26" ht="60" customHeight="1" spans="2:21">
      <c r="B26" s="24" t="s">
        <v>506</v>
      </c>
      <c r="C26" s="24"/>
      <c r="D26" s="24"/>
      <c r="E26" s="24"/>
      <c r="F26" s="24"/>
      <c r="G26" s="24"/>
      <c r="H26" s="24"/>
      <c r="I26" s="24"/>
      <c r="J26" s="24"/>
      <c r="K26" s="24"/>
      <c r="L26" s="24"/>
      <c r="M26" s="24"/>
      <c r="N26" s="24"/>
      <c r="O26" s="24"/>
      <c r="P26" s="24"/>
      <c r="Q26" s="24"/>
      <c r="R26" s="24"/>
      <c r="S26" s="24"/>
      <c r="T26" s="24"/>
      <c r="U26" s="24"/>
    </row>
    <row r="27" ht="60" customHeight="1" spans="2:21">
      <c r="B27" s="24" t="s">
        <v>507</v>
      </c>
      <c r="C27" s="24"/>
      <c r="D27" s="24"/>
      <c r="E27" s="24"/>
      <c r="F27" s="24"/>
      <c r="G27" s="24"/>
      <c r="H27" s="24"/>
      <c r="I27" s="24"/>
      <c r="J27" s="24"/>
      <c r="K27" s="24"/>
      <c r="L27" s="24"/>
      <c r="M27" s="24"/>
      <c r="N27" s="24"/>
      <c r="O27" s="24"/>
      <c r="P27" s="24"/>
      <c r="Q27" s="24"/>
      <c r="R27" s="24"/>
      <c r="S27" s="24"/>
      <c r="T27" s="24"/>
      <c r="U27" s="24"/>
    </row>
    <row r="28" ht="60" customHeight="1" spans="2:21">
      <c r="B28" s="24" t="s">
        <v>508</v>
      </c>
      <c r="C28" s="24"/>
      <c r="D28" s="24"/>
      <c r="E28" s="24"/>
      <c r="F28" s="24"/>
      <c r="G28" s="24"/>
      <c r="H28" s="24"/>
      <c r="I28" s="24"/>
      <c r="J28" s="24"/>
      <c r="K28" s="24"/>
      <c r="L28" s="24"/>
      <c r="M28" s="24"/>
      <c r="N28" s="24"/>
      <c r="O28" s="24"/>
      <c r="P28" s="24"/>
      <c r="Q28" s="24"/>
      <c r="R28" s="24"/>
      <c r="S28" s="24"/>
      <c r="T28" s="24"/>
      <c r="U28" s="24"/>
    </row>
    <row r="29" ht="16.5" customHeight="1" spans="2:21">
      <c r="B29" s="26"/>
      <c r="C29" s="26"/>
      <c r="D29" s="26"/>
      <c r="E29" s="26"/>
      <c r="F29" s="26"/>
      <c r="G29" s="26"/>
      <c r="H29" s="26"/>
      <c r="I29" s="26"/>
      <c r="J29" s="26"/>
      <c r="K29" s="26"/>
      <c r="L29" s="26"/>
      <c r="M29" s="26"/>
      <c r="N29" s="26"/>
      <c r="O29" s="26"/>
      <c r="P29" s="26"/>
      <c r="Q29" s="26"/>
      <c r="R29" s="26"/>
      <c r="S29" s="26"/>
      <c r="T29" s="26"/>
      <c r="U29" s="26"/>
    </row>
    <row r="30" ht="21.95" customHeight="1" spans="2:21">
      <c r="B30" s="29" t="s">
        <v>72</v>
      </c>
      <c r="C30" s="29"/>
      <c r="D30" s="29"/>
      <c r="E30" s="29"/>
      <c r="F30" s="29"/>
      <c r="G30" s="29"/>
      <c r="H30" s="29"/>
      <c r="I30" s="29"/>
      <c r="J30" s="29"/>
      <c r="K30" s="29"/>
      <c r="L30" s="29"/>
      <c r="M30" s="29"/>
      <c r="N30" s="29"/>
      <c r="O30" s="29"/>
      <c r="P30" s="29"/>
      <c r="Q30" s="29"/>
      <c r="R30" s="29"/>
      <c r="S30" s="29"/>
      <c r="T30" s="29"/>
      <c r="U30" s="29"/>
    </row>
    <row r="31" ht="24.95" customHeight="1" spans="2:21">
      <c r="B31" s="28" t="s">
        <v>480</v>
      </c>
      <c r="C31" s="28"/>
      <c r="D31" s="28"/>
      <c r="E31" s="28"/>
      <c r="F31" s="28"/>
      <c r="G31" s="28"/>
      <c r="H31" s="28"/>
      <c r="I31" s="28"/>
      <c r="J31" s="28"/>
      <c r="K31" s="28"/>
      <c r="L31" s="28"/>
      <c r="M31" s="28"/>
      <c r="N31" s="28"/>
      <c r="O31" s="28"/>
      <c r="P31" s="28"/>
      <c r="Q31" s="28"/>
      <c r="R31" s="28"/>
      <c r="S31" s="28"/>
      <c r="T31" s="28"/>
      <c r="U31" s="28"/>
    </row>
    <row r="32" ht="60" customHeight="1" spans="2:21">
      <c r="B32" s="24"/>
      <c r="C32" s="24"/>
      <c r="D32" s="24"/>
      <c r="E32" s="24"/>
      <c r="F32" s="24"/>
      <c r="G32" s="24"/>
      <c r="H32" s="24"/>
      <c r="I32" s="24"/>
      <c r="J32" s="24"/>
      <c r="K32" s="24"/>
      <c r="L32" s="24"/>
      <c r="M32" s="24"/>
      <c r="N32" s="24"/>
      <c r="O32" s="24"/>
      <c r="P32" s="24"/>
      <c r="Q32" s="24"/>
      <c r="R32" s="24"/>
      <c r="S32" s="24"/>
      <c r="T32" s="24"/>
      <c r="U32" s="24"/>
    </row>
    <row r="33" ht="60" customHeight="1" spans="2:21">
      <c r="B33" s="24"/>
      <c r="C33" s="24"/>
      <c r="D33" s="24"/>
      <c r="E33" s="24"/>
      <c r="F33" s="24"/>
      <c r="G33" s="24"/>
      <c r="H33" s="24"/>
      <c r="I33" s="24"/>
      <c r="J33" s="24"/>
      <c r="K33" s="24"/>
      <c r="L33" s="24"/>
      <c r="M33" s="24"/>
      <c r="N33" s="24"/>
      <c r="O33" s="24"/>
      <c r="P33" s="24"/>
      <c r="Q33" s="24"/>
      <c r="R33" s="24"/>
      <c r="S33" s="24"/>
      <c r="T33" s="24"/>
      <c r="U33" s="24"/>
    </row>
    <row r="34" s="1" customFormat="1" ht="24.95" customHeight="1" spans="2:21">
      <c r="B34" s="25" t="s">
        <v>483</v>
      </c>
      <c r="C34" s="25"/>
      <c r="D34" s="25"/>
      <c r="E34" s="25"/>
      <c r="F34" s="25"/>
      <c r="G34" s="25"/>
      <c r="H34" s="25"/>
      <c r="I34" s="25"/>
      <c r="J34" s="25"/>
      <c r="K34" s="25"/>
      <c r="L34" s="25"/>
      <c r="M34" s="25"/>
      <c r="N34" s="25"/>
      <c r="O34" s="25"/>
      <c r="P34" s="25"/>
      <c r="Q34" s="25"/>
      <c r="R34" s="25"/>
      <c r="S34" s="25"/>
      <c r="T34" s="25"/>
      <c r="U34" s="25"/>
    </row>
    <row r="35" ht="60" customHeight="1" spans="2:21">
      <c r="B35" s="24"/>
      <c r="C35" s="24"/>
      <c r="D35" s="24"/>
      <c r="E35" s="24"/>
      <c r="F35" s="24"/>
      <c r="G35" s="24"/>
      <c r="H35" s="24"/>
      <c r="I35" s="24"/>
      <c r="J35" s="24"/>
      <c r="K35" s="24"/>
      <c r="L35" s="24"/>
      <c r="M35" s="24"/>
      <c r="N35" s="24"/>
      <c r="O35" s="24"/>
      <c r="P35" s="24"/>
      <c r="Q35" s="24"/>
      <c r="R35" s="24"/>
      <c r="S35" s="24"/>
      <c r="T35" s="24"/>
      <c r="U35" s="24"/>
    </row>
    <row r="36" ht="60" customHeight="1" spans="2:21">
      <c r="B36" s="24"/>
      <c r="C36" s="24"/>
      <c r="D36" s="24"/>
      <c r="E36" s="24"/>
      <c r="F36" s="24"/>
      <c r="G36" s="24"/>
      <c r="H36" s="24"/>
      <c r="I36" s="24"/>
      <c r="J36" s="24"/>
      <c r="K36" s="24"/>
      <c r="L36" s="24"/>
      <c r="M36" s="24"/>
      <c r="N36" s="24"/>
      <c r="O36" s="24"/>
      <c r="P36" s="24"/>
      <c r="Q36" s="24"/>
      <c r="R36" s="24"/>
      <c r="S36" s="24"/>
      <c r="T36" s="24"/>
      <c r="U36" s="24"/>
    </row>
    <row r="37" ht="60" customHeight="1" spans="2:21">
      <c r="B37" s="24"/>
      <c r="C37" s="24"/>
      <c r="D37" s="24"/>
      <c r="E37" s="24"/>
      <c r="F37" s="24"/>
      <c r="G37" s="24"/>
      <c r="H37" s="24"/>
      <c r="I37" s="24"/>
      <c r="J37" s="24"/>
      <c r="K37" s="24"/>
      <c r="L37" s="24"/>
      <c r="M37" s="24"/>
      <c r="N37" s="24"/>
      <c r="O37" s="24"/>
      <c r="P37" s="24"/>
      <c r="Q37" s="24"/>
      <c r="R37" s="24"/>
      <c r="S37" s="24"/>
      <c r="T37" s="24"/>
      <c r="U37" s="24"/>
    </row>
    <row r="39" spans="2:21">
      <c r="B39" s="32" t="s">
        <v>73</v>
      </c>
      <c r="C39" s="32"/>
      <c r="D39" s="32"/>
      <c r="E39" s="32"/>
      <c r="F39" s="32"/>
      <c r="G39" s="32"/>
      <c r="H39" s="32"/>
      <c r="I39" s="32"/>
      <c r="J39" s="32"/>
      <c r="K39" s="32"/>
      <c r="L39" s="32"/>
      <c r="M39" s="32"/>
      <c r="N39" s="32"/>
      <c r="O39" s="32"/>
      <c r="P39" s="32"/>
      <c r="Q39" s="32"/>
      <c r="R39" s="32"/>
      <c r="S39" s="32"/>
      <c r="T39" s="32"/>
      <c r="U39" s="32"/>
    </row>
    <row r="40" ht="19.8" spans="2:21">
      <c r="B40" s="28" t="s">
        <v>480</v>
      </c>
      <c r="C40" s="28"/>
      <c r="D40" s="28"/>
      <c r="E40" s="28"/>
      <c r="F40" s="28"/>
      <c r="G40" s="28"/>
      <c r="H40" s="28"/>
      <c r="I40" s="28"/>
      <c r="J40" s="28"/>
      <c r="K40" s="28"/>
      <c r="L40" s="28"/>
      <c r="M40" s="28"/>
      <c r="N40" s="28"/>
      <c r="O40" s="28"/>
      <c r="P40" s="28"/>
      <c r="Q40" s="28"/>
      <c r="R40" s="28"/>
      <c r="S40" s="28"/>
      <c r="T40" s="28"/>
      <c r="U40" s="28"/>
    </row>
    <row r="41" ht="50.25" customHeight="1" spans="2:21">
      <c r="B41" s="24"/>
      <c r="C41" s="24"/>
      <c r="D41" s="24"/>
      <c r="E41" s="24"/>
      <c r="F41" s="24"/>
      <c r="G41" s="24"/>
      <c r="H41" s="24"/>
      <c r="I41" s="24"/>
      <c r="J41" s="24"/>
      <c r="K41" s="24"/>
      <c r="L41" s="24"/>
      <c r="M41" s="24"/>
      <c r="N41" s="24"/>
      <c r="O41" s="24"/>
      <c r="P41" s="24"/>
      <c r="Q41" s="24"/>
      <c r="R41" s="24"/>
      <c r="S41" s="24"/>
      <c r="T41" s="24"/>
      <c r="U41" s="24"/>
    </row>
    <row r="42" ht="51.75" customHeight="1" spans="2:21">
      <c r="B42" s="24"/>
      <c r="C42" s="24"/>
      <c r="D42" s="24"/>
      <c r="E42" s="24"/>
      <c r="F42" s="24"/>
      <c r="G42" s="24"/>
      <c r="H42" s="24"/>
      <c r="I42" s="24"/>
      <c r="J42" s="24"/>
      <c r="K42" s="24"/>
      <c r="L42" s="24"/>
      <c r="M42" s="24"/>
      <c r="N42" s="24"/>
      <c r="O42" s="24"/>
      <c r="P42" s="24"/>
      <c r="Q42" s="24"/>
      <c r="R42" s="24"/>
      <c r="S42" s="24"/>
      <c r="T42" s="24"/>
      <c r="U42" s="24"/>
    </row>
    <row r="43" ht="19.8" spans="2:21">
      <c r="B43" s="25" t="s">
        <v>483</v>
      </c>
      <c r="C43" s="25"/>
      <c r="D43" s="25"/>
      <c r="E43" s="25"/>
      <c r="F43" s="25"/>
      <c r="G43" s="25"/>
      <c r="H43" s="25"/>
      <c r="I43" s="25"/>
      <c r="J43" s="25"/>
      <c r="K43" s="25"/>
      <c r="L43" s="25"/>
      <c r="M43" s="25"/>
      <c r="N43" s="25"/>
      <c r="O43" s="25"/>
      <c r="P43" s="25"/>
      <c r="Q43" s="25"/>
      <c r="R43" s="25"/>
      <c r="S43" s="25"/>
      <c r="T43" s="25"/>
      <c r="U43" s="25"/>
    </row>
    <row r="44" ht="45" customHeight="1" spans="2:21">
      <c r="B44" s="24"/>
      <c r="C44" s="24"/>
      <c r="D44" s="24"/>
      <c r="E44" s="24"/>
      <c r="F44" s="24"/>
      <c r="G44" s="24"/>
      <c r="H44" s="24"/>
      <c r="I44" s="24"/>
      <c r="J44" s="24"/>
      <c r="K44" s="24"/>
      <c r="L44" s="24"/>
      <c r="M44" s="24"/>
      <c r="N44" s="24"/>
      <c r="O44" s="24"/>
      <c r="P44" s="24"/>
      <c r="Q44" s="24"/>
      <c r="R44" s="24"/>
      <c r="S44" s="24"/>
      <c r="T44" s="24"/>
      <c r="U44" s="24"/>
    </row>
    <row r="45" ht="52.5" customHeight="1" spans="2:21">
      <c r="B45" s="24"/>
      <c r="C45" s="24"/>
      <c r="D45" s="24"/>
      <c r="E45" s="24"/>
      <c r="F45" s="24"/>
      <c r="G45" s="24"/>
      <c r="H45" s="24"/>
      <c r="I45" s="24"/>
      <c r="J45" s="24"/>
      <c r="K45" s="24"/>
      <c r="L45" s="24"/>
      <c r="M45" s="24"/>
      <c r="N45" s="24"/>
      <c r="O45" s="24"/>
      <c r="P45" s="24"/>
      <c r="Q45" s="24"/>
      <c r="R45" s="24"/>
      <c r="S45" s="24"/>
      <c r="T45" s="24"/>
      <c r="U45" s="24"/>
    </row>
    <row r="46" ht="55.5" customHeight="1" spans="2:21">
      <c r="B46" s="24"/>
      <c r="C46" s="24"/>
      <c r="D46" s="24"/>
      <c r="E46" s="24"/>
      <c r="F46" s="24"/>
      <c r="G46" s="24"/>
      <c r="H46" s="24"/>
      <c r="I46" s="24"/>
      <c r="J46" s="24"/>
      <c r="K46" s="24"/>
      <c r="L46" s="24"/>
      <c r="M46" s="24"/>
      <c r="N46" s="24"/>
      <c r="O46" s="24"/>
      <c r="P46" s="24"/>
      <c r="Q46" s="24"/>
      <c r="R46" s="24"/>
      <c r="S46" s="24"/>
      <c r="T46" s="24"/>
      <c r="U46" s="24"/>
    </row>
    <row r="65495" spans="2:22">
      <c r="B65495" s="42" t="s">
        <v>63</v>
      </c>
      <c r="C65495" s="42"/>
      <c r="D65495" s="42"/>
      <c r="E65495" s="42"/>
      <c r="F65495" s="42"/>
      <c r="G65495" s="42"/>
      <c r="H65495" s="42"/>
      <c r="I65495" s="42"/>
      <c r="J65495" s="42"/>
      <c r="K65495" s="42"/>
      <c r="L65495" s="42"/>
      <c r="M65495" s="42"/>
      <c r="N65495" s="42"/>
      <c r="O65495" s="42"/>
      <c r="P65495" s="42"/>
      <c r="Q65495" s="42"/>
      <c r="R65495" s="42"/>
      <c r="S65495" s="42"/>
      <c r="T65495" s="42"/>
      <c r="U65495" s="42"/>
      <c r="V65495" s="42"/>
    </row>
    <row r="65496" spans="2:22">
      <c r="B65496" s="43" t="s">
        <v>64</v>
      </c>
      <c r="C65496" s="43"/>
      <c r="D65496" s="43"/>
      <c r="E65496" s="43"/>
      <c r="F65496" s="43"/>
      <c r="G65496" s="43"/>
      <c r="H65496" s="43"/>
      <c r="I65496" s="43"/>
      <c r="J65496" s="43"/>
      <c r="K65496" s="43"/>
      <c r="L65496" s="43"/>
      <c r="M65496" s="43"/>
      <c r="N65496" s="43"/>
      <c r="O65496" s="43"/>
      <c r="P65496" s="43"/>
      <c r="Q65496" s="43"/>
      <c r="R65496" s="43"/>
      <c r="S65496" s="43"/>
      <c r="T65496" s="43"/>
      <c r="U65496" s="43"/>
      <c r="V65496" s="43"/>
    </row>
    <row r="65497" spans="2:22">
      <c r="B65497" s="43" t="s">
        <v>65</v>
      </c>
      <c r="C65497" s="43"/>
      <c r="D65497" s="43"/>
      <c r="E65497" s="43"/>
      <c r="F65497" s="43"/>
      <c r="G65497" s="43"/>
      <c r="H65497" s="43"/>
      <c r="I65497" s="43"/>
      <c r="J65497" s="43"/>
      <c r="K65497" s="43"/>
      <c r="L65497" s="43"/>
      <c r="M65497" s="43"/>
      <c r="N65497" s="43"/>
      <c r="O65497" s="43"/>
      <c r="P65497" s="43"/>
      <c r="Q65497" s="43"/>
      <c r="R65497" s="43"/>
      <c r="S65497" s="43"/>
      <c r="T65497" s="43"/>
      <c r="U65497" s="43"/>
      <c r="V65497" s="43"/>
    </row>
  </sheetData>
  <mergeCells count="40">
    <mergeCell ref="C2:F2"/>
    <mergeCell ref="H2:K2"/>
    <mergeCell ref="M2:P2"/>
    <mergeCell ref="R2:U2"/>
    <mergeCell ref="B12:U12"/>
    <mergeCell ref="B13:U13"/>
    <mergeCell ref="B14:U14"/>
    <mergeCell ref="B15:U15"/>
    <mergeCell ref="B16:U16"/>
    <mergeCell ref="B17:U17"/>
    <mergeCell ref="B18:U18"/>
    <mergeCell ref="B19:U19"/>
    <mergeCell ref="B21:U21"/>
    <mergeCell ref="B22:U22"/>
    <mergeCell ref="B23:U23"/>
    <mergeCell ref="B24:U24"/>
    <mergeCell ref="B25:U25"/>
    <mergeCell ref="B26:U26"/>
    <mergeCell ref="B27:U27"/>
    <mergeCell ref="B28:U28"/>
    <mergeCell ref="B30:U30"/>
    <mergeCell ref="B31:U31"/>
    <mergeCell ref="B32:U32"/>
    <mergeCell ref="B33:U33"/>
    <mergeCell ref="B34:U34"/>
    <mergeCell ref="B35:U35"/>
    <mergeCell ref="B36:U36"/>
    <mergeCell ref="B37:U37"/>
    <mergeCell ref="B39:U39"/>
    <mergeCell ref="B40:U40"/>
    <mergeCell ref="B41:U41"/>
    <mergeCell ref="B42:U42"/>
    <mergeCell ref="B43:U43"/>
    <mergeCell ref="B44:U44"/>
    <mergeCell ref="B45:U45"/>
    <mergeCell ref="B46:U46"/>
    <mergeCell ref="B2:B3"/>
    <mergeCell ref="G3:G9"/>
    <mergeCell ref="L3:L9"/>
    <mergeCell ref="V2:V3"/>
  </mergeCells>
  <conditionalFormatting sqref="V5">
    <cfRule type="cellIs" dxfId="1" priority="2" stopIfTrue="1" operator="equal">
      <formula>$V$5</formula>
    </cfRule>
  </conditionalFormatting>
  <hyperlinks>
    <hyperlink ref="B65497" r:id="rId2" display="www.qmtltda.com"/>
    <hyperlink ref="B65496" r:id="rId3" display="aguel5@hotmail.com"/>
    <hyperlink ref="B8" location="Autoevaluación!A113" display="Apoyo Financiero y Contable" tooltip="Ir a autoevaluación"/>
    <hyperlink ref="B7" location="Autoevaluación!A101" display="Talento Humano" tooltip="Ir a autoevaluación"/>
    <hyperlink ref="B6" location="Autoevaluación!A97" display="Administración de servicios complementarios" tooltip="Ir a autoevaluación"/>
    <hyperlink ref="B5" location="Autoevaluación!A88" display="Administración de la planta fisica y de los recursos" tooltip="Ir a autoevaluación"/>
    <hyperlink ref="B4" location="Autoevaluación!A83" display="Apoyo a la gestion académica" tooltip="Ir a autoevaluación"/>
  </hyperlinks>
  <pageMargins left="0.7" right="0.7" top="0.75" bottom="0.75" header="0.3" footer="0.3"/>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6"/>
  <dimension ref="B1:V65497"/>
  <sheetViews>
    <sheetView showGridLines="0" zoomScale="70" zoomScaleNormal="70" topLeftCell="A18" workbookViewId="0">
      <selection activeCell="B23" sqref="B23:U23"/>
    </sheetView>
  </sheetViews>
  <sheetFormatPr defaultColWidth="11.4259259259259" defaultRowHeight="16.2"/>
  <cols>
    <col min="1" max="1" width="1.42592592592593" style="2" customWidth="1"/>
    <col min="2" max="2" width="38.287037037037" style="2" customWidth="1"/>
    <col min="3" max="6" width="7.71296296296296" style="2" customWidth="1"/>
    <col min="7" max="7" width="1.71296296296296" style="2" customWidth="1"/>
    <col min="8" max="11" width="7.71296296296296" style="2" customWidth="1"/>
    <col min="12" max="12" width="1.71296296296296" style="2" customWidth="1"/>
    <col min="13" max="16" width="7.71296296296296" style="2" customWidth="1"/>
    <col min="17" max="17" width="3.28703703703704" style="2" customWidth="1"/>
    <col min="18" max="21" width="7.71296296296296" style="2" customWidth="1"/>
    <col min="22" max="27" width="11.4259259259259" style="2"/>
    <col min="28" max="28" width="2" style="2" customWidth="1"/>
    <col min="29" max="33" width="11.4259259259259" style="2"/>
    <col min="34" max="34" width="1.85185185185185" style="2" customWidth="1"/>
    <col min="35" max="16384" width="11.4259259259259" style="2"/>
  </cols>
  <sheetData>
    <row r="1" ht="6" customHeight="1"/>
    <row r="2" ht="22.5" customHeight="1" spans="2:22">
      <c r="B2" s="3" t="s">
        <v>412</v>
      </c>
      <c r="C2" s="4" t="s">
        <v>70</v>
      </c>
      <c r="D2" s="4"/>
      <c r="E2" s="4"/>
      <c r="F2" s="4"/>
      <c r="G2" s="5"/>
      <c r="H2" s="6" t="s">
        <v>71</v>
      </c>
      <c r="I2" s="6"/>
      <c r="J2" s="6"/>
      <c r="K2" s="6"/>
      <c r="L2" s="5"/>
      <c r="M2" s="33" t="s">
        <v>72</v>
      </c>
      <c r="N2" s="33"/>
      <c r="O2" s="33"/>
      <c r="P2" s="33"/>
      <c r="Q2" s="36"/>
      <c r="R2" s="32" t="s">
        <v>73</v>
      </c>
      <c r="S2" s="32"/>
      <c r="T2" s="32"/>
      <c r="U2" s="32"/>
      <c r="V2" s="37"/>
    </row>
    <row r="3" ht="24.75" customHeight="1" spans="2:22">
      <c r="B3" s="7"/>
      <c r="C3" s="8">
        <v>1</v>
      </c>
      <c r="D3" s="8">
        <v>2</v>
      </c>
      <c r="E3" s="9">
        <v>3</v>
      </c>
      <c r="F3" s="10">
        <v>4</v>
      </c>
      <c r="G3" s="11"/>
      <c r="H3" s="8">
        <v>1</v>
      </c>
      <c r="I3" s="8">
        <v>2</v>
      </c>
      <c r="J3" s="9">
        <v>3</v>
      </c>
      <c r="K3" s="10">
        <v>4</v>
      </c>
      <c r="L3" s="34"/>
      <c r="M3" s="8">
        <v>1</v>
      </c>
      <c r="N3" s="8">
        <v>2</v>
      </c>
      <c r="O3" s="9">
        <v>3</v>
      </c>
      <c r="P3" s="10">
        <v>4</v>
      </c>
      <c r="Q3" s="38"/>
      <c r="R3" s="8">
        <v>1</v>
      </c>
      <c r="S3" s="8">
        <v>2</v>
      </c>
      <c r="T3" s="9">
        <v>3</v>
      </c>
      <c r="U3" s="10">
        <v>4</v>
      </c>
      <c r="V3" s="37"/>
    </row>
    <row r="4" ht="38.1" customHeight="1" spans="2:21">
      <c r="B4" s="12" t="s">
        <v>413</v>
      </c>
      <c r="C4" s="13">
        <f>Autoevaluación!R122/SUM(Autoevaluación!R122:R125)</f>
        <v>0</v>
      </c>
      <c r="D4" s="14">
        <f>Autoevaluación!R123/SUM(Autoevaluación!R122:R125)</f>
        <v>0.5</v>
      </c>
      <c r="E4" s="14">
        <f>Autoevaluación!R124/SUM(Autoevaluación!R122:R125)</f>
        <v>0.5</v>
      </c>
      <c r="F4" s="14">
        <f>Autoevaluación!R125/SUM(Autoevaluación!R122:R125)</f>
        <v>0</v>
      </c>
      <c r="G4" s="15"/>
      <c r="H4" s="14">
        <f>Autoevaluación!S122/SUM(Autoevaluación!S122:S125)</f>
        <v>0</v>
      </c>
      <c r="I4" s="14">
        <f>Autoevaluación!S123/SUM(Autoevaluación!S122:S125)</f>
        <v>0.25</v>
      </c>
      <c r="J4" s="14">
        <f>Autoevaluación!S124/SUM(Autoevaluación!S122:S125)</f>
        <v>0.75</v>
      </c>
      <c r="K4" s="14">
        <f>Autoevaluación!S125/SUM(Autoevaluación!S122:S125)</f>
        <v>0</v>
      </c>
      <c r="L4" s="35"/>
      <c r="M4" s="14" t="e">
        <f>Autoevaluación!T122/SUM(Autoevaluación!T122:T125)</f>
        <v>#DIV/0!</v>
      </c>
      <c r="N4" s="14" t="e">
        <f>Autoevaluación!T123/SUM(Autoevaluación!T122:T125)</f>
        <v>#DIV/0!</v>
      </c>
      <c r="O4" s="14" t="e">
        <f>Autoevaluación!T124/SUM(Autoevaluación!T122:T125)</f>
        <v>#DIV/0!</v>
      </c>
      <c r="P4" s="14" t="e">
        <f>Autoevaluación!T125/SUM(Autoevaluación!T122:T125)</f>
        <v>#DIV/0!</v>
      </c>
      <c r="Q4" s="39"/>
      <c r="R4" s="14" t="e">
        <f>Autoevaluación!U122/SUM(Autoevaluación!U122:U125)</f>
        <v>#DIV/0!</v>
      </c>
      <c r="S4" s="14" t="e">
        <f>Autoevaluación!U123/SUM(Autoevaluación!U122:U125)</f>
        <v>#DIV/0!</v>
      </c>
      <c r="T4" s="14" t="e">
        <f>Autoevaluación!U124/SUM(Autoevaluación!U122:U125)</f>
        <v>#DIV/0!</v>
      </c>
      <c r="U4" s="14" t="e">
        <f>Autoevaluación!U125/SUM(Autoevaluación!U122:U125)</f>
        <v>#DIV/0!</v>
      </c>
    </row>
    <row r="5" ht="38.1" customHeight="1" spans="2:21">
      <c r="B5" s="16" t="s">
        <v>432</v>
      </c>
      <c r="C5" s="13">
        <f>Autoevaluación!R128/SUM(Autoevaluación!R128:R131)</f>
        <v>0</v>
      </c>
      <c r="D5" s="14">
        <f>Autoevaluación!R129/SUM(Autoevaluación!R128:R131)</f>
        <v>0.5</v>
      </c>
      <c r="E5" s="14">
        <f>Autoevaluación!R130/SUM(Autoevaluación!R128:R131)</f>
        <v>0.5</v>
      </c>
      <c r="F5" s="14">
        <f>Autoevaluación!R131/SUM(Autoevaluación!R128:R131)</f>
        <v>0</v>
      </c>
      <c r="G5" s="15"/>
      <c r="H5" s="14">
        <f>Autoevaluación!S128/SUM(Autoevaluación!S128:S131)</f>
        <v>0</v>
      </c>
      <c r="I5" s="14">
        <f>Autoevaluación!S129/SUM(Autoevaluación!S128:S131)</f>
        <v>0.5</v>
      </c>
      <c r="J5" s="14">
        <f>Autoevaluación!S130/SUM(Autoevaluación!S128:S131)</f>
        <v>0.5</v>
      </c>
      <c r="K5" s="14">
        <f>Autoevaluación!S131/SUM(Autoevaluación!S128:S131)</f>
        <v>0</v>
      </c>
      <c r="L5" s="35"/>
      <c r="M5" s="14" t="e">
        <f>Autoevaluación!T128/SUM(Autoevaluación!T128:T131)</f>
        <v>#DIV/0!</v>
      </c>
      <c r="N5" s="14" t="e">
        <f>Autoevaluación!T129/SUM(Autoevaluación!T128:T131)</f>
        <v>#DIV/0!</v>
      </c>
      <c r="O5" s="14" t="e">
        <f>Autoevaluación!T130/SUM(Autoevaluación!T128:T131)</f>
        <v>#DIV/0!</v>
      </c>
      <c r="P5" s="14" t="e">
        <f>Autoevaluación!T131/SUM(Autoevaluación!T128:T131)</f>
        <v>#DIV/0!</v>
      </c>
      <c r="Q5" s="39"/>
      <c r="R5" s="14" t="e">
        <f>Autoevaluación!U128/SUM(Autoevaluación!U128:U131)</f>
        <v>#DIV/0!</v>
      </c>
      <c r="S5" s="14" t="e">
        <f>Autoevaluación!U129/SUM(Autoevaluación!U128:U131)</f>
        <v>#DIV/0!</v>
      </c>
      <c r="T5" s="14" t="e">
        <f>Autoevaluación!U129/SUM(Autoevaluación!U128:U131)</f>
        <v>#DIV/0!</v>
      </c>
      <c r="U5" s="14" t="e">
        <f>Autoevaluación!U131/SUM(Autoevaluación!U128:U131)</f>
        <v>#DIV/0!</v>
      </c>
    </row>
    <row r="6" ht="38.1" customHeight="1" spans="2:22">
      <c r="B6" s="16" t="s">
        <v>451</v>
      </c>
      <c r="C6" s="13">
        <f>Autoevaluación!R134/SUM(Autoevaluación!R134:R137)</f>
        <v>0</v>
      </c>
      <c r="D6" s="14">
        <f>Autoevaluación!R135/SUM(Autoevaluación!R134:R137)</f>
        <v>0</v>
      </c>
      <c r="E6" s="14">
        <f>Autoevaluación!R136/SUM(Autoevaluación!R134:R137)</f>
        <v>0.666666666666667</v>
      </c>
      <c r="F6" s="14">
        <f>Autoevaluación!R137/SUM(Autoevaluación!R134:R137)</f>
        <v>0.333333333333333</v>
      </c>
      <c r="G6" s="15"/>
      <c r="H6" s="14">
        <f>Autoevaluación!S134/SUM(Autoevaluación!S134:S137)</f>
        <v>0</v>
      </c>
      <c r="I6" s="14">
        <f>Autoevaluación!S135/SUM(Autoevaluación!S134:S137)</f>
        <v>0</v>
      </c>
      <c r="J6" s="14">
        <f>Autoevaluación!S136/SUM(Autoevaluación!S134:S137)</f>
        <v>0.666666666666667</v>
      </c>
      <c r="K6" s="14">
        <f>Autoevaluación!S137/SUM(Autoevaluación!S134:S137)</f>
        <v>0.333333333333333</v>
      </c>
      <c r="L6" s="35"/>
      <c r="M6" s="14" t="e">
        <f>Autoevaluación!T134/SUM(Autoevaluación!T134:T137)</f>
        <v>#DIV/0!</v>
      </c>
      <c r="N6" s="14" t="e">
        <f>Autoevaluación!T135/SUM(Autoevaluación!T134:T137)</f>
        <v>#DIV/0!</v>
      </c>
      <c r="O6" s="14" t="e">
        <f>Autoevaluación!T136/SUM(Autoevaluación!T134:T137)</f>
        <v>#DIV/0!</v>
      </c>
      <c r="P6" s="14" t="e">
        <f>Autoevaluación!T137/SUM(Autoevaluación!T134:T137)</f>
        <v>#DIV/0!</v>
      </c>
      <c r="Q6" s="39"/>
      <c r="R6" s="14" t="e">
        <f>Autoevaluación!U134/SUM(Autoevaluación!U134:U137)</f>
        <v>#DIV/0!</v>
      </c>
      <c r="S6" s="14" t="e">
        <f>Autoevaluación!U135/SUM(Autoevaluación!U134:U137)</f>
        <v>#DIV/0!</v>
      </c>
      <c r="T6" s="14" t="e">
        <f>Autoevaluación!U136/SUM(Autoevaluación!U134:U137)</f>
        <v>#DIV/0!</v>
      </c>
      <c r="U6" s="14" t="e">
        <f>Autoevaluación!U137/SUM(Autoevaluación!U134:U137)</f>
        <v>#DIV/0!</v>
      </c>
      <c r="V6" s="40"/>
    </row>
    <row r="7" ht="38.1" customHeight="1" spans="2:21">
      <c r="B7" s="12" t="s">
        <v>464</v>
      </c>
      <c r="C7" s="13">
        <f>Autoevaluación!R139/SUM(Autoevaluación!R139:R142)</f>
        <v>0</v>
      </c>
      <c r="D7" s="14">
        <f>Autoevaluación!R140/SUM(Autoevaluación!R139:R142)</f>
        <v>1</v>
      </c>
      <c r="E7" s="14">
        <f>Autoevaluación!R141/SUM(Autoevaluación!R139:R142)</f>
        <v>0</v>
      </c>
      <c r="F7" s="14">
        <f>Autoevaluación!R142/SUM(Autoevaluación!R139:R142)</f>
        <v>0</v>
      </c>
      <c r="G7" s="15"/>
      <c r="H7" s="14">
        <f>Autoevaluación!S139/SUM(Autoevaluación!S139:S142)</f>
        <v>0</v>
      </c>
      <c r="I7" s="14">
        <f>Autoevaluación!S140/SUM(Autoevaluación!S139:S142)</f>
        <v>1</v>
      </c>
      <c r="J7" s="14">
        <f>Autoevaluación!S141/SUM(Autoevaluación!S139:S142)</f>
        <v>0</v>
      </c>
      <c r="K7" s="14">
        <f>Autoevaluación!S142/SUM(Autoevaluación!S139:S142)</f>
        <v>0</v>
      </c>
      <c r="L7" s="35"/>
      <c r="M7" s="14" t="e">
        <f>Autoevaluación!T139/SUM(Autoevaluación!T139:T142)</f>
        <v>#DIV/0!</v>
      </c>
      <c r="N7" s="14" t="e">
        <f>Autoevaluación!T140/SUM(Autoevaluación!T139:T142)</f>
        <v>#DIV/0!</v>
      </c>
      <c r="O7" s="14" t="e">
        <f>Autoevaluación!T141/SUM(Autoevaluación!T139:T142)</f>
        <v>#DIV/0!</v>
      </c>
      <c r="P7" s="14" t="e">
        <f>Autoevaluación!T142/SUM(Autoevaluación!T139:T142)</f>
        <v>#DIV/0!</v>
      </c>
      <c r="Q7" s="39"/>
      <c r="R7" s="14" t="e">
        <f>Autoevaluación!U139/SUM(Autoevaluación!U139:U142)</f>
        <v>#DIV/0!</v>
      </c>
      <c r="S7" s="14" t="e">
        <f>Autoevaluación!U140/SUM(Autoevaluación!U139:U142)</f>
        <v>#DIV/0!</v>
      </c>
      <c r="T7" s="14" t="e">
        <f>Autoevaluación!U141/SUM(Autoevaluación!U139:U142)</f>
        <v>#DIV/0!</v>
      </c>
      <c r="U7" s="14" t="e">
        <f>Autoevaluación!U142/SUM(Autoevaluación!U139:U142)</f>
        <v>#DIV/0!</v>
      </c>
    </row>
    <row r="8" ht="38.1" customHeight="1" spans="2:21">
      <c r="B8" s="17"/>
      <c r="C8" s="14"/>
      <c r="D8" s="14"/>
      <c r="E8" s="14"/>
      <c r="F8" s="14"/>
      <c r="G8" s="15"/>
      <c r="H8" s="14"/>
      <c r="I8" s="14"/>
      <c r="J8" s="14"/>
      <c r="K8" s="14"/>
      <c r="L8" s="35"/>
      <c r="M8" s="14"/>
      <c r="N8" s="14"/>
      <c r="O8" s="14"/>
      <c r="P8" s="14"/>
      <c r="Q8" s="39"/>
      <c r="R8" s="14"/>
      <c r="S8" s="14"/>
      <c r="T8" s="14"/>
      <c r="U8" s="14"/>
    </row>
    <row r="9" ht="38.1" customHeight="1" spans="2:21">
      <c r="B9" s="18"/>
      <c r="C9" s="14"/>
      <c r="D9" s="14"/>
      <c r="E9" s="14"/>
      <c r="F9" s="14"/>
      <c r="G9" s="15"/>
      <c r="H9" s="14"/>
      <c r="I9" s="14"/>
      <c r="J9" s="14"/>
      <c r="K9" s="14"/>
      <c r="L9" s="35"/>
      <c r="M9" s="14"/>
      <c r="N9" s="14"/>
      <c r="O9" s="14"/>
      <c r="P9" s="14"/>
      <c r="Q9" s="39"/>
      <c r="R9" s="14"/>
      <c r="S9" s="14"/>
      <c r="T9" s="14"/>
      <c r="U9" s="14"/>
    </row>
    <row r="10" ht="42" customHeight="1" spans="2:21">
      <c r="B10" s="19" t="s">
        <v>509</v>
      </c>
      <c r="C10" s="20">
        <f>AVERAGE(C4:C9)</f>
        <v>0</v>
      </c>
      <c r="D10" s="20">
        <f>AVERAGE(D4:D9)</f>
        <v>0.5</v>
      </c>
      <c r="E10" s="20">
        <f>AVERAGE(E4:E9)</f>
        <v>0.416666666666667</v>
      </c>
      <c r="F10" s="20">
        <f>AVERAGE(F4:F9)</f>
        <v>0.0833333333333333</v>
      </c>
      <c r="G10" s="21"/>
      <c r="H10" s="20">
        <f>AVERAGE(H4:H9)</f>
        <v>0</v>
      </c>
      <c r="I10" s="20">
        <f>AVERAGE(I4:I9)</f>
        <v>0.4375</v>
      </c>
      <c r="J10" s="20">
        <f>AVERAGE(J4:J9)</f>
        <v>0.479166666666667</v>
      </c>
      <c r="K10" s="20">
        <f>AVERAGE(K4:K9)</f>
        <v>0.0833333333333333</v>
      </c>
      <c r="L10" s="21"/>
      <c r="M10" s="20" t="e">
        <f>AVERAGE(M4:M9)</f>
        <v>#DIV/0!</v>
      </c>
      <c r="N10" s="20" t="e">
        <f>AVERAGE(N4:N9)</f>
        <v>#DIV/0!</v>
      </c>
      <c r="O10" s="20" t="e">
        <f>AVERAGE(O4:O9)</f>
        <v>#DIV/0!</v>
      </c>
      <c r="P10" s="20" t="e">
        <f>AVERAGE(P4:P9)</f>
        <v>#DIV/0!</v>
      </c>
      <c r="Q10" s="41"/>
      <c r="R10" s="20" t="e">
        <f>AVERAGE(R4:R9)</f>
        <v>#DIV/0!</v>
      </c>
      <c r="S10" s="20" t="e">
        <f>AVERAGE(S4:S9)</f>
        <v>#DIV/0!</v>
      </c>
      <c r="T10" s="20" t="e">
        <f>AVERAGE(T4:T9)</f>
        <v>#DIV/0!</v>
      </c>
      <c r="U10" s="20" t="e">
        <f>AVERAGE(U4:U9)</f>
        <v>#DIV/0!</v>
      </c>
    </row>
    <row r="11" spans="2:21">
      <c r="B11" s="22"/>
      <c r="C11" s="22"/>
      <c r="D11" s="22"/>
      <c r="E11" s="22"/>
      <c r="F11" s="21"/>
      <c r="G11" s="21"/>
      <c r="H11" s="21"/>
      <c r="I11" s="21"/>
      <c r="J11" s="21"/>
      <c r="K11" s="21"/>
      <c r="L11" s="21"/>
      <c r="M11" s="21"/>
      <c r="N11" s="21"/>
      <c r="O11" s="21"/>
      <c r="P11" s="21"/>
      <c r="Q11" s="21"/>
      <c r="R11" s="21"/>
      <c r="S11" s="21"/>
      <c r="T11" s="21"/>
      <c r="U11" s="21"/>
    </row>
    <row r="12" ht="21.95" customHeight="1" spans="2:21">
      <c r="B12" s="4" t="s">
        <v>70</v>
      </c>
      <c r="C12" s="4"/>
      <c r="D12" s="4"/>
      <c r="E12" s="4"/>
      <c r="F12" s="4"/>
      <c r="G12" s="4"/>
      <c r="H12" s="4"/>
      <c r="I12" s="4"/>
      <c r="J12" s="4"/>
      <c r="K12" s="4"/>
      <c r="L12" s="4"/>
      <c r="M12" s="4"/>
      <c r="N12" s="4"/>
      <c r="O12" s="4"/>
      <c r="P12" s="4"/>
      <c r="Q12" s="4"/>
      <c r="R12" s="4"/>
      <c r="S12" s="4"/>
      <c r="T12" s="4"/>
      <c r="U12" s="4"/>
    </row>
    <row r="13" ht="24.95" customHeight="1" spans="2:21">
      <c r="B13" s="23" t="s">
        <v>480</v>
      </c>
      <c r="C13" s="23"/>
      <c r="D13" s="23"/>
      <c r="E13" s="23"/>
      <c r="F13" s="23"/>
      <c r="G13" s="23"/>
      <c r="H13" s="23"/>
      <c r="I13" s="23"/>
      <c r="J13" s="23"/>
      <c r="K13" s="23"/>
      <c r="L13" s="23"/>
      <c r="M13" s="23"/>
      <c r="N13" s="23"/>
      <c r="O13" s="23"/>
      <c r="P13" s="23"/>
      <c r="Q13" s="23"/>
      <c r="R13" s="23"/>
      <c r="S13" s="23"/>
      <c r="T13" s="23"/>
      <c r="U13" s="23"/>
    </row>
    <row r="14" ht="60" customHeight="1" spans="2:21">
      <c r="B14" s="24" t="s">
        <v>510</v>
      </c>
      <c r="C14" s="24"/>
      <c r="D14" s="24"/>
      <c r="E14" s="24"/>
      <c r="F14" s="24"/>
      <c r="G14" s="24"/>
      <c r="H14" s="24"/>
      <c r="I14" s="24"/>
      <c r="J14" s="24"/>
      <c r="K14" s="24"/>
      <c r="L14" s="24"/>
      <c r="M14" s="24"/>
      <c r="N14" s="24"/>
      <c r="O14" s="24"/>
      <c r="P14" s="24"/>
      <c r="Q14" s="24"/>
      <c r="R14" s="24"/>
      <c r="S14" s="24"/>
      <c r="T14" s="24"/>
      <c r="U14" s="24"/>
    </row>
    <row r="15" ht="60" customHeight="1" spans="2:21">
      <c r="B15" s="24" t="s">
        <v>511</v>
      </c>
      <c r="C15" s="24"/>
      <c r="D15" s="24"/>
      <c r="E15" s="24"/>
      <c r="F15" s="24"/>
      <c r="G15" s="24"/>
      <c r="H15" s="24"/>
      <c r="I15" s="24"/>
      <c r="J15" s="24"/>
      <c r="K15" s="24"/>
      <c r="L15" s="24"/>
      <c r="M15" s="24"/>
      <c r="N15" s="24"/>
      <c r="O15" s="24"/>
      <c r="P15" s="24"/>
      <c r="Q15" s="24"/>
      <c r="R15" s="24"/>
      <c r="S15" s="24"/>
      <c r="T15" s="24"/>
      <c r="U15" s="24"/>
    </row>
    <row r="16" s="1" customFormat="1" ht="24.95" customHeight="1" spans="2:21">
      <c r="B16" s="25" t="s">
        <v>483</v>
      </c>
      <c r="C16" s="25"/>
      <c r="D16" s="25"/>
      <c r="E16" s="25"/>
      <c r="F16" s="25"/>
      <c r="G16" s="25"/>
      <c r="H16" s="25"/>
      <c r="I16" s="25"/>
      <c r="J16" s="25"/>
      <c r="K16" s="25"/>
      <c r="L16" s="25"/>
      <c r="M16" s="25"/>
      <c r="N16" s="25"/>
      <c r="O16" s="25"/>
      <c r="P16" s="25"/>
      <c r="Q16" s="25"/>
      <c r="R16" s="25"/>
      <c r="S16" s="25"/>
      <c r="T16" s="25"/>
      <c r="U16" s="25"/>
    </row>
    <row r="17" ht="60" customHeight="1" spans="2:21">
      <c r="B17" s="24" t="s">
        <v>512</v>
      </c>
      <c r="C17" s="24"/>
      <c r="D17" s="24"/>
      <c r="E17" s="24"/>
      <c r="F17" s="24"/>
      <c r="G17" s="24"/>
      <c r="H17" s="24"/>
      <c r="I17" s="24"/>
      <c r="J17" s="24"/>
      <c r="K17" s="24"/>
      <c r="L17" s="24"/>
      <c r="M17" s="24"/>
      <c r="N17" s="24"/>
      <c r="O17" s="24"/>
      <c r="P17" s="24"/>
      <c r="Q17" s="24"/>
      <c r="R17" s="24"/>
      <c r="S17" s="24"/>
      <c r="T17" s="24"/>
      <c r="U17" s="24"/>
    </row>
    <row r="18" ht="60" customHeight="1" spans="2:21">
      <c r="B18" s="24" t="s">
        <v>513</v>
      </c>
      <c r="C18" s="24"/>
      <c r="D18" s="24"/>
      <c r="E18" s="24"/>
      <c r="F18" s="24"/>
      <c r="G18" s="24"/>
      <c r="H18" s="24"/>
      <c r="I18" s="24"/>
      <c r="J18" s="24"/>
      <c r="K18" s="24"/>
      <c r="L18" s="24"/>
      <c r="M18" s="24"/>
      <c r="N18" s="24"/>
      <c r="O18" s="24"/>
      <c r="P18" s="24"/>
      <c r="Q18" s="24"/>
      <c r="R18" s="24"/>
      <c r="S18" s="24"/>
      <c r="T18" s="24"/>
      <c r="U18" s="24"/>
    </row>
    <row r="19" ht="60" customHeight="1" spans="2:21">
      <c r="B19" s="24" t="s">
        <v>514</v>
      </c>
      <c r="C19" s="24"/>
      <c r="D19" s="24"/>
      <c r="E19" s="24"/>
      <c r="F19" s="24"/>
      <c r="G19" s="24"/>
      <c r="H19" s="24"/>
      <c r="I19" s="24"/>
      <c r="J19" s="24"/>
      <c r="K19" s="24"/>
      <c r="L19" s="24"/>
      <c r="M19" s="24"/>
      <c r="N19" s="24"/>
      <c r="O19" s="24"/>
      <c r="P19" s="24"/>
      <c r="Q19" s="24"/>
      <c r="R19" s="24"/>
      <c r="S19" s="24"/>
      <c r="T19" s="24"/>
      <c r="U19" s="24"/>
    </row>
    <row r="20" ht="16.5" customHeight="1" spans="2:21">
      <c r="B20" s="26"/>
      <c r="C20" s="26"/>
      <c r="D20" s="26"/>
      <c r="E20" s="26"/>
      <c r="F20" s="26"/>
      <c r="G20" s="26"/>
      <c r="H20" s="26"/>
      <c r="I20" s="26"/>
      <c r="J20" s="26"/>
      <c r="K20" s="26"/>
      <c r="L20" s="26"/>
      <c r="M20" s="26"/>
      <c r="N20" s="26"/>
      <c r="O20" s="26"/>
      <c r="P20" s="26"/>
      <c r="Q20" s="26"/>
      <c r="R20" s="26"/>
      <c r="S20" s="26"/>
      <c r="T20" s="26"/>
      <c r="U20" s="26"/>
    </row>
    <row r="21" ht="21.95" customHeight="1" spans="2:21">
      <c r="B21" s="27" t="s">
        <v>71</v>
      </c>
      <c r="C21" s="27"/>
      <c r="D21" s="27"/>
      <c r="E21" s="27"/>
      <c r="F21" s="27"/>
      <c r="G21" s="27"/>
      <c r="H21" s="27"/>
      <c r="I21" s="27"/>
      <c r="J21" s="27"/>
      <c r="K21" s="27"/>
      <c r="L21" s="27"/>
      <c r="M21" s="27"/>
      <c r="N21" s="27"/>
      <c r="O21" s="27"/>
      <c r="P21" s="27"/>
      <c r="Q21" s="27"/>
      <c r="R21" s="27"/>
      <c r="S21" s="27"/>
      <c r="T21" s="27"/>
      <c r="U21" s="27"/>
    </row>
    <row r="22" ht="24.95" customHeight="1" spans="2:21">
      <c r="B22" s="28" t="s">
        <v>480</v>
      </c>
      <c r="C22" s="28"/>
      <c r="D22" s="28"/>
      <c r="E22" s="28"/>
      <c r="F22" s="28"/>
      <c r="G22" s="28"/>
      <c r="H22" s="28"/>
      <c r="I22" s="28"/>
      <c r="J22" s="28"/>
      <c r="K22" s="28"/>
      <c r="L22" s="28"/>
      <c r="M22" s="28"/>
      <c r="N22" s="28"/>
      <c r="O22" s="28"/>
      <c r="P22" s="28"/>
      <c r="Q22" s="28"/>
      <c r="R22" s="28"/>
      <c r="S22" s="28"/>
      <c r="T22" s="28"/>
      <c r="U22" s="28"/>
    </row>
    <row r="23" ht="60" customHeight="1" spans="2:21">
      <c r="B23" s="24" t="s">
        <v>515</v>
      </c>
      <c r="C23" s="24"/>
      <c r="D23" s="24"/>
      <c r="E23" s="24"/>
      <c r="F23" s="24"/>
      <c r="G23" s="24"/>
      <c r="H23" s="24"/>
      <c r="I23" s="24"/>
      <c r="J23" s="24"/>
      <c r="K23" s="24"/>
      <c r="L23" s="24"/>
      <c r="M23" s="24"/>
      <c r="N23" s="24"/>
      <c r="O23" s="24"/>
      <c r="P23" s="24"/>
      <c r="Q23" s="24"/>
      <c r="R23" s="24"/>
      <c r="S23" s="24"/>
      <c r="T23" s="24"/>
      <c r="U23" s="24"/>
    </row>
    <row r="24" ht="60" customHeight="1" spans="2:21">
      <c r="B24" s="24" t="s">
        <v>511</v>
      </c>
      <c r="C24" s="24"/>
      <c r="D24" s="24"/>
      <c r="E24" s="24"/>
      <c r="F24" s="24"/>
      <c r="G24" s="24"/>
      <c r="H24" s="24"/>
      <c r="I24" s="24"/>
      <c r="J24" s="24"/>
      <c r="K24" s="24"/>
      <c r="L24" s="24"/>
      <c r="M24" s="24"/>
      <c r="N24" s="24"/>
      <c r="O24" s="24"/>
      <c r="P24" s="24"/>
      <c r="Q24" s="24"/>
      <c r="R24" s="24"/>
      <c r="S24" s="24"/>
      <c r="T24" s="24"/>
      <c r="U24" s="24"/>
    </row>
    <row r="25" s="1" customFormat="1" ht="24.95" customHeight="1" spans="2:21">
      <c r="B25" s="25" t="s">
        <v>488</v>
      </c>
      <c r="C25" s="25"/>
      <c r="D25" s="25"/>
      <c r="E25" s="25"/>
      <c r="F25" s="25"/>
      <c r="G25" s="25"/>
      <c r="H25" s="25"/>
      <c r="I25" s="25"/>
      <c r="J25" s="25"/>
      <c r="K25" s="25"/>
      <c r="L25" s="25"/>
      <c r="M25" s="25"/>
      <c r="N25" s="25"/>
      <c r="O25" s="25"/>
      <c r="P25" s="25"/>
      <c r="Q25" s="25"/>
      <c r="R25" s="25"/>
      <c r="S25" s="25"/>
      <c r="T25" s="25"/>
      <c r="U25" s="25"/>
    </row>
    <row r="26" ht="60" customHeight="1" spans="2:21">
      <c r="B26" s="24" t="s">
        <v>516</v>
      </c>
      <c r="C26" s="24"/>
      <c r="D26" s="24"/>
      <c r="E26" s="24"/>
      <c r="F26" s="24"/>
      <c r="G26" s="24"/>
      <c r="H26" s="24"/>
      <c r="I26" s="24"/>
      <c r="J26" s="24"/>
      <c r="K26" s="24"/>
      <c r="L26" s="24"/>
      <c r="M26" s="24"/>
      <c r="N26" s="24"/>
      <c r="O26" s="24"/>
      <c r="P26" s="24"/>
      <c r="Q26" s="24"/>
      <c r="R26" s="24"/>
      <c r="S26" s="24"/>
      <c r="T26" s="24"/>
      <c r="U26" s="24"/>
    </row>
    <row r="27" ht="60" customHeight="1" spans="2:21">
      <c r="B27" s="24" t="s">
        <v>517</v>
      </c>
      <c r="C27" s="24"/>
      <c r="D27" s="24"/>
      <c r="E27" s="24"/>
      <c r="F27" s="24"/>
      <c r="G27" s="24"/>
      <c r="H27" s="24"/>
      <c r="I27" s="24"/>
      <c r="J27" s="24"/>
      <c r="K27" s="24"/>
      <c r="L27" s="24"/>
      <c r="M27" s="24"/>
      <c r="N27" s="24"/>
      <c r="O27" s="24"/>
      <c r="P27" s="24"/>
      <c r="Q27" s="24"/>
      <c r="R27" s="24"/>
      <c r="S27" s="24"/>
      <c r="T27" s="24"/>
      <c r="U27" s="24"/>
    </row>
    <row r="28" ht="60" customHeight="1" spans="2:21">
      <c r="B28" s="24" t="s">
        <v>518</v>
      </c>
      <c r="C28" s="24"/>
      <c r="D28" s="24"/>
      <c r="E28" s="24"/>
      <c r="F28" s="24"/>
      <c r="G28" s="24"/>
      <c r="H28" s="24"/>
      <c r="I28" s="24"/>
      <c r="J28" s="24"/>
      <c r="K28" s="24"/>
      <c r="L28" s="24"/>
      <c r="M28" s="24"/>
      <c r="N28" s="24"/>
      <c r="O28" s="24"/>
      <c r="P28" s="24"/>
      <c r="Q28" s="24"/>
      <c r="R28" s="24"/>
      <c r="S28" s="24"/>
      <c r="T28" s="24"/>
      <c r="U28" s="24"/>
    </row>
    <row r="29" ht="16.5" customHeight="1" spans="2:21">
      <c r="B29" s="26"/>
      <c r="C29" s="26"/>
      <c r="D29" s="26"/>
      <c r="E29" s="26"/>
      <c r="F29" s="26"/>
      <c r="G29" s="26"/>
      <c r="H29" s="26"/>
      <c r="I29" s="26"/>
      <c r="J29" s="26"/>
      <c r="K29" s="26"/>
      <c r="L29" s="26"/>
      <c r="M29" s="26"/>
      <c r="N29" s="26"/>
      <c r="O29" s="26"/>
      <c r="P29" s="26"/>
      <c r="Q29" s="26"/>
      <c r="R29" s="26"/>
      <c r="S29" s="26"/>
      <c r="T29" s="26"/>
      <c r="U29" s="26"/>
    </row>
    <row r="30" ht="21.95" customHeight="1" spans="2:21">
      <c r="B30" s="29" t="s">
        <v>72</v>
      </c>
      <c r="C30" s="29"/>
      <c r="D30" s="29"/>
      <c r="E30" s="29"/>
      <c r="F30" s="29"/>
      <c r="G30" s="29"/>
      <c r="H30" s="29"/>
      <c r="I30" s="29"/>
      <c r="J30" s="29"/>
      <c r="K30" s="29"/>
      <c r="L30" s="29"/>
      <c r="M30" s="29"/>
      <c r="N30" s="29"/>
      <c r="O30" s="29"/>
      <c r="P30" s="29"/>
      <c r="Q30" s="29"/>
      <c r="R30" s="29"/>
      <c r="S30" s="29"/>
      <c r="T30" s="29"/>
      <c r="U30" s="29"/>
    </row>
    <row r="31" ht="24.95" customHeight="1" spans="2:21">
      <c r="B31" s="30" t="s">
        <v>480</v>
      </c>
      <c r="C31" s="31"/>
      <c r="D31" s="31"/>
      <c r="E31" s="31"/>
      <c r="F31" s="31"/>
      <c r="G31" s="31"/>
      <c r="H31" s="31"/>
      <c r="I31" s="31"/>
      <c r="J31" s="31"/>
      <c r="K31" s="31"/>
      <c r="L31" s="31"/>
      <c r="M31" s="31"/>
      <c r="N31" s="31"/>
      <c r="O31" s="31"/>
      <c r="P31" s="31"/>
      <c r="Q31" s="31"/>
      <c r="R31" s="31"/>
      <c r="S31" s="31"/>
      <c r="T31" s="31"/>
      <c r="U31" s="31"/>
    </row>
    <row r="32" ht="60" customHeight="1" spans="2:21">
      <c r="B32" s="24"/>
      <c r="C32" s="24"/>
      <c r="D32" s="24"/>
      <c r="E32" s="24"/>
      <c r="F32" s="24"/>
      <c r="G32" s="24"/>
      <c r="H32" s="24"/>
      <c r="I32" s="24"/>
      <c r="J32" s="24"/>
      <c r="K32" s="24"/>
      <c r="L32" s="24"/>
      <c r="M32" s="24"/>
      <c r="N32" s="24"/>
      <c r="O32" s="24"/>
      <c r="P32" s="24"/>
      <c r="Q32" s="24"/>
      <c r="R32" s="24"/>
      <c r="S32" s="24"/>
      <c r="T32" s="24"/>
      <c r="U32" s="24"/>
    </row>
    <row r="33" ht="60" customHeight="1" spans="2:21">
      <c r="B33" s="24"/>
      <c r="C33" s="24"/>
      <c r="D33" s="24"/>
      <c r="E33" s="24"/>
      <c r="F33" s="24"/>
      <c r="G33" s="24"/>
      <c r="H33" s="24"/>
      <c r="I33" s="24"/>
      <c r="J33" s="24"/>
      <c r="K33" s="24"/>
      <c r="L33" s="24"/>
      <c r="M33" s="24"/>
      <c r="N33" s="24"/>
      <c r="O33" s="24"/>
      <c r="P33" s="24"/>
      <c r="Q33" s="24"/>
      <c r="R33" s="24"/>
      <c r="S33" s="24"/>
      <c r="T33" s="24"/>
      <c r="U33" s="24"/>
    </row>
    <row r="34" s="1" customFormat="1" ht="24.95" customHeight="1" spans="2:21">
      <c r="B34" s="25" t="s">
        <v>483</v>
      </c>
      <c r="C34" s="25"/>
      <c r="D34" s="25"/>
      <c r="E34" s="25"/>
      <c r="F34" s="25"/>
      <c r="G34" s="25"/>
      <c r="H34" s="25"/>
      <c r="I34" s="25"/>
      <c r="J34" s="25"/>
      <c r="K34" s="25"/>
      <c r="L34" s="25"/>
      <c r="M34" s="25"/>
      <c r="N34" s="25"/>
      <c r="O34" s="25"/>
      <c r="P34" s="25"/>
      <c r="Q34" s="25"/>
      <c r="R34" s="25"/>
      <c r="S34" s="25"/>
      <c r="T34" s="25"/>
      <c r="U34" s="25"/>
    </row>
    <row r="35" ht="60" customHeight="1" spans="2:21">
      <c r="B35" s="24"/>
      <c r="C35" s="24"/>
      <c r="D35" s="24"/>
      <c r="E35" s="24"/>
      <c r="F35" s="24"/>
      <c r="G35" s="24"/>
      <c r="H35" s="24"/>
      <c r="I35" s="24"/>
      <c r="J35" s="24"/>
      <c r="K35" s="24"/>
      <c r="L35" s="24"/>
      <c r="M35" s="24"/>
      <c r="N35" s="24"/>
      <c r="O35" s="24"/>
      <c r="P35" s="24"/>
      <c r="Q35" s="24"/>
      <c r="R35" s="24"/>
      <c r="S35" s="24"/>
      <c r="T35" s="24"/>
      <c r="U35" s="24"/>
    </row>
    <row r="36" ht="60" customHeight="1" spans="2:21">
      <c r="B36" s="24"/>
      <c r="C36" s="24"/>
      <c r="D36" s="24"/>
      <c r="E36" s="24"/>
      <c r="F36" s="24"/>
      <c r="G36" s="24"/>
      <c r="H36" s="24"/>
      <c r="I36" s="24"/>
      <c r="J36" s="24"/>
      <c r="K36" s="24"/>
      <c r="L36" s="24"/>
      <c r="M36" s="24"/>
      <c r="N36" s="24"/>
      <c r="O36" s="24"/>
      <c r="P36" s="24"/>
      <c r="Q36" s="24"/>
      <c r="R36" s="24"/>
      <c r="S36" s="24"/>
      <c r="T36" s="24"/>
      <c r="U36" s="24"/>
    </row>
    <row r="37" ht="60" customHeight="1" spans="2:21">
      <c r="B37" s="24"/>
      <c r="C37" s="24"/>
      <c r="D37" s="24"/>
      <c r="E37" s="24"/>
      <c r="F37" s="24"/>
      <c r="G37" s="24"/>
      <c r="H37" s="24"/>
      <c r="I37" s="24"/>
      <c r="J37" s="24"/>
      <c r="K37" s="24"/>
      <c r="L37" s="24"/>
      <c r="M37" s="24"/>
      <c r="N37" s="24"/>
      <c r="O37" s="24"/>
      <c r="P37" s="24"/>
      <c r="Q37" s="24"/>
      <c r="R37" s="24"/>
      <c r="S37" s="24"/>
      <c r="T37" s="24"/>
      <c r="U37" s="24"/>
    </row>
    <row r="40" spans="2:21">
      <c r="B40" s="32" t="s">
        <v>73</v>
      </c>
      <c r="C40" s="32"/>
      <c r="D40" s="32"/>
      <c r="E40" s="32"/>
      <c r="F40" s="32"/>
      <c r="G40" s="32"/>
      <c r="H40" s="32"/>
      <c r="I40" s="32"/>
      <c r="J40" s="32"/>
      <c r="K40" s="32"/>
      <c r="L40" s="32"/>
      <c r="M40" s="32"/>
      <c r="N40" s="32"/>
      <c r="O40" s="32"/>
      <c r="P40" s="32"/>
      <c r="Q40" s="32"/>
      <c r="R40" s="32"/>
      <c r="S40" s="32"/>
      <c r="T40" s="32"/>
      <c r="U40" s="32"/>
    </row>
    <row r="41" ht="19.8" spans="2:21">
      <c r="B41" s="30" t="s">
        <v>480</v>
      </c>
      <c r="C41" s="31"/>
      <c r="D41" s="31"/>
      <c r="E41" s="31"/>
      <c r="F41" s="31"/>
      <c r="G41" s="31"/>
      <c r="H41" s="31"/>
      <c r="I41" s="31"/>
      <c r="J41" s="31"/>
      <c r="K41" s="31"/>
      <c r="L41" s="31"/>
      <c r="M41" s="31"/>
      <c r="N41" s="31"/>
      <c r="O41" s="31"/>
      <c r="P41" s="31"/>
      <c r="Q41" s="31"/>
      <c r="R41" s="31"/>
      <c r="S41" s="31"/>
      <c r="T41" s="31"/>
      <c r="U41" s="31"/>
    </row>
    <row r="42" ht="62.25" customHeight="1" spans="2:21">
      <c r="B42" s="24"/>
      <c r="C42" s="24"/>
      <c r="D42" s="24"/>
      <c r="E42" s="24"/>
      <c r="F42" s="24"/>
      <c r="G42" s="24"/>
      <c r="H42" s="24"/>
      <c r="I42" s="24"/>
      <c r="J42" s="24"/>
      <c r="K42" s="24"/>
      <c r="L42" s="24"/>
      <c r="M42" s="24"/>
      <c r="N42" s="24"/>
      <c r="O42" s="24"/>
      <c r="P42" s="24"/>
      <c r="Q42" s="24"/>
      <c r="R42" s="24"/>
      <c r="S42" s="24"/>
      <c r="T42" s="24"/>
      <c r="U42" s="24"/>
    </row>
    <row r="43" ht="64.5" customHeight="1" spans="2:21">
      <c r="B43" s="24"/>
      <c r="C43" s="24"/>
      <c r="D43" s="24"/>
      <c r="E43" s="24"/>
      <c r="F43" s="24"/>
      <c r="G43" s="24"/>
      <c r="H43" s="24"/>
      <c r="I43" s="24"/>
      <c r="J43" s="24"/>
      <c r="K43" s="24"/>
      <c r="L43" s="24"/>
      <c r="M43" s="24"/>
      <c r="N43" s="24"/>
      <c r="O43" s="24"/>
      <c r="P43" s="24"/>
      <c r="Q43" s="24"/>
      <c r="R43" s="24"/>
      <c r="S43" s="24"/>
      <c r="T43" s="24"/>
      <c r="U43" s="24"/>
    </row>
    <row r="44" ht="19.8" spans="2:21">
      <c r="B44" s="25" t="s">
        <v>483</v>
      </c>
      <c r="C44" s="25"/>
      <c r="D44" s="25"/>
      <c r="E44" s="25"/>
      <c r="F44" s="25"/>
      <c r="G44" s="25"/>
      <c r="H44" s="25"/>
      <c r="I44" s="25"/>
      <c r="J44" s="25"/>
      <c r="K44" s="25"/>
      <c r="L44" s="25"/>
      <c r="M44" s="25"/>
      <c r="N44" s="25"/>
      <c r="O44" s="25"/>
      <c r="P44" s="25"/>
      <c r="Q44" s="25"/>
      <c r="R44" s="25"/>
      <c r="S44" s="25"/>
      <c r="T44" s="25"/>
      <c r="U44" s="25"/>
    </row>
    <row r="45" ht="54.75" customHeight="1" spans="2:21">
      <c r="B45" s="24"/>
      <c r="C45" s="24"/>
      <c r="D45" s="24"/>
      <c r="E45" s="24"/>
      <c r="F45" s="24"/>
      <c r="G45" s="24"/>
      <c r="H45" s="24"/>
      <c r="I45" s="24"/>
      <c r="J45" s="24"/>
      <c r="K45" s="24"/>
      <c r="L45" s="24"/>
      <c r="M45" s="24"/>
      <c r="N45" s="24"/>
      <c r="O45" s="24"/>
      <c r="P45" s="24"/>
      <c r="Q45" s="24"/>
      <c r="R45" s="24"/>
      <c r="S45" s="24"/>
      <c r="T45" s="24"/>
      <c r="U45" s="24"/>
    </row>
    <row r="46" ht="61.5" customHeight="1" spans="2:21">
      <c r="B46" s="24"/>
      <c r="C46" s="24"/>
      <c r="D46" s="24"/>
      <c r="E46" s="24"/>
      <c r="F46" s="24"/>
      <c r="G46" s="24"/>
      <c r="H46" s="24"/>
      <c r="I46" s="24"/>
      <c r="J46" s="24"/>
      <c r="K46" s="24"/>
      <c r="L46" s="24"/>
      <c r="M46" s="24"/>
      <c r="N46" s="24"/>
      <c r="O46" s="24"/>
      <c r="P46" s="24"/>
      <c r="Q46" s="24"/>
      <c r="R46" s="24"/>
      <c r="S46" s="24"/>
      <c r="T46" s="24"/>
      <c r="U46" s="24"/>
    </row>
    <row r="47" ht="64.5" customHeight="1" spans="2:21">
      <c r="B47" s="24"/>
      <c r="C47" s="24"/>
      <c r="D47" s="24"/>
      <c r="E47" s="24"/>
      <c r="F47" s="24"/>
      <c r="G47" s="24"/>
      <c r="H47" s="24"/>
      <c r="I47" s="24"/>
      <c r="J47" s="24"/>
      <c r="K47" s="24"/>
      <c r="L47" s="24"/>
      <c r="M47" s="24"/>
      <c r="N47" s="24"/>
      <c r="O47" s="24"/>
      <c r="P47" s="24"/>
      <c r="Q47" s="24"/>
      <c r="R47" s="24"/>
      <c r="S47" s="24"/>
      <c r="T47" s="24"/>
      <c r="U47" s="24"/>
    </row>
    <row r="65495" spans="2:22">
      <c r="B65495" s="42" t="s">
        <v>63</v>
      </c>
      <c r="C65495" s="42"/>
      <c r="D65495" s="42"/>
      <c r="E65495" s="42"/>
      <c r="F65495" s="42"/>
      <c r="G65495" s="42"/>
      <c r="H65495" s="42"/>
      <c r="I65495" s="42"/>
      <c r="J65495" s="42"/>
      <c r="K65495" s="42"/>
      <c r="L65495" s="42"/>
      <c r="M65495" s="42"/>
      <c r="N65495" s="42"/>
      <c r="O65495" s="42"/>
      <c r="P65495" s="42"/>
      <c r="Q65495" s="42"/>
      <c r="R65495" s="42"/>
      <c r="S65495" s="42"/>
      <c r="T65495" s="42"/>
      <c r="U65495" s="42"/>
      <c r="V65495" s="42"/>
    </row>
    <row r="65496" spans="2:22">
      <c r="B65496" s="43" t="s">
        <v>64</v>
      </c>
      <c r="C65496" s="43"/>
      <c r="D65496" s="43"/>
      <c r="E65496" s="43"/>
      <c r="F65496" s="43"/>
      <c r="G65496" s="43"/>
      <c r="H65496" s="43"/>
      <c r="I65496" s="43"/>
      <c r="J65496" s="43"/>
      <c r="K65496" s="43"/>
      <c r="L65496" s="43"/>
      <c r="M65496" s="43"/>
      <c r="N65496" s="43"/>
      <c r="O65496" s="43"/>
      <c r="P65496" s="43"/>
      <c r="Q65496" s="43"/>
      <c r="R65496" s="43"/>
      <c r="S65496" s="43"/>
      <c r="T65496" s="43"/>
      <c r="U65496" s="43"/>
      <c r="V65496" s="43"/>
    </row>
    <row r="65497" spans="2:22">
      <c r="B65497" s="43" t="s">
        <v>65</v>
      </c>
      <c r="C65497" s="43"/>
      <c r="D65497" s="43"/>
      <c r="E65497" s="43"/>
      <c r="F65497" s="43"/>
      <c r="G65497" s="43"/>
      <c r="H65497" s="43"/>
      <c r="I65497" s="43"/>
      <c r="J65497" s="43"/>
      <c r="K65497" s="43"/>
      <c r="L65497" s="43"/>
      <c r="M65497" s="43"/>
      <c r="N65497" s="43"/>
      <c r="O65497" s="43"/>
      <c r="P65497" s="43"/>
      <c r="Q65497" s="43"/>
      <c r="R65497" s="43"/>
      <c r="S65497" s="43"/>
      <c r="T65497" s="43"/>
      <c r="U65497" s="43"/>
      <c r="V65497" s="43"/>
    </row>
  </sheetData>
  <mergeCells count="40">
    <mergeCell ref="C2:F2"/>
    <mergeCell ref="H2:K2"/>
    <mergeCell ref="M2:P2"/>
    <mergeCell ref="R2:U2"/>
    <mergeCell ref="B12:U12"/>
    <mergeCell ref="B13:U13"/>
    <mergeCell ref="B14:U14"/>
    <mergeCell ref="B15:U15"/>
    <mergeCell ref="B16:U16"/>
    <mergeCell ref="B17:U17"/>
    <mergeCell ref="B18:U18"/>
    <mergeCell ref="B19:U19"/>
    <mergeCell ref="B21:U21"/>
    <mergeCell ref="B22:U22"/>
    <mergeCell ref="B23:U23"/>
    <mergeCell ref="B24:U24"/>
    <mergeCell ref="B25:U25"/>
    <mergeCell ref="B26:U26"/>
    <mergeCell ref="B27:U27"/>
    <mergeCell ref="B28:U28"/>
    <mergeCell ref="B30:U30"/>
    <mergeCell ref="B31:U31"/>
    <mergeCell ref="B32:U32"/>
    <mergeCell ref="B33:U33"/>
    <mergeCell ref="B34:U34"/>
    <mergeCell ref="B35:U35"/>
    <mergeCell ref="B36:U36"/>
    <mergeCell ref="B37:U37"/>
    <mergeCell ref="B40:U40"/>
    <mergeCell ref="B41:U41"/>
    <mergeCell ref="B42:U42"/>
    <mergeCell ref="B43:U43"/>
    <mergeCell ref="B44:U44"/>
    <mergeCell ref="B45:U45"/>
    <mergeCell ref="B46:U46"/>
    <mergeCell ref="B47:U47"/>
    <mergeCell ref="B2:B3"/>
    <mergeCell ref="G3:G9"/>
    <mergeCell ref="L3:L9"/>
    <mergeCell ref="V2:V3"/>
  </mergeCells>
  <hyperlinks>
    <hyperlink ref="B65497" r:id="rId2" display="www.qmtltda.com"/>
    <hyperlink ref="B65496" r:id="rId3" display="aguel5@hotmail.com"/>
    <hyperlink ref="B7" location="Autoevaluación!A138" display="Prevención de riesgos" tooltip="Ir a autoevaluación"/>
    <hyperlink ref="B6" location="Autoevaluación!A133" display="Participación y convivencia" tooltip="Ir a autoevaluación"/>
    <hyperlink ref="B5" location="Autoevaluación!A127" display="Proyección a la comunidad" tooltip="Ir a autoevaluación"/>
    <hyperlink ref="B4" location="Autoevaluación!A121" display="Accesibilidad" tooltip="Ir a autoevaluación"/>
  </hyperlinks>
  <pageMargins left="0.7" right="0.7" top="0.75" bottom="0.75" header="0.3" footer="0.3"/>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58" master="" otherUserPermission="visible"/>
  <rangeList sheetStid="1" master="" otherUserPermission="visible"/>
  <rangeList sheetStid="2" master="" otherUserPermission="visible"/>
  <rangeList sheetStid="4" master="" otherUserPermission="visible"/>
  <rangeList sheetStid="6" master="" otherUserPermission="visible"/>
  <rangeList sheetStid="5"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 Online</Application>
  <HeadingPairs>
    <vt:vector size="2" baseType="variant">
      <vt:variant>
        <vt:lpstr>工作表</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ALBEIRO TORO MANZANO</cp:lastModifiedBy>
  <dcterms:created xsi:type="dcterms:W3CDTF">2010-02-23T19:10:00Z</dcterms:created>
  <dcterms:modified xsi:type="dcterms:W3CDTF">2025-09-10T16:21:33Z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0A394C20641147DDA608EAD5A174DB9B_13</vt:lpwstr>
  </property>
  <property fmtid="{D5CDD505-2E9C-101B-9397-08002B2CF9AE}" pid="3" name="KSOProductBuildVer">
    <vt:lpwstr>2058-12.2.0.22530</vt:lpwstr>
  </property>
</Properties>
</file>