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oord\Desktop\2025\PMI\"/>
    </mc:Choice>
  </mc:AlternateContent>
  <bookViews>
    <workbookView xWindow="0" yWindow="0" windowWidth="15345" windowHeight="4575" activeTab="1"/>
  </bookViews>
  <sheets>
    <sheet name="Institución" sheetId="1" r:id="rId1"/>
    <sheet name="Autoevaluación" sheetId="2" r:id="rId2"/>
    <sheet name="Directiva" sheetId="3" r:id="rId3"/>
    <sheet name="Academica" sheetId="4" r:id="rId4"/>
    <sheet name="Admon" sheetId="5" r:id="rId5"/>
    <sheet name="Comunidad" sheetId="6" r:id="rId6"/>
  </sheets>
  <externalReferences>
    <externalReference r:id="rId7"/>
  </externalReferenc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S55" i="2" l="1"/>
  <c r="T55" i="2"/>
  <c r="U55" i="2"/>
  <c r="R57" i="2"/>
  <c r="S56" i="2"/>
  <c r="T56" i="2"/>
  <c r="U56" i="2"/>
  <c r="S57" i="2"/>
  <c r="T57" i="2"/>
  <c r="U57" i="2"/>
  <c r="R58" i="2"/>
  <c r="S58" i="2"/>
  <c r="T58" i="2"/>
  <c r="U58" i="2"/>
  <c r="R55" i="2"/>
  <c r="R62" i="2"/>
  <c r="S62" i="2"/>
  <c r="T62" i="2"/>
  <c r="U62" i="2"/>
  <c r="R56" i="2" l="1"/>
  <c r="D98" i="2" l="1"/>
  <c r="E98" i="2"/>
  <c r="F98" i="2"/>
  <c r="D99" i="2"/>
  <c r="E99" i="2"/>
  <c r="F99" i="2"/>
  <c r="D89" i="2"/>
  <c r="E89" i="2"/>
  <c r="F89" i="2"/>
  <c r="D90" i="2"/>
  <c r="E90" i="2"/>
  <c r="F90" i="2"/>
  <c r="D91" i="2"/>
  <c r="E91" i="2"/>
  <c r="F91" i="2"/>
  <c r="D92" i="2"/>
  <c r="E92" i="2"/>
  <c r="F92" i="2"/>
  <c r="D93" i="2"/>
  <c r="E93" i="2"/>
  <c r="F93" i="2"/>
  <c r="D94" i="2"/>
  <c r="E94" i="2"/>
  <c r="F94" i="2"/>
  <c r="D95" i="2"/>
  <c r="E95" i="2"/>
  <c r="F95" i="2"/>
  <c r="D84" i="2"/>
  <c r="E84" i="2"/>
  <c r="F84" i="2"/>
  <c r="D85" i="2"/>
  <c r="E85" i="2"/>
  <c r="F85" i="2"/>
  <c r="D86" i="2"/>
  <c r="E86" i="2"/>
  <c r="F86" i="2"/>
  <c r="T142" i="2" l="1"/>
  <c r="S142" i="2"/>
  <c r="R142" i="2"/>
  <c r="U141" i="2"/>
  <c r="T141" i="2"/>
  <c r="S141" i="2"/>
  <c r="R141" i="2"/>
  <c r="U140" i="2"/>
  <c r="T140" i="2"/>
  <c r="S140" i="2"/>
  <c r="R140" i="2"/>
  <c r="U139" i="2"/>
  <c r="U7" i="6" s="1"/>
  <c r="T139" i="2"/>
  <c r="M7" i="6" s="1"/>
  <c r="S139" i="2"/>
  <c r="H7" i="6" s="1"/>
  <c r="R139" i="2"/>
  <c r="C7" i="6" s="1"/>
  <c r="T137" i="2"/>
  <c r="S137" i="2"/>
  <c r="R137" i="2"/>
  <c r="U136" i="2"/>
  <c r="T136" i="2"/>
  <c r="S136" i="2"/>
  <c r="R136" i="2"/>
  <c r="U135" i="2"/>
  <c r="T135" i="2"/>
  <c r="S135" i="2"/>
  <c r="R135" i="2"/>
  <c r="U134" i="2"/>
  <c r="U6" i="6" s="1"/>
  <c r="T134" i="2"/>
  <c r="M6" i="6" s="1"/>
  <c r="S134" i="2"/>
  <c r="R134" i="2"/>
  <c r="C6" i="6" s="1"/>
  <c r="U131" i="2"/>
  <c r="T131" i="2"/>
  <c r="S131" i="2"/>
  <c r="R131" i="2"/>
  <c r="U130" i="2"/>
  <c r="T130" i="2"/>
  <c r="S130" i="2"/>
  <c r="R130" i="2"/>
  <c r="U129" i="2"/>
  <c r="T129" i="2"/>
  <c r="S129" i="2"/>
  <c r="R129" i="2"/>
  <c r="U128" i="2"/>
  <c r="R5" i="6" s="1"/>
  <c r="T128" i="2"/>
  <c r="S128" i="2"/>
  <c r="H5" i="6" s="1"/>
  <c r="R128" i="2"/>
  <c r="C5" i="6" s="1"/>
  <c r="U125" i="2"/>
  <c r="T125" i="2"/>
  <c r="S125" i="2"/>
  <c r="R125" i="2"/>
  <c r="U124" i="2"/>
  <c r="T124" i="2"/>
  <c r="S124" i="2"/>
  <c r="R124" i="2"/>
  <c r="U123" i="2"/>
  <c r="T123" i="2"/>
  <c r="S123" i="2"/>
  <c r="R123" i="2"/>
  <c r="U122" i="2"/>
  <c r="T122" i="2"/>
  <c r="S122" i="2"/>
  <c r="R122" i="2"/>
  <c r="C4" i="6" s="1"/>
  <c r="U117" i="2"/>
  <c r="T117" i="2"/>
  <c r="S117" i="2"/>
  <c r="R117" i="2"/>
  <c r="U116" i="2"/>
  <c r="T116" i="2"/>
  <c r="S116" i="2"/>
  <c r="R116" i="2"/>
  <c r="U115" i="2"/>
  <c r="T115" i="2"/>
  <c r="S115" i="2"/>
  <c r="R115" i="2"/>
  <c r="U114" i="2"/>
  <c r="R8" i="5" s="1"/>
  <c r="T114" i="2"/>
  <c r="M8" i="5" s="1"/>
  <c r="S114" i="2"/>
  <c r="H8" i="5" s="1"/>
  <c r="R114" i="2"/>
  <c r="C8" i="5" s="1"/>
  <c r="U105" i="2"/>
  <c r="T105" i="2"/>
  <c r="S105" i="2"/>
  <c r="R105" i="2"/>
  <c r="U104" i="2"/>
  <c r="T104" i="2"/>
  <c r="S104" i="2"/>
  <c r="R104" i="2"/>
  <c r="U103" i="2"/>
  <c r="T103" i="2"/>
  <c r="S103" i="2"/>
  <c r="R103" i="2"/>
  <c r="U102" i="2"/>
  <c r="R7" i="5" s="1"/>
  <c r="T102" i="2"/>
  <c r="M7" i="5" s="1"/>
  <c r="S102" i="2"/>
  <c r="H7" i="5" s="1"/>
  <c r="R102" i="2"/>
  <c r="C7" i="5" s="1"/>
  <c r="U101" i="2"/>
  <c r="T101" i="2"/>
  <c r="S101" i="2"/>
  <c r="R101" i="2"/>
  <c r="U100" i="2"/>
  <c r="T100" i="2"/>
  <c r="S100" i="2"/>
  <c r="R100" i="2"/>
  <c r="U99" i="2"/>
  <c r="T99" i="2"/>
  <c r="S99" i="2"/>
  <c r="R99" i="2"/>
  <c r="U98" i="2"/>
  <c r="R6" i="5" s="1"/>
  <c r="T98" i="2"/>
  <c r="S98" i="2"/>
  <c r="H6" i="5" s="1"/>
  <c r="R98" i="2"/>
  <c r="C6" i="5" s="1"/>
  <c r="U92" i="2"/>
  <c r="T92" i="2"/>
  <c r="S92" i="2"/>
  <c r="R92" i="2"/>
  <c r="U91" i="2"/>
  <c r="T91" i="2"/>
  <c r="S91" i="2"/>
  <c r="J5" i="5" s="1"/>
  <c r="R91" i="2"/>
  <c r="U90" i="2"/>
  <c r="T90" i="2"/>
  <c r="S90" i="2"/>
  <c r="R90" i="2"/>
  <c r="U89" i="2"/>
  <c r="R5" i="5" s="1"/>
  <c r="T89" i="2"/>
  <c r="M5" i="5" s="1"/>
  <c r="S89" i="2"/>
  <c r="R89" i="2"/>
  <c r="U87" i="2"/>
  <c r="T87" i="2"/>
  <c r="S87" i="2"/>
  <c r="R87" i="2"/>
  <c r="U86" i="2"/>
  <c r="T86" i="2"/>
  <c r="S86" i="2"/>
  <c r="R86" i="2"/>
  <c r="U85" i="2"/>
  <c r="T85" i="2"/>
  <c r="S85" i="2"/>
  <c r="R85" i="2"/>
  <c r="U84" i="2"/>
  <c r="R4" i="5" s="1"/>
  <c r="R10" i="5" s="1"/>
  <c r="T84" i="2"/>
  <c r="M4" i="5" s="1"/>
  <c r="M10" i="5" s="1"/>
  <c r="S84" i="2"/>
  <c r="H4" i="5" s="1"/>
  <c r="R84" i="2"/>
  <c r="U77" i="2"/>
  <c r="T77" i="2"/>
  <c r="S77" i="2"/>
  <c r="R77" i="2"/>
  <c r="U76" i="2"/>
  <c r="T76" i="2"/>
  <c r="S76" i="2"/>
  <c r="R76" i="2"/>
  <c r="U75" i="2"/>
  <c r="T75" i="2"/>
  <c r="S75" i="2"/>
  <c r="R75" i="2"/>
  <c r="U74" i="2"/>
  <c r="R7" i="4" s="1"/>
  <c r="T74" i="2"/>
  <c r="S74" i="2"/>
  <c r="H7" i="4" s="1"/>
  <c r="R74" i="2"/>
  <c r="U71" i="2"/>
  <c r="T71" i="2"/>
  <c r="S71" i="2"/>
  <c r="R71" i="2"/>
  <c r="U70" i="2"/>
  <c r="T70" i="2"/>
  <c r="S70" i="2"/>
  <c r="R70" i="2"/>
  <c r="U69" i="2"/>
  <c r="T69" i="2"/>
  <c r="S69" i="2"/>
  <c r="R69" i="2"/>
  <c r="U68" i="2"/>
  <c r="R6" i="4" s="1"/>
  <c r="T68" i="2"/>
  <c r="S68" i="2"/>
  <c r="H6" i="4" s="1"/>
  <c r="R68" i="2"/>
  <c r="C6" i="4" s="1"/>
  <c r="U65" i="2"/>
  <c r="T65" i="2"/>
  <c r="S65" i="2"/>
  <c r="R65" i="2"/>
  <c r="U64" i="2"/>
  <c r="T64" i="2"/>
  <c r="S64" i="2"/>
  <c r="R64" i="2"/>
  <c r="U63" i="2"/>
  <c r="R5" i="4" s="1"/>
  <c r="T63" i="2"/>
  <c r="S63" i="2"/>
  <c r="R63" i="2"/>
  <c r="M5" i="4"/>
  <c r="H5" i="4"/>
  <c r="R4" i="4"/>
  <c r="R10" i="4" s="1"/>
  <c r="M4" i="4"/>
  <c r="M10" i="4" s="1"/>
  <c r="H4" i="4"/>
  <c r="C4" i="4"/>
  <c r="U50" i="2"/>
  <c r="T50" i="2"/>
  <c r="S50" i="2"/>
  <c r="R50" i="2"/>
  <c r="U49" i="2"/>
  <c r="T49" i="2"/>
  <c r="S49" i="2"/>
  <c r="R49" i="2"/>
  <c r="U48" i="2"/>
  <c r="T48" i="2"/>
  <c r="S48" i="2"/>
  <c r="R48" i="2"/>
  <c r="U47" i="2"/>
  <c r="R9" i="3" s="1"/>
  <c r="T47" i="2"/>
  <c r="M9" i="3" s="1"/>
  <c r="S47" i="2"/>
  <c r="H9" i="3" s="1"/>
  <c r="R47" i="2"/>
  <c r="C9" i="3" s="1"/>
  <c r="U39" i="2"/>
  <c r="T39" i="2"/>
  <c r="S39" i="2"/>
  <c r="R39" i="2"/>
  <c r="U38" i="2"/>
  <c r="T38" i="2"/>
  <c r="S38" i="2"/>
  <c r="R38" i="2"/>
  <c r="U37" i="2"/>
  <c r="T37" i="2"/>
  <c r="S37" i="2"/>
  <c r="R37" i="2"/>
  <c r="U36" i="2"/>
  <c r="R8" i="3" s="1"/>
  <c r="T36" i="2"/>
  <c r="M8" i="3" s="1"/>
  <c r="S36" i="2"/>
  <c r="H8" i="3" s="1"/>
  <c r="R36" i="2"/>
  <c r="C8" i="3" s="1"/>
  <c r="U33" i="2"/>
  <c r="T33" i="2"/>
  <c r="S33" i="2"/>
  <c r="R33" i="2"/>
  <c r="U32" i="2"/>
  <c r="T32" i="2"/>
  <c r="S32" i="2"/>
  <c r="R32" i="2"/>
  <c r="U31" i="2"/>
  <c r="T31" i="2"/>
  <c r="S31" i="2"/>
  <c r="R31" i="2"/>
  <c r="U30" i="2"/>
  <c r="R7" i="3" s="1"/>
  <c r="T30" i="2"/>
  <c r="M7" i="3" s="1"/>
  <c r="S30" i="2"/>
  <c r="R30" i="2"/>
  <c r="C7" i="3" s="1"/>
  <c r="U23" i="2"/>
  <c r="T23" i="2"/>
  <c r="S23" i="2"/>
  <c r="R23" i="2"/>
  <c r="U22" i="2"/>
  <c r="T22" i="2"/>
  <c r="S22" i="2"/>
  <c r="R22" i="2"/>
  <c r="U21" i="2"/>
  <c r="T21" i="2"/>
  <c r="S21" i="2"/>
  <c r="R21" i="2"/>
  <c r="U20" i="2"/>
  <c r="R6" i="3" s="1"/>
  <c r="T20" i="2"/>
  <c r="M6" i="3" s="1"/>
  <c r="S20" i="2"/>
  <c r="J6" i="3" s="1"/>
  <c r="R20" i="2"/>
  <c r="C6" i="3" s="1"/>
  <c r="U16" i="2"/>
  <c r="T16" i="2"/>
  <c r="S16" i="2"/>
  <c r="R16" i="2"/>
  <c r="U15" i="2"/>
  <c r="T15" i="2"/>
  <c r="S15" i="2"/>
  <c r="R15" i="2"/>
  <c r="U14" i="2"/>
  <c r="T14" i="2"/>
  <c r="S14" i="2"/>
  <c r="R14" i="2"/>
  <c r="U13" i="2"/>
  <c r="R5" i="3" s="1"/>
  <c r="T13" i="2"/>
  <c r="M5" i="3" s="1"/>
  <c r="S13" i="2"/>
  <c r="R13" i="2"/>
  <c r="C5" i="3" s="1"/>
  <c r="S11" i="2"/>
  <c r="R11" i="2"/>
  <c r="Q11" i="2"/>
  <c r="U10" i="2"/>
  <c r="T10" i="2"/>
  <c r="S10" i="2"/>
  <c r="R10" i="2"/>
  <c r="U9" i="2"/>
  <c r="T9" i="2"/>
  <c r="S9" i="2"/>
  <c r="R9" i="2"/>
  <c r="U8" i="2"/>
  <c r="T8" i="2"/>
  <c r="S8" i="2"/>
  <c r="R8" i="2"/>
  <c r="U7" i="2"/>
  <c r="R4" i="3" s="1"/>
  <c r="R10" i="3" s="1"/>
  <c r="T7" i="2"/>
  <c r="M4" i="3" s="1"/>
  <c r="M10" i="3" s="1"/>
  <c r="S7" i="2"/>
  <c r="R7" i="2"/>
  <c r="C4" i="3" s="1"/>
  <c r="K6" i="5" l="1"/>
  <c r="H5" i="5"/>
  <c r="H10" i="5" s="1"/>
  <c r="H10" i="4"/>
  <c r="C5" i="5"/>
  <c r="H6" i="6"/>
  <c r="R4" i="6"/>
  <c r="R10" i="6" s="1"/>
  <c r="M6" i="4"/>
  <c r="M7" i="4"/>
  <c r="M6" i="5"/>
  <c r="M4" i="6"/>
  <c r="M10" i="6" s="1"/>
  <c r="M5" i="6"/>
  <c r="C5" i="4"/>
  <c r="S4" i="3"/>
  <c r="T4" i="3"/>
  <c r="D5" i="3"/>
  <c r="H4" i="6"/>
  <c r="H10" i="6" s="1"/>
  <c r="H7" i="3"/>
  <c r="H5" i="3"/>
  <c r="H4" i="3"/>
  <c r="C7" i="4"/>
  <c r="C10" i="4" s="1"/>
  <c r="C10" i="6"/>
  <c r="C10" i="3"/>
  <c r="E4" i="3"/>
  <c r="I4" i="3"/>
  <c r="P5" i="3"/>
  <c r="F4" i="3"/>
  <c r="J4" i="3"/>
  <c r="N5" i="3"/>
  <c r="O5" i="3"/>
  <c r="N4" i="3"/>
  <c r="N10" i="3" s="1"/>
  <c r="O4" i="3"/>
  <c r="O10" i="3" s="1"/>
  <c r="P4" i="3"/>
  <c r="P10" i="3" s="1"/>
  <c r="U4" i="3"/>
  <c r="E5" i="3"/>
  <c r="F5" i="3"/>
  <c r="D4" i="3"/>
  <c r="I5" i="3"/>
  <c r="J5" i="3"/>
  <c r="K5" i="3"/>
  <c r="C4" i="5"/>
  <c r="C10" i="5" s="1"/>
  <c r="I6" i="3"/>
  <c r="K7" i="3"/>
  <c r="J8" i="3"/>
  <c r="S5" i="3"/>
  <c r="T5" i="3"/>
  <c r="U5" i="3"/>
  <c r="S6" i="3"/>
  <c r="T6" i="3"/>
  <c r="U6" i="3"/>
  <c r="S7" i="3"/>
  <c r="T7" i="3"/>
  <c r="U7" i="3"/>
  <c r="S8" i="3"/>
  <c r="T8" i="3"/>
  <c r="U8" i="3"/>
  <c r="S9" i="3"/>
  <c r="T9" i="3"/>
  <c r="U9" i="3"/>
  <c r="S4" i="4"/>
  <c r="S10" i="4" s="1"/>
  <c r="T4" i="4"/>
  <c r="T10" i="4" s="1"/>
  <c r="U4" i="4"/>
  <c r="U10" i="4" s="1"/>
  <c r="S5" i="4"/>
  <c r="T5" i="4"/>
  <c r="U5" i="4"/>
  <c r="S6" i="4"/>
  <c r="T6" i="4"/>
  <c r="U6" i="4"/>
  <c r="S7" i="4"/>
  <c r="T7" i="4"/>
  <c r="U7" i="4"/>
  <c r="S4" i="5"/>
  <c r="S10" i="5" s="1"/>
  <c r="T4" i="5"/>
  <c r="T10" i="5" s="1"/>
  <c r="U4" i="5"/>
  <c r="U10" i="5" s="1"/>
  <c r="S5" i="5"/>
  <c r="T5" i="5"/>
  <c r="U5" i="5"/>
  <c r="S6" i="5"/>
  <c r="T6" i="5"/>
  <c r="U6" i="5"/>
  <c r="S7" i="5"/>
  <c r="T7" i="5"/>
  <c r="U7" i="5"/>
  <c r="S8" i="5"/>
  <c r="T8" i="5"/>
  <c r="U8" i="5"/>
  <c r="S4" i="6"/>
  <c r="S10" i="6" s="1"/>
  <c r="T4" i="6"/>
  <c r="T10" i="6" s="1"/>
  <c r="U4" i="6"/>
  <c r="U10" i="6" s="1"/>
  <c r="T5" i="6"/>
  <c r="S5" i="6"/>
  <c r="U5" i="6"/>
  <c r="S6" i="6"/>
  <c r="T6" i="6"/>
  <c r="D7" i="6"/>
  <c r="E7" i="6"/>
  <c r="F7" i="6"/>
  <c r="E6" i="3"/>
  <c r="E7" i="3"/>
  <c r="F7" i="3"/>
  <c r="D8" i="3"/>
  <c r="E8" i="3"/>
  <c r="F8" i="3"/>
  <c r="D9" i="3"/>
  <c r="E9" i="3"/>
  <c r="F9" i="3"/>
  <c r="D4" i="4"/>
  <c r="E4" i="4"/>
  <c r="F4" i="4"/>
  <c r="D5" i="4"/>
  <c r="E5" i="4"/>
  <c r="F5" i="4"/>
  <c r="D6" i="4"/>
  <c r="E6" i="4"/>
  <c r="F6" i="4"/>
  <c r="D7" i="4"/>
  <c r="E7" i="4"/>
  <c r="F7" i="4"/>
  <c r="D4" i="5"/>
  <c r="E4" i="5"/>
  <c r="F4" i="5"/>
  <c r="D5" i="5"/>
  <c r="E5" i="5"/>
  <c r="F5" i="5"/>
  <c r="D6" i="5"/>
  <c r="E6" i="5"/>
  <c r="F6" i="5"/>
  <c r="D7" i="5"/>
  <c r="E7" i="5"/>
  <c r="F7" i="5"/>
  <c r="D8" i="5"/>
  <c r="E8" i="5"/>
  <c r="F8" i="5"/>
  <c r="D4" i="6"/>
  <c r="E4" i="6"/>
  <c r="F4" i="6"/>
  <c r="D5" i="6"/>
  <c r="E5" i="6"/>
  <c r="F5" i="6"/>
  <c r="D6" i="6"/>
  <c r="E6" i="6"/>
  <c r="F6" i="6"/>
  <c r="I7" i="6"/>
  <c r="J7" i="6"/>
  <c r="K7" i="6"/>
  <c r="H6" i="3"/>
  <c r="F6" i="3"/>
  <c r="K6" i="3"/>
  <c r="J7" i="3"/>
  <c r="I8" i="3"/>
  <c r="K8" i="3"/>
  <c r="I9" i="3"/>
  <c r="J9" i="3"/>
  <c r="K9" i="3"/>
  <c r="I4" i="4"/>
  <c r="I10" i="4" s="1"/>
  <c r="J4" i="4"/>
  <c r="K4" i="4"/>
  <c r="I5" i="4"/>
  <c r="J5" i="4"/>
  <c r="K5" i="4"/>
  <c r="I6" i="4"/>
  <c r="J6" i="4"/>
  <c r="K6" i="4"/>
  <c r="I7" i="4"/>
  <c r="J7" i="4"/>
  <c r="K7" i="4"/>
  <c r="I4" i="5"/>
  <c r="J4" i="5"/>
  <c r="J10" i="5" s="1"/>
  <c r="K4" i="5"/>
  <c r="I5" i="5"/>
  <c r="K5" i="5"/>
  <c r="I6" i="5"/>
  <c r="J6" i="5"/>
  <c r="I7" i="5"/>
  <c r="J7" i="5"/>
  <c r="K7" i="5"/>
  <c r="I8" i="5"/>
  <c r="J8" i="5"/>
  <c r="K8" i="5"/>
  <c r="I4" i="6"/>
  <c r="J4" i="6"/>
  <c r="K4" i="6"/>
  <c r="I5" i="6"/>
  <c r="J5" i="6"/>
  <c r="K5" i="6"/>
  <c r="I6" i="6"/>
  <c r="J6" i="6"/>
  <c r="K6" i="6"/>
  <c r="N7" i="6"/>
  <c r="O7" i="6"/>
  <c r="P7" i="6"/>
  <c r="K4" i="3"/>
  <c r="D6" i="3"/>
  <c r="D7" i="3"/>
  <c r="I7" i="3"/>
  <c r="N6" i="3"/>
  <c r="O6" i="3"/>
  <c r="P6" i="3"/>
  <c r="N7" i="3"/>
  <c r="O7" i="3"/>
  <c r="P7" i="3"/>
  <c r="N8" i="3"/>
  <c r="O8" i="3"/>
  <c r="P8" i="3"/>
  <c r="N9" i="3"/>
  <c r="O9" i="3"/>
  <c r="P9" i="3"/>
  <c r="N4" i="4"/>
  <c r="N10" i="4" s="1"/>
  <c r="O4" i="4"/>
  <c r="O10" i="4" s="1"/>
  <c r="P4" i="4"/>
  <c r="P10" i="4" s="1"/>
  <c r="N5" i="4"/>
  <c r="O5" i="4"/>
  <c r="P5" i="4"/>
  <c r="N6" i="4"/>
  <c r="O6" i="4"/>
  <c r="P6" i="4"/>
  <c r="N7" i="4"/>
  <c r="O7" i="4"/>
  <c r="P7" i="4"/>
  <c r="N4" i="5"/>
  <c r="N10" i="5" s="1"/>
  <c r="O4" i="5"/>
  <c r="O10" i="5" s="1"/>
  <c r="P4" i="5"/>
  <c r="P10" i="5" s="1"/>
  <c r="N5" i="5"/>
  <c r="O5" i="5"/>
  <c r="P5" i="5"/>
  <c r="N6" i="5"/>
  <c r="O6" i="5"/>
  <c r="P6" i="5"/>
  <c r="N7" i="5"/>
  <c r="O7" i="5"/>
  <c r="P7" i="5"/>
  <c r="N8" i="5"/>
  <c r="O8" i="5"/>
  <c r="P8" i="5"/>
  <c r="N4" i="6"/>
  <c r="N10" i="6" s="1"/>
  <c r="O4" i="6"/>
  <c r="O10" i="6" s="1"/>
  <c r="P4" i="6"/>
  <c r="P10" i="6" s="1"/>
  <c r="N5" i="6"/>
  <c r="O5" i="6"/>
  <c r="P5" i="6"/>
  <c r="N6" i="6"/>
  <c r="O6" i="6"/>
  <c r="P6" i="6"/>
  <c r="S7" i="6"/>
  <c r="T7" i="6"/>
  <c r="R6" i="6"/>
  <c r="R7" i="6"/>
  <c r="T10" i="3" l="1"/>
  <c r="K10" i="5"/>
  <c r="K10" i="3"/>
  <c r="I10" i="5"/>
  <c r="K10" i="4"/>
  <c r="J10" i="4"/>
  <c r="S10" i="3"/>
  <c r="I10" i="6"/>
  <c r="I10" i="3"/>
  <c r="U10" i="3"/>
  <c r="F10" i="3"/>
  <c r="K10" i="6"/>
  <c r="D10" i="3"/>
  <c r="J10" i="6"/>
  <c r="H10" i="3"/>
  <c r="F10" i="6"/>
  <c r="E10" i="6"/>
  <c r="D10" i="6"/>
  <c r="E10" i="3"/>
  <c r="J10" i="3"/>
  <c r="F10" i="5"/>
  <c r="E10" i="5"/>
  <c r="D10" i="5"/>
  <c r="E10" i="4"/>
  <c r="D10" i="4"/>
  <c r="F10" i="4"/>
</calcChain>
</file>

<file path=xl/sharedStrings.xml><?xml version="1.0" encoding="utf-8"?>
<sst xmlns="http://schemas.openxmlformats.org/spreadsheetml/2006/main" count="707" uniqueCount="483">
  <si>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</si>
  <si>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</si>
  <si>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</si>
  <si>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</si>
  <si>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</si>
  <si>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</si>
  <si>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</si>
  <si>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</si>
  <si>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</si>
  <si>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</si>
  <si>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</si>
  <si>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</si>
  <si>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</si>
  <si>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INSTITUCION EDUCATIVA NUESTRA SEÑORA DE LA MERCED</t>
  </si>
  <si>
    <t>Noviembre 27 de 2023</t>
  </si>
  <si>
    <r>
      <rPr>
        <sz val="14"/>
        <color rgb="FF000000"/>
        <rFont val="Arial"/>
        <family val="2"/>
        <charset val="1"/>
      </rPr>
      <t>Primera etapa</t>
    </r>
    <r>
      <rPr>
        <sz val="11"/>
        <color rgb="FF000000"/>
        <rFont val="Arial"/>
        <family val="2"/>
        <charset val="1"/>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</si>
  <si>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</si>
  <si>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</si>
  <si>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</si>
  <si>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</si>
  <si>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</si>
  <si>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Avenida 4, calle 5, Esquina</t>
  </si>
  <si>
    <t>Municipio</t>
  </si>
  <si>
    <t>Ragonvalia</t>
  </si>
  <si>
    <t>3. Elaboración del perfil Institucional</t>
  </si>
  <si>
    <t>2-Directiva, 3-Académica, 4-Admon, 5-Comunidad, 6-Perfil</t>
  </si>
  <si>
    <t>Correo electronico</t>
  </si>
  <si>
    <t>colegioragonvalia@hotmail.com</t>
  </si>
  <si>
    <t>Tel</t>
  </si>
  <si>
    <t>4. Establecimiento de las fortalezas y oportunidades de mejoramiento</t>
  </si>
  <si>
    <t>Rector o Director</t>
  </si>
  <si>
    <t>JOSE JACINTO SILVA QUINTERO</t>
  </si>
  <si>
    <t>Horizonte</t>
  </si>
  <si>
    <t>DATOS DEL EQUIPO AUTO - EVALUADOR</t>
  </si>
  <si>
    <t>NOMBRE</t>
  </si>
  <si>
    <t>CARGO</t>
  </si>
  <si>
    <t>E-MAIL</t>
  </si>
  <si>
    <t xml:space="preserve">RECTOR </t>
  </si>
  <si>
    <t>ROCIO YAKELINI ORDUZ DUARTE</t>
  </si>
  <si>
    <t>COORDINADORA</t>
  </si>
  <si>
    <t>rocio.orduz213@gmail.com</t>
  </si>
  <si>
    <t>MARLENY CONTRERAS</t>
  </si>
  <si>
    <t xml:space="preserve">DOCENTE PRIMARIA </t>
  </si>
  <si>
    <t>maconvi16@gmail.com</t>
  </si>
  <si>
    <t>DOCENTES PRIMARIA</t>
  </si>
  <si>
    <t>sanabrialopezlj@gmail.com</t>
  </si>
  <si>
    <t>GLORIA TERESA PEREZ</t>
  </si>
  <si>
    <t>DOCENTE SECUNDARIA</t>
  </si>
  <si>
    <t>there471@gmail.com</t>
  </si>
  <si>
    <t>MAYRA JEANNETH ROJAS M</t>
  </si>
  <si>
    <t>majeromu_pajarita@hotmail.com</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</si>
  <si>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</si>
  <si>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</si>
  <si>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</si>
  <si>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</si>
  <si>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</si>
  <si>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</si>
  <si>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</si>
  <si>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</si>
  <si>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</si>
  <si>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</si>
  <si>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</si>
  <si>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</si>
  <si>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</si>
  <si>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</si>
  <si>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</si>
  <si>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</si>
  <si>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</si>
  <si>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</si>
  <si>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</si>
  <si>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La misión, visión y principios estan elaborados y ajustados pero estos  son parcialmente conocidos por la comunidad educativa.</t>
  </si>
  <si>
    <t>PEI, PMI, actas y documentos.</t>
  </si>
  <si>
    <t>Metas institucionales</t>
  </si>
  <si>
    <t>La institución educativa cuenta con todas las metas institucionales ajustadas y reconocidas parcialmente por la comunidad educativa</t>
  </si>
  <si>
    <t>Conocimiento y apropiación del direccionamiento</t>
  </si>
  <si>
    <t>La institución educativa demuestra identidad institucional y la unidad entre sus integrantes.</t>
  </si>
  <si>
    <t>Redes sociales como el facebook, whatsApp, llamadas telefonicas, correo instucional, pagina web, plataforma institucional Ovy.</t>
  </si>
  <si>
    <t>Política de inclusión de personas de diferentes grupos poblacionales o diversidad cultural</t>
  </si>
  <si>
    <t>Se han adaptado las metodologias y estrategias  para  atender los diferentes grupos poblacionales que hacen parte de la institución educativa.</t>
  </si>
  <si>
    <t>PEI, PMI, PIAR, actas y documentos y capacitaciones relacionadas con la inclusión.</t>
  </si>
  <si>
    <t>Gestión Estratégica</t>
  </si>
  <si>
    <t>Liderazgo</t>
  </si>
  <si>
    <t>En la comunidad educativa se promueve el trabajo en equipo y la participación de todos los estamentos pero no se hecho una evaluación eficaz.</t>
  </si>
  <si>
    <t>Actas y  documentos digitales.</t>
  </si>
  <si>
    <t>Articulación de planes, proyectos y acciones</t>
  </si>
  <si>
    <t>Los planes, proyectos y acciones estan ajustados al direccionamiento estrategico de la educación inclusiva y se continua en el trabajo en equipo para su conocimiento y articulación de las acciones.</t>
  </si>
  <si>
    <t>Documentos, actas, plataformas virtuales,mensajeria instantanea (ws)  fotos y proyectos.</t>
  </si>
  <si>
    <t>Estrategia pedagógica</t>
  </si>
  <si>
    <t>La Institución educativa y las sedes aplican de manera articulada las diferentes estrategias pedagógicas planteadas en los documentos institucionales</t>
  </si>
  <si>
    <t xml:space="preserve">PEI, PMI, actas, plan de área y planes de clase. </t>
  </si>
  <si>
    <t>Uso de información (interna y externa) para la toma de decisiones</t>
  </si>
  <si>
    <t>La institucion cuenta con la sistematización de la información y de acceso para todas las sedes pero sus resultados son tenidos en cuenta ocasionalmente  para elaborar planes de mejoramiento.</t>
  </si>
  <si>
    <t>Documentos, resultados de desempeños de docentes y administrativos y  resultados de autoevaluacion.</t>
  </si>
  <si>
    <t>Seguimiento y autoevaluación</t>
  </si>
  <si>
    <t>La institución cuenta con un proceso e instrumentos de autoevaluación claros con la participación de los diferentes estamentos de la comunidad educativa.</t>
  </si>
  <si>
    <t>Autoevaluacion y formatos.</t>
  </si>
  <si>
    <t>Gobierno Escolar</t>
  </si>
  <si>
    <t>Consejo directivo</t>
  </si>
  <si>
    <t>El consejo directivo cumple  con el cronograma establecido y hace seguimiento al plan de trabajo para garantizar el cumplimiento de las propuestas planteadas.</t>
  </si>
  <si>
    <t>Actas de  conformación, manual de funciones, citaciones, actas de reuniones, plan operativo del consejo directivo.</t>
  </si>
  <si>
    <t>Consejo académico</t>
  </si>
  <si>
    <t>El consejo académico esta conformado, se reune ocasionalmente, pero no se  hace  seguimiento al plan de trabajo de forma continua</t>
  </si>
  <si>
    <t>Actas de conformación, actas de reuniones, PEI, citaciones, manual de funciones, fotografías.</t>
  </si>
  <si>
    <t>Comisión de evaluación y promoción</t>
  </si>
  <si>
    <t>La comisión de evaluación y promoción se reune siguiendo el cronograma de trabajo pero solo realiza un informe estadistico de los resultados</t>
  </si>
  <si>
    <t>Actas de conformacion, manual de funciones, actas de reuniones, PEI,SIEE</t>
  </si>
  <si>
    <t>Comité de convivencia</t>
  </si>
  <si>
    <t>El comité de convivencia se reúne periódicamente y delegan funciones para hacer seguimiento y buscar soluciones a los problemas de convivencia que se presentan en la institución educativa.</t>
  </si>
  <si>
    <t>Actas de conformacion, actas de reuniones, PEI, citaciones, manual de funciones, manual de convivencia, fotografías.</t>
  </si>
  <si>
    <t>Consejo estudiantil</t>
  </si>
  <si>
    <t>El consejo estudiantil se reune de forma periodica atendiendo propuestas e intereses de todos.</t>
  </si>
  <si>
    <t>Actas de conformación, actas de reuniones  y PEI.</t>
  </si>
  <si>
    <t>Personero estudiantil</t>
  </si>
  <si>
    <t>Es elegido de forma democrática con la participación de todas las sedes pero no cumple satisfactoriamente con todas las actividades planeadas.</t>
  </si>
  <si>
    <t>Acta de elección, PEI, actas de actividades realizadas y fotografías.</t>
  </si>
  <si>
    <t>Asamblea de padres de familia</t>
  </si>
  <si>
    <t>La asamblea de padres se reúne constantemente en beneficio de las actividades planteadas por la institución educativa.</t>
  </si>
  <si>
    <t>Actas , formatos de asistencia y manual de funciones.</t>
  </si>
  <si>
    <t>Consejo de padres de familia</t>
  </si>
  <si>
    <t>El consejo de padres de familia esta conformado y se reune constantemente por iniciativa del rector para la organización de actividades pero en ocasión sin seguimiento a resultados.</t>
  </si>
  <si>
    <t>Actas, formatos de asistencia  y manual de funciones</t>
  </si>
  <si>
    <t>Cultura Institucional</t>
  </si>
  <si>
    <t>Mecanismos de comunicación</t>
  </si>
  <si>
    <t>La institución cuenta con los medios de comunicación necesarios  para la divulgación de la información ajustados a las necesidades de la comunidad educativa.</t>
  </si>
  <si>
    <t>pagina web del colegio, correo electronico, correo institucional, medios de comunicación masiva,WhatsApp y plataforma Ovy.</t>
  </si>
  <si>
    <t>Trabajo en equipo</t>
  </si>
  <si>
    <t>La Institución Educativa realiza actividades en equipo para los diferentes proyectos y permite que todos los integrantes se expresen libremente para alcanzar el beneficio de la institución.</t>
  </si>
  <si>
    <t>Actas, fotos y videos de las actividades.</t>
  </si>
  <si>
    <t>Reconocimiento de logros</t>
  </si>
  <si>
    <t>La institución establece las directrices que permiten estimular a los docentes y estudiantes por sus desempeños en las actividades academicas, deportivas y culturales.</t>
  </si>
  <si>
    <t>Actas de Izadas de bandera, reconocimiento  publico, registro fotografico y menciones de honor.</t>
  </si>
  <si>
    <t>Identificación y divulgación de buenas prácticas</t>
  </si>
  <si>
    <t>La Institución identifica y divulga el manejo de las buenas practicas academicas, recreativas y culturales.</t>
  </si>
  <si>
    <t>Fotos y videos de las actividades.</t>
  </si>
  <si>
    <t>Clima Escolar</t>
  </si>
  <si>
    <t>Pertenencia y participación</t>
  </si>
  <si>
    <t>Los estudiantes participan activamente en las actividades dentro y fuera de la institución con sentido de pertenencia.</t>
  </si>
  <si>
    <t>Fotos, videos, facebock y página web.</t>
  </si>
  <si>
    <t>Ambiente físico</t>
  </si>
  <si>
    <t>Hubo priorización de recursos para el mantenimiento y embellecimiento físico de todas las sedes beneficiando la comunidad educativa.</t>
  </si>
  <si>
    <t>Fotos,  videos actas de entrega de mobiliario y actas de reuniones.</t>
  </si>
  <si>
    <t>Inducción a los nuevos estudiantes</t>
  </si>
  <si>
    <t>Iniciando año escolar por parte de los titulares se les brinda inducción sobre los tres documentos institucionales (SIEE, Manual de convivencia, PEI)</t>
  </si>
  <si>
    <t>Documentos institucionales</t>
  </si>
  <si>
    <t>Motivación hacia el aprendizaje</t>
  </si>
  <si>
    <t>Hay motivación por parte de los directivos y docentes hacia los estudiantes para mejorar el proceso de enseñanza aprendizaje.</t>
  </si>
  <si>
    <t>Pruebas internas y externas.</t>
  </si>
  <si>
    <t>Manual de convivencia</t>
  </si>
  <si>
    <t>La institución cuenta con un manual de convivencia en el que se encuentran establecidos derechos, deberes de los integrantes de la comunidad educativa y orientaciones para los diversos correctivos pedagógicos.</t>
  </si>
  <si>
    <t>Actividades extracurriculares</t>
  </si>
  <si>
    <t>La comunidad educativas participa de todas las actividades extracurriculares (ludícas, deportivas, libertad de culto y recreativas) programadas y desarrolladas en beneficio de la institución.</t>
  </si>
  <si>
    <t xml:space="preserve">Planeacion, fotografias, videos, transmisiones por lo medios de comunicación y cronogramas de actividades. </t>
  </si>
  <si>
    <t>Bienestar del alumnado</t>
  </si>
  <si>
    <t>La institución cuenta con programas de apoyo dirigido a los estudiantes en el cual se les brinda asesoria, capacitación, alimentación, programas de prevención y promoción.</t>
  </si>
  <si>
    <t>PAE, SENA, ente deportivo y de salud.</t>
  </si>
  <si>
    <t>Manejo de conflictos</t>
  </si>
  <si>
    <t>La institución cuenta con un comité de convivencia que  activa las rutas de atención integral para la resolución de conflictos.</t>
  </si>
  <si>
    <t xml:space="preserve">Actas del Comité de Convivencia, actas de compromiso. </t>
  </si>
  <si>
    <t>Manejo de casos difíciles</t>
  </si>
  <si>
    <t>La institucion educativa cuenta con el  apoyo de entidades  para manejar algunos casos difíciles,sin embrago falta incluir politicas que abarques situaciones más graves.</t>
  </si>
  <si>
    <t>PEI, actas de compromiso del Comité de Convivencia.</t>
  </si>
  <si>
    <t>Relaciones Con El Entorno</t>
  </si>
  <si>
    <t>Familias o acudientes</t>
  </si>
  <si>
    <t>La Institución establece canales de comunicación con los acudientes para brindar información acerca de los procesos.</t>
  </si>
  <si>
    <t>Actas, citaciones, llamadas por medio de la orientadora.</t>
  </si>
  <si>
    <t>Autoridades educativas</t>
  </si>
  <si>
    <t>Se evidencia una comunicación asertiva con las autoridades educativas lo que hace posible el éxito de las actividades.</t>
  </si>
  <si>
    <t>Circulares, grupos de whatsapp, reuniones, actas y fotografías.</t>
  </si>
  <si>
    <t>Otras instituciones</t>
  </si>
  <si>
    <t>La institución educativa amplió  los acuerdos y alianzas con otras entidades que apoyan la labor educativa.</t>
  </si>
  <si>
    <t>cartas, oficios,registro fotografico, proyectos, material pedagogico, capacitaciones.</t>
  </si>
  <si>
    <t>Sector productivo</t>
  </si>
  <si>
    <t>La institución mantiene una relación con el sector productivo del que se reciben algunas donaciones pero no existe una alianza establecida con este sector</t>
  </si>
  <si>
    <t>donaciones, fotos y actas.</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</si>
  <si>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</si>
  <si>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</si>
  <si>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</si>
  <si>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</si>
  <si>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</si>
  <si>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</si>
  <si>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</si>
  <si>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</si>
  <si>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</si>
  <si>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</si>
  <si>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</si>
  <si>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</si>
  <si>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</si>
  <si>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</si>
  <si>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</si>
  <si>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</si>
  <si>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</si>
  <si>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</si>
  <si>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</si>
  <si>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</si>
  <si>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</si>
  <si>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</si>
  <si>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</si>
  <si>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</si>
  <si>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</si>
  <si>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</si>
  <si>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</si>
  <si>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</si>
  <si>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</si>
  <si>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</si>
  <si>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</si>
  <si>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</si>
  <si>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</si>
  <si>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</si>
  <si>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</si>
  <si>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</si>
  <si>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</si>
  <si>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</si>
  <si>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</si>
  <si>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</si>
  <si>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</si>
  <si>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</si>
  <si>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</si>
  <si>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</si>
  <si>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</si>
  <si>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</si>
  <si>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</si>
  <si>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</si>
  <si>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</si>
  <si>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</si>
  <si>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</si>
  <si>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</si>
  <si>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</si>
  <si>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</si>
  <si>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</si>
  <si>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</si>
  <si>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</si>
  <si>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</si>
  <si>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</si>
  <si>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</si>
  <si>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</si>
  <si>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</si>
  <si>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</si>
  <si>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</si>
  <si>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</si>
  <si>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</si>
  <si>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</si>
  <si>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</si>
  <si>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</si>
  <si>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</si>
  <si>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</si>
  <si>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</si>
  <si>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</si>
  <si>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</si>
  <si>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</si>
  <si>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</si>
  <si>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</si>
  <si>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PROCESO: GOBIERNO ESCOLAR, COMPONENTE CONSEJO DIRECTIVO: La institución educativa se reune constantemente, y cada uno de sus miembros esta comprometido con cada una de las actividades que se desarrollan demostrando trabajo en equipoen beneficio de toda la comunidad estudiantil.</t>
  </si>
  <si>
    <t>OPOTUNIDADES DE MEJORAMIENTO</t>
  </si>
  <si>
    <t>PROCESO: GOBIERNO ESCOLAR, COMPONENTE PERSONERO ESTUDIANTIL: Se realiz elección democratica del personero estudiantil en todas las sedes , se presenta un plan de gobierno pero no se desarrollan de manera satisfactoria y comprometida.</t>
  </si>
  <si>
    <t>PROCESO: GOBIERNO ESCOLAR, COMPONENTE PERSONERO ESTUDIANTIL: Las alianzas con el sector productivo por la institución educativa, se realizan de manera esporadica y verbalmente, no se registran soportes documentales de dichas alianzas.</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</si>
  <si>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</si>
  <si>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</si>
  <si>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</si>
  <si>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</si>
  <si>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</si>
  <si>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</si>
  <si>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</si>
  <si>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</si>
  <si>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</si>
  <si>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</si>
  <si>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</si>
  <si>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</si>
  <si>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</si>
  <si>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</si>
  <si>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La institución cuenta con un plan de estudios de acuerdo a los estandares báscios de competencias, proyectos pedagógicos transversales, caracterización de estudiantes con necesidades educativas especiales de acuerdo a la diversidad cultural y valores en su entorno en correspondencia a los lineamientos establecidos por el MEN.</t>
  </si>
  <si>
    <t>PEI, planes de área, planes de clase, proyectos transversales  pedagógicos, diarios de campo, planes de nivelación, ajustes curriculares DUA  y  PIAR realizados a los estudiantes que presentan esta condicion.</t>
  </si>
  <si>
    <t>La institución cuenta con un enfoque metológico coherente con la relación pedagógica, el cual se adaptó a la nueva realidad de metodos de enseñanza flexibles y uso de recursos que responden a la diversidad de la población estudiantil.</t>
  </si>
  <si>
    <t>PEI, planes de área, planes de clase, proyectos transversales  pedagógicos, diarios de campo, planes de nivelación, ajustes curriculares DUA  y  PIAR realizados a estudiantes que presentan esta condición.</t>
  </si>
  <si>
    <t>Los docentes cuentan con los recursos disponibles en la institución educativa y se ajustan a las nuevas necesidades pedagógicas.</t>
  </si>
  <si>
    <t>Actas de entrega de mobiliario, recursos didácticos, deportivos y tecnológicos.</t>
  </si>
  <si>
    <t>La institución  cumple con  las horas efectivas de clase y de los momentos pedagógicos en las tres sedes.</t>
  </si>
  <si>
    <t>Cronograma de actividades institucionales.
horario académico y horario de atención a padres de familia.</t>
  </si>
  <si>
    <t>La institución  promueve una evaluación integral, potenciando el desarrollo de procesos, autoevaluación y coevaluación con acompañamiento de padres de familia permitiendo la oportunidad de mejora y avanzar en el proceos de enseñanza aprendizaje.</t>
  </si>
  <si>
    <t>SIEE, Decreto1075, Decreto 1290, artículos 2° y 3° del decreto 230 del 2002 y el artículo 8° del decreto 2082  de 1996, planes de área, planes de clase, guías de aprendizaje, formato de nivelación (periódica y anual), autoevaluación y coevalución.</t>
  </si>
  <si>
    <t>Las metodologías utilizadas se soportan con los planes de área, planes de clase con los recursos que ofrece el  medio de acuerdo al contexto institucional.</t>
  </si>
  <si>
    <t>Planes de área, planes de clase, diarios de campo, proyectos pedagógicos transversales, proyectos productivos.</t>
  </si>
  <si>
    <t>En la institución educativa existen acuerdos entre docentes y estudiantes para la elaboración de tareas.</t>
  </si>
  <si>
    <t>Pactos de aula, planes de área, preparador de clases y talleres.</t>
  </si>
  <si>
    <t>La institución tiene una política sobre el uso de los recursos para el aprendizaje, articulada a la propuesta pedagógica aplicada a todos.</t>
  </si>
  <si>
    <t>Planes de área, planes de clase, diarios de campo, proyectos transversales, proyectos productivos.</t>
  </si>
  <si>
    <t>En la institución se realiza un uso apropiado de los momentos pedagógicos de forma articulada con la participacion activa de los estudiantes.</t>
  </si>
  <si>
    <t>PEI, Plan de Estudios, Horario Escolar.</t>
  </si>
  <si>
    <t>En la institución, los docentes y algunos padres de familia estan comprometidos en el proceso de enseñanza-aprendizaje, comunicación asertiva, acuerdos y pactos de aula.</t>
  </si>
  <si>
    <t>Actas de reuniones de los docentes de cada área y segumiento a los estudiantes con necesidades especiales.</t>
  </si>
  <si>
    <t>Los planes de clase  se encuentran definidos en el plan de estudios y están establecidos los contenidos, logros, rol del docente - estudiante, uso de recursos,  criterios para la evaluación, estandares de referencia que deben ser aplicados en todas las sedes.</t>
  </si>
  <si>
    <t>Planes de area, E.B.C, D.B.A, Mallas de aprendizaje, planes de clase, programa P.T.A. matriz de referencia</t>
  </si>
  <si>
    <t>El equipo docente, coordina el trabajo didáctico teniendo en cuenta los intereses, ideas y experiencias de los estudiantes.</t>
  </si>
  <si>
    <t>Trabajo en equipo, exposiciones, vídeos, juegos didácticos, prácticas de campo</t>
  </si>
  <si>
    <t>Los mecanismos de evaluación se utilizan de acuerdo al contexto  y a las necesidades de los estudiantes y padres de familia utilizando todos los medios tecnológicos posibles para favorecer el proceso de enseñanza aprendizaje.</t>
  </si>
  <si>
    <t>SIEE, evaluaciones formativas, planes de nivelación (por periodo y anual), actas de comisiones de evaluación.</t>
  </si>
  <si>
    <t>Los docentes cuentan con archivo sistemático y personalizado de cada uno de los estudiantes para entrega de evidencias de las actividades de trabajo de los estudiantes.</t>
  </si>
  <si>
    <t>Archivo digital de estudiantes ( plataforma OVY), boletines de calificaciones, actas de nivelacion, observador del estudiante y  actas de asistencia.</t>
  </si>
  <si>
    <t>Se realizarón pruebas externas  SABER y Evaluar para Avanzar que fomentan ajustes a los procesos de evaluación en el SIEE para fortalecer  aprendizajes.</t>
  </si>
  <si>
    <t>Pruebas SABER, simulacros de pruebas externas. 
Prueba Evaluar para Avanzar. Plan de fortalecimiento académico y pedagógico.</t>
  </si>
  <si>
    <t>La institución cuenta con una política clara para el control, análisis y tratamiento de las causas del ausentismo.</t>
  </si>
  <si>
    <t>Planillas de asistencia, libro diario de permisos, diario de clases.</t>
  </si>
  <si>
    <t>Los docentes diseñan planes de nivelación permitiendo la recuperación de  estudiantes que no alcanzarón las competencias establecidas.</t>
  </si>
  <si>
    <t>Actas de nivelación (por periodo y anual), talleres de refuerzo.</t>
  </si>
  <si>
    <t>Se diseñan mecanismos de atención por parte de directivos y docentes para apoyar a estudiantes dificultades de aprendizaje.</t>
  </si>
  <si>
    <t>Plan de actividades de refuerzo.</t>
  </si>
  <si>
    <t>La institucion cuenta con un plan de seguimiento a los egresados (formulario).</t>
  </si>
  <si>
    <t xml:space="preserve">Formulario en línea de egresados y visitas a la institución </t>
  </si>
  <si>
    <t>AÑO  2023</t>
  </si>
  <si>
    <t xml:space="preserve">1. Se realiza seguimiento de procesos a los estudiantes en sus desempeños académicos y se realizan ajustes a los estudiantes de inclusión. </t>
  </si>
  <si>
    <t>2.La IE tiene en cuenta el perfil profesional docente para la asignacion academica.</t>
  </si>
  <si>
    <t xml:space="preserve">1. Realizar un plan de acción para el apoyo a la investigación docente. </t>
  </si>
  <si>
    <t xml:space="preserve">2.  organizar un plan de dotacion de material pedagógico y recursos necesarios para el proceso de enseñanza- aprendizaje. </t>
  </si>
  <si>
    <t>Unificación del planeador de clase.</t>
  </si>
  <si>
    <t>Implementación y uso adecuado de la plataforma.</t>
  </si>
  <si>
    <t xml:space="preserve">Fortalecer el apoyo pedagógico a estudiantes con dificultades académicas. </t>
  </si>
  <si>
    <t>Desarrollar una estrategia unificada para las tareas escolares.</t>
  </si>
  <si>
    <t>archivo documentado de cada estudiante, guias adaptadas a cada necesidad educativa,  ademas se ha flexibilizado el curriculo para que sea atendido de acuerdo a sus capacidades</t>
  </si>
  <si>
    <t>No aplica</t>
  </si>
  <si>
    <t>La institución brinda a los estudiantes la oportunidad de escoger entre las dos  especialidades técnicas en asistencia administrativa y sistemas, Se contó a cabalidad con la planta de personal docente idonea, respondiendo a las necesidades.</t>
  </si>
  <si>
    <t>sensibilizaciòn a estudiantes y padres de familia de grados noveno, sensibilizaciòn en la cadena de formaciòn a los estudiantes del grado once. Convenio de articulaciòn SENA -MEN</t>
  </si>
  <si>
    <t>Se trabajo proyecto de vida con los estudiantes de decimo y undecimo en las areas de etica realizando una orientacion vocacional, Se hizo la gestion con la alcaldia para la realizacion de  pre-Icfes.</t>
  </si>
  <si>
    <t>Actividades audiovisuales y argumentativas sobre la orientacion vocacional y proyecto de vida en aulas de clase,  gestion con la alcaldia municipal para el traslado de estudiantes y para aplicación de preicfes.</t>
  </si>
  <si>
    <t>Se realizo escuela de padres de acuerdo a las necesidades que eran establecidas por los docentes de grupo, y se realizo articulacion con comisaria de familia y con la corporación Alemana GIZ</t>
  </si>
  <si>
    <t>Tarjetas de invitación a escuela de padres, Registro fotográfico, registro de asisencia y solicitudes de las docentes a orientación escolar.</t>
  </si>
  <si>
    <t>Cronograma horario de atencion a padres, colegio abierto, grupos de whatsapp, pagina web, pagina de facebook y plataforma ovy.</t>
  </si>
  <si>
    <t>Se cuenta con servicio de biblioteca abierto a la comunidad, con el fin de que los estudiantes y padres de familia realicen las consultas académicas, también existe la sala de sistemas cuyos equipos no están actualizados en su totalidad y tiene conectividad permanente a internet para los requerimientos en el desarrollo de las clases de informática, técnico en sistemas y demás. La infraestructura y mobiliario se ha modernizado gracias a la vinculación de la Corporación Alemana GIZ, la Alcaldía Municipal y la Secretaría de Educación Departamental quedando proyectada para el uso de la comunidad en general.</t>
  </si>
  <si>
    <t>Evidencias fotográficas y aidiovisual de entrega de la obra, convenios interinstitucionales.</t>
  </si>
  <si>
    <t>Los estudiantes realizaron servicio social en articulación con la alcaldía en diferentes programas como: Archivo, senderos, residuos sólidos, fuentes hídricas, PUEEA ¨ Programa De Uso Eficiente Y Ahorro De Agua¨, vivero. También se contó con articulación en actividades del colegio en biblioteca y archivo. Se lleva a cabo control del desarrollo de horas de servicio social para verificar que se están realizando en los lugares adecuados, además los estudiantes participan en el desarrollo de los proyectos trasversales.</t>
  </si>
  <si>
    <t xml:space="preserve">Evidencias fotográficas, audiovisuales y documentales. </t>
  </si>
  <si>
    <t>La institución permitió la participación de los estudiantes en izadas de bandera, participación en gobierno escolar, consejo estudiantil, actos culturales, semana cultral, actos deportivos (interclases e intercolegiados), actividades religiosas y participación en actividades interinstitucionales.</t>
  </si>
  <si>
    <t>En la primera asamblea general de padres de familia, se crearon los diferentes entes que conforman el gobierno escolar: comité de convivencia, comité de evaluación y promoción, consejo directivo y consejo de padres, durante todo el año participaron activamente de las reuniones propuestas y se abrieron canales para su continua comunicación</t>
  </si>
  <si>
    <t>Acta de conformación de los diferentes comités, convocatorias a reuniones, registro de asistencias, actas de reuniones y evidencias fotográficas</t>
  </si>
  <si>
    <t xml:space="preserve">La participación de las familias en el proceso de formación estudiantil fue fundamental para alcanzar los desempeños académicos. Los padres participaron activamente de las actividades programadas por la institución durante el año escolar, en especial durante el desarrollo de la semana cultural, actividades religiosas, sociales y reuniones periódicas sobre el desempeño académico de los educandos, </t>
  </si>
  <si>
    <t>Fotos, Actas, firmas de asistencia</t>
  </si>
  <si>
    <t>La institución ya cuenta con un proyecto de gestión de riesgo, sin embargo no se ha evidenciado su aplicabilidad en las diferentes sedes</t>
  </si>
  <si>
    <t xml:space="preserve">Proyecto de gestión de riesgos. Conformación de comités </t>
  </si>
  <si>
    <t>Fomato de registro  de atencion a padres y estudiantes. Fotos. Registro de asistencia de las diferentes actividades.</t>
  </si>
  <si>
    <t>Durante el año escolar 2023 no se efectuaron simulacros ni actividades acordes a los programas de seguridad. Se cuenta con planes de acción ante situaciones de riesgo que se crearon en los diferentes comités, pero no se han implementado.</t>
  </si>
  <si>
    <t xml:space="preserve">Plan de acción de los comités </t>
  </si>
  <si>
    <t>La IE distribuye la asignación académica de acuerdo al perfil profesional de cada docente.</t>
  </si>
  <si>
    <t>Hojas de vida de los docentes,resolución de asignación académica.</t>
  </si>
  <si>
    <t>Se realiza la una semana de inducción con la comunidad educativa.</t>
  </si>
  <si>
    <t>Documento (Manual de inducción</t>
  </si>
  <si>
    <t>En pocas oportunidades se dan capacitaciones internas.</t>
  </si>
  <si>
    <t>Capacitacion en temas de inclusión, movilidad vial,plataforma ovy.</t>
  </si>
  <si>
    <t>La institución revisa continuamente y evalua los criterios de asignación academica de los docentes y realiza los ajustes pertinentes.</t>
  </si>
  <si>
    <t>Horario, resolución. Hojas de vida.</t>
  </si>
  <si>
    <t>La I.E revisa si el personal vinculado esta identificado con su filosofia, principios, valores y objetivos y toma medidas para que todos se sientan parte de la misma; realizando los ajustes pertinentes.</t>
  </si>
  <si>
    <t>Carpeta de perfiles de los docentes, comunicación directa con la comunidad, perticipación de los docentes en las actividades programadas por la I.E</t>
  </si>
  <si>
    <t xml:space="preserve">La evaluación anual de docentes y directivos docentes se realiza en los tiempos establecidos según el cronograma </t>
  </si>
  <si>
    <t>Acta inicio,avances,carpeta de evidencias.</t>
  </si>
  <si>
    <t>El reconocimiento a los docentes no siempre es  llevado a la práctica</t>
  </si>
  <si>
    <t>menciones, reconocimiento verbal, compartir.</t>
  </si>
  <si>
    <t>No existe un plan de acción para la investigación docente,  a pesar que en las diferentes areas se realizan proyectos.</t>
  </si>
  <si>
    <t>Proyectos de aula y por area.</t>
  </si>
  <si>
    <t>Se cuenta con el comité de convivencia   para el manejo de conflictos  creando un buen clima escolar. Se hace seguimiento y se activan todas las rutas de atencion necesarias.</t>
  </si>
  <si>
    <t>Actas,resoluciones,reuniones. Registro de faltas. Citaciones a padres de familia</t>
  </si>
  <si>
    <t>La I.E. ha definido un programa de bienestar del personal vinculado, pero este no se cumple.</t>
  </si>
  <si>
    <t>El comite social</t>
  </si>
  <si>
    <t xml:space="preserve">Se establece un Plan Operativo Anual , el concejo directivo se encarga de  aprobar el  plan de ingresos , egresos  y presupuesto </t>
  </si>
  <si>
    <t>Libro de presupuesto, actas de consejo directivo</t>
  </si>
  <si>
    <t>La IE cuenta con todos los soportes financieros  se elaboran y se presentan dentro de los plazos establecidos según las normas.</t>
  </si>
  <si>
    <t>Libro de contabilidad.</t>
  </si>
  <si>
    <t>Existe un seguimiento y evaluación de los ingresos y gastos de la Institución para retroalimentar y tomar decisiones</t>
  </si>
  <si>
    <t>Libros contables, facturas, rendición de cuentas.</t>
  </si>
  <si>
    <t>La IE hace revisión y seguimiento a los resultados de los  informes financieros</t>
  </si>
  <si>
    <t>Informes financieros, rendición de cuentas a la comunidad educativa.</t>
  </si>
  <si>
    <t xml:space="preserve">GUILLERMINA MONCADA </t>
  </si>
  <si>
    <t>SANDRA PATRICIA SANABRIA</t>
  </si>
  <si>
    <t xml:space="preserve">DOCENTE PRIMARIA- LIDER </t>
  </si>
  <si>
    <t xml:space="preserve">GESTION DIRECTIVA </t>
  </si>
  <si>
    <t xml:space="preserve">DOCENTE SECUNDARIA - LIDER </t>
  </si>
  <si>
    <t xml:space="preserve">GESTION AD MINISTRATIVA </t>
  </si>
  <si>
    <t xml:space="preserve">GESTION COMUNITARIA </t>
  </si>
  <si>
    <t>MARLENY CONTRERAS V.</t>
  </si>
  <si>
    <t xml:space="preserve">SILVIA CABALLERO GALVAN </t>
  </si>
  <si>
    <t xml:space="preserve">DOCENTE ORIENTADOR </t>
  </si>
  <si>
    <t>Se han atendido estudiantes con necesidades  educativas especiales con el diseño y aplicación de  PIAR, DUA.</t>
  </si>
  <si>
    <t xml:space="preserve">La I.E conoce la politica de atencion a la poblacion que experimenta barreras para el aprendizaje y la participacion. Con base en ella se cuenta con el registro de estudiantes diagnosticados con NEE y la debida adaptacion de los planes curriculares </t>
  </si>
  <si>
    <t>NO APLICA</t>
  </si>
  <si>
    <t>La institución brinda a los estudiantes la oportunidad de escoger entre las dos  especialidades técnicas en asistencia administrativa y sistemas.
La institucion cuenta con la planta de personal directivo, docente yadminsitrattiva completa que permitió cubrir las necesidades de aprendizajes en cada uno de los cursos y areas.</t>
  </si>
  <si>
    <t>Archivo documentado de cada estudiante
-PIAR de los estudiantes.
-Capacitacion por parte del personal de apoyo sobre NEE.
-Capacitacion por parte del personal de apoyo sobre capacidades excepcionales</t>
  </si>
  <si>
    <t xml:space="preserve">sensibilización a estudiantes y padres de familia de grados noveno, sensibilizaciòn en la cadena de formaciòn a los estudiantes del grado once. 
</t>
  </si>
  <si>
    <t xml:space="preserve">Se formo a los estudiantes sobre proyecto de vida en todos los grados y se brindaron espacios de acompañamiento con entidades externas </t>
  </si>
  <si>
    <t xml:space="preserve">Se trabajo proyecto de vida con los estudiantes de decimo y undecimo en las areas de etica realizando una orientacion vocacional.
Se trabajan diferentes tematicas de proyecto de vida con toda la comunidad estudiantil en las areas de Etica y religión.
Se gestionó con la alcaldia la realizacion de  pre-Icfes.
Se realizó la oferta academica a los grados 11 para continuar en la cadena de formacion por parte del ISER.
Se realizaron charlas de sensibilizacion sobre proyecto de vida con los estudiantes por parte de las hermanas Carmelitas </t>
  </si>
  <si>
    <t xml:space="preserve">Se realizo el proyecto de escuela de padres con el fin de orientar a los padres de familia frente a temas de interes en el desarrollo de competencias academicas y sociales </t>
  </si>
  <si>
    <t>La institución cuenta con página web, correo electrónico, facebook, plataforma OVY, que utilizan los docentes para comunicarse  con sus estudiantes.</t>
  </si>
  <si>
    <t xml:space="preserve">La institución cuenta con página web, correo electrónico, facebook, plataforma OVY.
Grupos de whatsapp por parte de los docentes titulares de cada grado.
Horario de atencion a padres. 
Colegio abierto para comunicación directa con padres de familia y/o acudientes con docentes. 
Drive Institucional. 
Plataforma ZAJUNA por parte del SENA </t>
  </si>
  <si>
    <t>Realizacion de formulario por parte de los docentes sobre priorizacion de problemas.
- Elaboracion de proyecto de padres.
-Planteamiento de plan de accion.
- Realizacion de oirentaciones a los padres de familia por parte de docentes titulares en reuniones periodicas</t>
  </si>
  <si>
    <t xml:space="preserve">Se cuenta con servicio de biblioteca abierto a la comunidad, con el fin de que los estudiantes y padres de familia realicen las consultas académicas, también existe la sala de sistemas cuyos equipos no están actualizados en su totalidad y tiene conectividad permanente a internet para los requerimientos en el desarrollo de las clases de informática, técnico en sistemas y demás. La infraestructura y mobiliario se ha modernizado gracias a la vinculación de la Corporación Alemana GIZ, la Alcaldía Municipal y la Secretaría de Educación Departamental quedando proyectada para el uso de la comunidad en general. Se cuenta con vestuario para danzas folcloricas en las tres sedes.
Se cuenta con implementos deportivos y academicos
Se realizó formato </t>
  </si>
  <si>
    <t>Servicio de biblioteca.
Sala de informatica.
Laboratorios.
Adquisicion de textos de consulta (libros)para bachillerato.
Adquisicion de implementos deportivos para las tres sedes.
Adquisicion de Instrumentos para la banda estudiantil.
Servicio de comedor estudiantil en las tres sedes.
Adquision de trajes folcloricos para danzas.
Servicio de cafeteria escolar.
Adecuacion del restaurante escolar en la Sede Ramon Gonzales Valencia. 
compra, mantenimiento e implementacion de elementos para las TIC en las diferntes aulas
Celebracion cumpleaños de Ragonvalia en la sede principal de la institución. 
Festival de danzas en la sede principal de la Institucion.</t>
  </si>
  <si>
    <t>Los estudiantes realizaron servicio social en programas como la alcaldia en servicios publicos, semana santa infantil, apoyo pedagógico en  la jornada complementaria de comfaoriente "soñadores artisticos y de deportes", entrega de fichos para almuerzo y apoyo en restaurante escolar, participacion en banda estudiantil, apoyo logistico juegos interclases, apoyo logistico feria micro empresarial, articulación en actividades del colegio en biblioteca y archivo. 
Se lleva a cabo control del desarrollo de horas de servicio social para verificar que se están realizando en los lugares adecuados, además los estudiantes sustentan y hacen evaluacion del servicio prestado</t>
  </si>
  <si>
    <t xml:space="preserve">La institución permitió la participación de los estudiantes en izadas de bandera, gobierno escolar, consejo estudiantil, actos culturales, semana cultural (escuelas de formacion- en musica, danza, teatro), actos deportivos (interclases e intercolegiados), actividades religiosas,  eventos municipales, servicio comunitario (visita al ancianato), campañas ambientales, servicio social estudiantil, banda estudiantil, organizacion de eventos institucionales </t>
  </si>
  <si>
    <t>Se crearon los diferentes entes que conforman el gobierno escolar: comité de convivencia, comité de evaluación y promoción, consejo directivo y consejo de padres.
Durante todo el año participaron activamente de las reuniones propuestas y se abrieron canales para su continua comunicación</t>
  </si>
  <si>
    <t>La participación de las familias en el proceso de formación estudiantil fue fundamental para alcanzar los desempeños académicos. 
Los padres participaron activamente de las actividades programadas por la institución durante el año escolar como la semana cultural, actividades religiosas, deportivas, sociales , ambientales y reuniones periódicas sobre el desempeño académico de los educandos.</t>
  </si>
  <si>
    <t>Proyecto de gestión de riesgos.</t>
  </si>
  <si>
    <t>La Institución permite el acceso a diferentes entidades como comisaria de familia, salud pública, policía de infancia y adolescencia, inspeccion de policia, biblioteca publica municipal, parroquia Santo niño, para realizar charlas de prevención como: violencia intrafamiliar, consumo de sustancias psicoactivas, orientacion testimonio de fe, prevención de embarazo adolescente, abuso sexual, físico y psicológico, ruta de atención a víctimas de violencia etc, prevención de enfermedades de trasmisión sexual, derechos y deberes sexuales y reproductivos, equidad de género, normatividas vigentes, prevencion de polvora, concientizacion del manejo de residuos, jornadas de vacunacion, promocion de la lectura.
Durante el año se contó con el servicio de orientación escolar en donde se remitieron algunos casos por parte de los docentes, y se atendieron otros estudiantes y padres de familia, quienes de forma voluntaria se acercaban por asesoría.</t>
  </si>
  <si>
    <t>La Institución permite el acceso a diferentes entidades como comisaria de familia, salud pública, policía de infancia y adolescencia, inspeccion de policia, biblioteca publica municipal, parroquia Santo niño, para realizar charlas de prevención como: violencia intrafamiliar, consumo de sustancias psicoactivas, orientacion testimonio de fe, prevención de embarazo adolescente, abuso sexual, físico y psicológico, ruta de atención a víctimas de violencia etc, prevención de enfermedades de trasmisión sexual, derechos y deberes sexuales y reproductivos, equidad de género, normatividas vigentes, prevencion de polvora, concientizacion del manejo de residuos, jornadas de vacunacion, promocion de la lectura.</t>
  </si>
  <si>
    <t xml:space="preserve">Durante el año escolar 2024 se llevo a cabo simulacro sobre prevencion ante movimeinto sismicos en las tres sedes de la institucion.
Se cuenta con planes de acción ante situaciones de riesgo que se crearon en los diferentes comités, pero no se han implementado.
Se realizo gestion ante entidades gubernamentales para la capacitacion de gestion del riesgo a la comunidad Educativa </t>
  </si>
  <si>
    <t>Plan de acción de los comités 
Oficios de gestion.
Proyecto de gestion del riesgo.
Capacitacion a docentes sobre gestion de riesgo
Evidencias fotograficas de capacitacion y de simulacro</t>
  </si>
  <si>
    <t>La institución educativa realizó los respectivos ajustes a las metas institucionales, pero sólo se han dado a conocer de manera parcial a la comunidad educativa</t>
  </si>
  <si>
    <t>La comunidad educativa demuestra identidad institucional entre sus integrantes.</t>
  </si>
  <si>
    <t>Se han adaptado algunas metodologias y estrategias  para  atender los diferentes grupos poblacionales que hacen parte de la institución educativa, además promueve la coordinación con otros organismos para su atención integral.</t>
  </si>
  <si>
    <t>Los planes, proyectos y acciones estan ajustados al direccionamiento estrategico de la educación inclusiva y se continua con el trabajo en equipo para su conocimiento y articulación de las diferentes acciones.</t>
  </si>
  <si>
    <t>En la Institución educativa incluídas las sedes, se implementan de manera articulada las diferentes estrategias pedagógicas acorde a lo establecido en los documentos institucionales</t>
  </si>
  <si>
    <t>La institución utiliza sistemáticamente la información de los resultados de sus autoevaluaciones de calidad, inclusión y de las evaluaciones de desempeño de los docentes y personal administrativo. Además, emplea sus resultados en las evaluaciones externas (pruebas SABER y examen de Estado) para elaborar sus planes y programas de trabajo.</t>
  </si>
  <si>
    <t>Documentos, resultados de desempeños de docentes y administrativos, resultados de autoevaluacion, análisis de pruebas saber, ajuste de bimestrales tipo pruebas saber y preparación pre-icfes.</t>
  </si>
  <si>
    <t>La institución cuenta con unos instrumentos de autoevaluación integral que abarca las tres sedes, con la participación de los diferentes estamentos de la comunidad educativa.</t>
  </si>
  <si>
    <t>El consejo académico se encuentra establecido, se reune ocasionalmente, pero no se  hace seguimiento al plan de trabajo de forma continua.</t>
  </si>
  <si>
    <t>La comisión de evaluación y promoción se reune oportunamente siguiendo el cronograma de trabajo, toma decisiones pero solo realiza un informe estadistico de los resultados.</t>
  </si>
  <si>
    <t>El comité de convivencia se reúne periódicamente, se delegan funciones para hacer seguimiento y buscar soluciones a los problemas de convivencia que se presentan en la institución educativa.</t>
  </si>
  <si>
    <t>Es elegido de forma democrática con la participación de todas las sedes pero no cumple satisfactoriamente con todas las actividades planeadas en su plan de gobierno.</t>
  </si>
  <si>
    <t>El consejo de padres de familia esta conformado y se reune constantemente para apoyar al rector en la organización de actividades pero sin seguimiento a resultados.</t>
  </si>
  <si>
    <t>La institución evalúa y mejora el uso de los diferentes medios de comunicación empleados, en función del reconocimiento y la aceptación de los diferentes estamentos de la comunidad educativa.</t>
  </si>
  <si>
    <t>La Institución Educativa realiza actividades para los diferentes proyectos fortaleciendo el trabajo en equipo y que sus integrantes se expresen libremente para alcanzar el beneficio de la institución.</t>
  </si>
  <si>
    <t>La institución reconoce los logros de los docentes y estudiantes que se aplica de manera coherente, sistemática y organizada.</t>
  </si>
  <si>
    <t>La Institución identifica y divulga el manejo de las buenas practicas recreativas y culturales.</t>
  </si>
  <si>
    <t>Los estudiantes se identifican con la insitución y sienten orgullo de pertenecer a ella, además, participan activamente en las actividades dentro y fuera de la institución con sentido de pertenencia.</t>
  </si>
  <si>
    <t>Fotos, videos, Facebook y página web.</t>
  </si>
  <si>
    <t>Se propende el sentido de pertenencia para el mantenimiento y embellecimiento físico de todas las sedes beneficiando la comunidad educativa.</t>
  </si>
  <si>
    <t>Al inicio del año escolar se realiza una inducción a los estudiantes de cada una de las sedes, sobre los tres documentos institucionales (SIEE, Manual de convivencia, PEI) y pacto de aula por parte de los docentes titulares y las directivas de la institución.</t>
  </si>
  <si>
    <t>La mayoría de los estudiantes de la institución manifiesta entusiasmo y ganas de aprender.</t>
  </si>
  <si>
    <t>El manual de convivencia es conocido y utilizado como un instrumento que orienta los principios, valores, estrategias y actuaciones que favorecen un clima organizacional armónico.</t>
  </si>
  <si>
    <t>La comunidad educativa participa de las actividades extracurriculares (ludícas, deportivas, libertad de culto, recreativas, sociales, artísticas, emocionales,
y éticas,) programadas y desarrolladas en beneficio de la institución.</t>
  </si>
  <si>
    <t>La institución cuenta con programas de apoyo dirigido a los estudiantes en el cual se les brinda asesoria, capacitación, alimentación, transporte escoles y programas de prevención y promoción.</t>
  </si>
  <si>
    <t>PAE, SENA, transporte escolar, ente deportivo y de salud.</t>
  </si>
  <si>
    <t>La institución cuenta con un comité de convivencia el cual se encarga de la identificación y mediación de los conflictos que se presentan entre los diferentes
estamentos de la comunidad educativa, y que activa las rutas de atención integral para la resolución de conflictos.</t>
  </si>
  <si>
    <t>La institucion educativa cuenta con el  apoyo de entidades  para manejar algunos casos difíciles, sin embrago falta formular y establecer politicas que abarquen situaciones más graves.</t>
  </si>
  <si>
    <t>La institución educativa amplió  los acuerdos y alianzas con otras entidades como el SENA y la administración municipal con el fin de que apoyan la labor educativa.</t>
  </si>
  <si>
    <t>La institución mantiene una relación  de forma esporádica con el sector productivo del que se reciben algunas donaciones pero no existe una alianza establecida con este sector.</t>
  </si>
  <si>
    <t>La institución cuenta con un plan de estudios de acuerdo a los estándares básicos de competencias, proyectos pedagógicos transversales, caracterización de estudiantes con necesidades educativas especiales de acuerdo a la diversidad cultural y valores en su entorno en correspondencia a los lineamientos establecidos por el MEN.</t>
  </si>
  <si>
    <t>PEI, planes de área, planes de clase, proyectos transversales pedagógicos, diarios de campo, planes de nivelación, ajustes curriculares DUA  y  PIAR realizados a los estudiantes que presentan esta condición.</t>
  </si>
  <si>
    <t>La institución promueve una evaluación integral, potenciando el desarrollo de procesos, autoevaluación y coevaluación con acompañamiento de padres de familia permitiendo la oportunidad de mejora y avanzar en el procesos de enseñanza aprendizaje.</t>
  </si>
  <si>
    <t>SIEE, Decreto 1075, Decreto 1290, artículos 2° y 3° del decreto 230 del 2002 y el artículo 8° del decreto 2082  de 1996, planes de área, planes de clase, guías de aprendizaje, formato de nivelación (periódica y anual), autoevaluación y coevalución.</t>
  </si>
  <si>
    <t>En la institución se realiza un uso apropiado de los momentos pedagógicos de forma articulada con la participación activa de los estudiantes.</t>
  </si>
  <si>
    <t>En la institución, algunos docentes y padres de familia estan comprometidos en el proceso de enseñanza-aprendizaje manteniendo una comunicación asertiva, acuerdos y pactos de aula.</t>
  </si>
  <si>
    <t>Actas de reuniones de los docentes de cada área y seguimiento a los estudiantes con necesidades especiales.</t>
  </si>
  <si>
    <t>Planes de area, E.B.C, D.B.A, Mallas de aprendizaje, planes de clase, programa P.T.A. matriz de referencia.</t>
  </si>
  <si>
    <t>Trabajo en equipo, exposiciones, vídeos, juegos didácticos, prácticas de campo.</t>
  </si>
  <si>
    <t>Los mecanismos de evaluación se utilizan de acuerdo al contexto y a las necesidades de los estudiantes y padres de familia utilizando todos los medios tecnológicos posibles para favorecer el proceso de enseñanza-aprendizaje.</t>
  </si>
  <si>
    <t>Para el fortalecimiento de los aprendizajes se realizan ajustes a los procesos de evaluación en el SIE teniendo en cuenta los resultados de las pruebas externas Saber y Evaluar para Avanzar.</t>
  </si>
  <si>
    <t>Pruebas SABER, simulacros de pruebas externas. 
Prueba Evaluar para Avanzar.
Plan de fortalecimiento académico y pedagógico.</t>
  </si>
  <si>
    <t>Los docentes en forma continua diseñan planes de nivelación para superar las deficiencias presentadas en el transcurso del año escolar y alcanzar las competencias establecidas.</t>
  </si>
  <si>
    <t>Actas de nivelación (por período y anual), talleres de refuerzo y nivelación.</t>
  </si>
  <si>
    <t>Plan de actividades de refuerzo y nivelación para los estudiantes.</t>
  </si>
  <si>
    <t>La institución cuenta con un plan de seguimiento a los egresados, pero la información no es sistemática ni permite el análisis para aportar al mejoramiento institucional (formulario).</t>
  </si>
  <si>
    <t>Con el fin de optimizar el proceso de matrícula, la institución realiza evaluaciones periódicas que permiten conocer la opinión de las familias y los estudiantes al respecto.</t>
  </si>
  <si>
    <t>Plataforma Ovy para registro de matricula de la institución. SIMAT,Diágnostico Medico</t>
  </si>
  <si>
    <t>El sistema de archivo de la IE, que centraliza la información de todos los estudiantes de las diferentes sedes, se encuentra actualizada y organizada para su buen funcionamiento.</t>
  </si>
  <si>
    <t>Plataforma OVY, informes acádemicos fisicos y virtuales y codigo de acceso  a estudiantes  y padres de familia.</t>
  </si>
  <si>
    <t>La institución delega en un proveedor externo la gestión de su plataforma de boletines académicos. Esta plataforma emite periódicamente reportes detallados, tanto en formato físico como digital, que evalúan integralmente el desempeño de los estudiantes, incluyendo sus fortalezas, áreas a mejorar, recomendaciones y aspectos conductuales</t>
  </si>
  <si>
    <t>Plataforma OVY, informes acádemicos fisicos y virtuales y codigo de acceso  a estudiantes y padres de familia</t>
  </si>
  <si>
    <t>La institución establece un orden de prioridad en las necesidades de su planta física, asignando recursos de acuerdo con las disponibilidades presupuestales.</t>
  </si>
  <si>
    <t>Consejo directivo,aprueba según el mantenimiento de las sedes y presupuesto, Actas</t>
  </si>
  <si>
    <t>La IE se adecua y embellece de acuerdo a las necesidades del momento</t>
  </si>
  <si>
    <t>Participacion del SSOE</t>
  </si>
  <si>
    <t>La institución ha implementado nuevos ambientes de aprendizaje, dotados con tecnología audiovisual y materiales didácticos innovadores, para fomentar un proceso educativo más dinámico y efectivo</t>
  </si>
  <si>
    <t xml:space="preserve"> Registro del uso de espacios físicos en todas las sedes.</t>
  </si>
  <si>
    <t>La institución educativa, en conjunto con otras entidades, ha adquirido nuevos materiales de apoyo para enriquecer el proceso de enseñanza-aprendizaje</t>
  </si>
  <si>
    <t>Textos literarios, Académicos cartillas,recursos tecnológicos, preicfes- sede secundaria</t>
  </si>
  <si>
    <t>La IE distribuye en todas las sedes suministros,recursos,pro el plan no es asociado.</t>
  </si>
  <si>
    <t>papaleria,boletines,certificados , material de limpieza. Diplomas ,menciones</t>
  </si>
  <si>
    <t>Con el fin de mantener los recursos tecnológicos en óptimas condiciones y actualizados, se realizan labores de mantenimiento de forma regular</t>
  </si>
  <si>
    <t>Revision y arreglo  de los equipos de las tres sedes.</t>
  </si>
  <si>
    <t>Se implementan medidas de prevención adaptadas al panorama de riesgos identificado.</t>
  </si>
  <si>
    <t>Charlas ,limpieza,campañas de prevención en salud,defensa civil, simulacro de evacuación de desastres naturales</t>
  </si>
  <si>
    <t>Las tres sedes cuentan con algunos servicios complementarios en forma equitativa.</t>
  </si>
  <si>
    <t>Servicio de restaurante escolar,transporte escolar, salud publica, tienda escolar.</t>
  </si>
  <si>
    <t>Directivos y docentes trabajan en conjunto para garantizar que todos los estudiantes, incluyendo aquellos con bajo desempeño, reciban el apoyo necesario para alcanzar su máximo potencial, en un marco de inclusión educativa</t>
  </si>
  <si>
    <t xml:space="preserve"> Planes de apoyo , Retroalimentación colegio abierto, Horarios atencion a padres, Programa de inclusión</t>
  </si>
  <si>
    <t>La distribución de las asignaturas se realiza de manera personalizada, considerando el perfil profesional y las fortalezas de cada docente</t>
  </si>
  <si>
    <t>La induccion se realiza durante el año escolar, cuando se hace necesario de docentes y administrativos,pero se desconoce el documento que lo respalda.</t>
  </si>
  <si>
    <t>Charlas informativoas para nuevos docentes y administrativos</t>
  </si>
  <si>
    <t>se cuenta con un cronograma de capacitaciones de acuerdo a problemas identificados y demandas especificas</t>
  </si>
  <si>
    <t>La institución mantiene una evaluación constante de los criterios de asignación académica, realizando ajustes periódicos para optimizar el procesos</t>
  </si>
  <si>
    <t>La I.E revisa si el personal vinculado esta identificado con su filosofia, principios, valores y objetivos y toma medidas para que todos se sientan parte de la misma; realizando los ajustes pertinentes</t>
  </si>
  <si>
    <t>La estrategia de reconocimiento del personal vinculado es aplicada y es parte fundamental de la cultura institucional.</t>
  </si>
  <si>
    <t>Exaltraciones y reconocimientos en Público</t>
  </si>
  <si>
    <t>Se establece un Plan Operativo Anual , el concejo directivo se encarga de  aprobar el  plan de ingresos , egresos  y presupuesto</t>
  </si>
  <si>
    <t>nformes financieros, rendición de cuentas a la comunidad educativa.</t>
  </si>
  <si>
    <t>La I.E. ha definido un programa de bienestar del personal vinculado, pero el programa de bienestar no socializa un cronograma para el año lectivo.</t>
  </si>
  <si>
    <t>Capacitaciones sobre: inclusion, Preicfes, primeros auxilios defensa civil,plataforma ovy,inteligencia artificialPEI Y Plan de mejoramiento</t>
  </si>
  <si>
    <t>La misión, visión y principios se encuentran elaborados y ajustados teniendo en cuenta el contexto, pero se dan a conocer a la comunidad educativa de manera parcial.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</si>
</sst>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yy"/>
    <numFmt numFmtId="165" formatCode="dd/mm/yyyy;@"/>
  </numFmts>
  <fonts count="40" x14ac:knownFonts="1">
    <font>
      <sz val="11"/>
      <color rgb="FF000000"/>
      <name val="Calibri"/>
      <family val="2"/>
      <charset val="1"/>
    </font>
    <font>
      <sz val="8"/>
      <color rgb="FF000000"/>
      <name val="Arial"/>
      <family val="2"/>
      <charset val="1"/>
    </font>
    <font>
      <sz val="11"/>
      <color rgb="FF000000"/>
      <name val="Arial"/>
      <family val="2"/>
      <charset val="1"/>
    </font>
    <font>
      <sz val="10"/>
      <name val="Arial"/>
      <family val="2"/>
      <charset val="1"/>
    </font>
    <font>
      <b/>
      <sz val="14"/>
      <color rgb="FFFFFFFF"/>
      <name val="Arial"/>
      <family val="2"/>
      <charset val="1"/>
    </font>
    <font>
      <b/>
      <sz val="16"/>
      <color rgb="FFFFFFFF"/>
      <name val="Arial"/>
      <family val="2"/>
      <charset val="1"/>
    </font>
    <font>
      <sz val="12"/>
      <name val="Arial"/>
      <family val="2"/>
      <charset val="1"/>
    </font>
    <font>
      <b/>
      <sz val="12"/>
      <name val="Arial"/>
      <family val="2"/>
      <charset val="1"/>
    </font>
    <font>
      <sz val="14"/>
      <color rgb="FF000000"/>
      <name val="Arial"/>
      <family val="2"/>
      <charset val="1"/>
    </font>
    <font>
      <sz val="11"/>
      <name val="Arial"/>
      <family val="2"/>
      <charset val="1"/>
    </font>
    <font>
      <b/>
      <sz val="11"/>
      <color rgb="FFFFFFFF"/>
      <name val="Arial"/>
      <family val="2"/>
      <charset val="1"/>
    </font>
    <font>
      <sz val="11"/>
      <color rgb="FF000000"/>
      <name val="Arial"/>
      <family val="2"/>
    </font>
    <font>
      <sz val="12"/>
      <color rgb="FF000000"/>
      <name val="Arial"/>
      <family val="2"/>
      <charset val="1"/>
    </font>
    <font>
      <b/>
      <sz val="16"/>
      <color rgb="FF000000"/>
      <name val="Arial"/>
      <family val="2"/>
      <charset val="1"/>
    </font>
    <font>
      <u/>
      <sz val="11"/>
      <color rgb="FF0000FF"/>
      <name val="Calibri"/>
      <family val="2"/>
      <charset val="1"/>
    </font>
    <font>
      <b/>
      <u/>
      <sz val="16"/>
      <color rgb="FF0000FF"/>
      <name val="Arial"/>
      <family val="2"/>
      <charset val="1"/>
    </font>
    <font>
      <b/>
      <sz val="12"/>
      <color rgb="FFFFFFFF"/>
      <name val="Arial"/>
      <family val="2"/>
      <charset val="1"/>
    </font>
    <font>
      <u/>
      <sz val="11"/>
      <color rgb="FF0000FF"/>
      <name val="Arial"/>
      <family val="2"/>
      <charset val="1"/>
    </font>
    <font>
      <b/>
      <sz val="11"/>
      <color rgb="FF000000"/>
      <name val="Arial"/>
      <family val="2"/>
      <charset val="1"/>
    </font>
    <font>
      <b/>
      <sz val="14"/>
      <color rgb="FF000000"/>
      <name val="Arial"/>
      <family val="2"/>
      <charset val="1"/>
    </font>
    <font>
      <b/>
      <sz val="14"/>
      <name val="Arial"/>
      <family val="2"/>
      <charset val="1"/>
    </font>
    <font>
      <b/>
      <sz val="12"/>
      <color rgb="FF000000"/>
      <name val="Arial"/>
      <family val="2"/>
      <charset val="1"/>
    </font>
    <font>
      <b/>
      <sz val="11"/>
      <name val="Arial"/>
      <family val="2"/>
      <charset val="1"/>
    </font>
    <font>
      <b/>
      <i/>
      <sz val="14"/>
      <color rgb="FFFFFFFF"/>
      <name val="Arial"/>
      <family val="2"/>
      <charset val="1"/>
    </font>
    <font>
      <sz val="9"/>
      <color rgb="FF000000"/>
      <name val="Arial"/>
      <family val="2"/>
      <charset val="1"/>
    </font>
    <font>
      <b/>
      <i/>
      <sz val="11"/>
      <color rgb="FFFFFFFF"/>
      <name val="Arial"/>
      <family val="2"/>
      <charset val="1"/>
    </font>
    <font>
      <i/>
      <sz val="11"/>
      <color rgb="FFFFFFFF"/>
      <name val="Arial"/>
      <family val="2"/>
      <charset val="1"/>
    </font>
    <font>
      <sz val="12"/>
      <color rgb="FF000000"/>
      <name val="Verdana"/>
      <family val="2"/>
      <charset val="1"/>
    </font>
    <font>
      <b/>
      <sz val="12"/>
      <name val="Verdana"/>
      <family val="2"/>
      <charset val="1"/>
    </font>
    <font>
      <b/>
      <sz val="12"/>
      <color rgb="FFFFFFFF"/>
      <name val="Verdana"/>
      <family val="2"/>
      <charset val="1"/>
    </font>
    <font>
      <b/>
      <sz val="12"/>
      <color rgb="FF0000FF"/>
      <name val="Arial"/>
      <family val="2"/>
      <charset val="1"/>
    </font>
    <font>
      <b/>
      <sz val="12"/>
      <color rgb="FF000000"/>
      <name val="Verdana"/>
      <family val="2"/>
      <charset val="1"/>
    </font>
    <font>
      <b/>
      <sz val="16"/>
      <name val="Verdana"/>
      <family val="2"/>
      <charset val="1"/>
    </font>
    <font>
      <sz val="14"/>
      <color rgb="FF000000"/>
      <name val="Verdana"/>
      <family val="2"/>
      <charset val="1"/>
    </font>
    <font>
      <u/>
      <sz val="12"/>
      <color rgb="FF0000FF"/>
      <name val="Verdana"/>
      <family val="2"/>
      <charset val="1"/>
    </font>
    <font>
      <sz val="12"/>
      <name val="Verdana"/>
      <family val="2"/>
      <charset val="1"/>
    </font>
    <font>
      <b/>
      <sz val="14"/>
      <color rgb="FF0000FF"/>
      <name val="Arial"/>
      <family val="2"/>
      <charset val="1"/>
    </font>
    <font>
      <sz val="11"/>
      <color rgb="FF000000"/>
      <name val="Calibri"/>
      <family val="2"/>
      <charset val="1"/>
    </font>
    <font>
      <sz val="12"/>
      <color theme="1"/>
      <name val="Verdana"/>
      <family val="2"/>
    </font>
    <font>
      <b/>
      <sz val="16"/>
      <name val="Verdana"/>
      <family val="2"/>
    </font>
  </fonts>
  <fills count="23">
    <fill>
      <patternFill patternType="none"/>
    </fill>
    <fill>
      <patternFill patternType="gray125"/>
    </fill>
    <fill>
      <patternFill patternType="solid">
        <fgColor rgb="FFD7E4BD"/>
        <bgColor rgb="FFD9D9D9"/>
      </patternFill>
    </fill>
    <fill>
      <patternFill patternType="solid">
        <fgColor rgb="FFE46C0A"/>
        <bgColor rgb="FFFF9900"/>
      </patternFill>
    </fill>
    <fill>
      <patternFill patternType="solid">
        <fgColor rgb="FF99CCFF"/>
        <bgColor rgb="FF93CDDD"/>
      </patternFill>
    </fill>
    <fill>
      <patternFill patternType="solid">
        <fgColor rgb="FF93CDDD"/>
        <bgColor rgb="FF99CCFF"/>
      </patternFill>
    </fill>
    <fill>
      <patternFill patternType="solid">
        <fgColor rgb="FFDCE6F2"/>
        <bgColor rgb="FFE6E0EC"/>
      </patternFill>
    </fill>
    <fill>
      <patternFill patternType="solid">
        <fgColor rgb="FFFFFFFF"/>
        <bgColor rgb="FFEBF1DE"/>
      </patternFill>
    </fill>
    <fill>
      <patternFill patternType="solid">
        <fgColor rgb="FFCCCCFF"/>
        <bgColor rgb="FFC6D9F1"/>
      </patternFill>
    </fill>
    <fill>
      <patternFill patternType="solid">
        <fgColor rgb="FF77933C"/>
        <bgColor rgb="FF878787"/>
      </patternFill>
    </fill>
    <fill>
      <patternFill patternType="solid">
        <fgColor rgb="FFFDEADA"/>
        <bgColor rgb="FFEBF1DE"/>
      </patternFill>
    </fill>
    <fill>
      <patternFill patternType="solid">
        <fgColor rgb="FFB9CDE5"/>
        <bgColor rgb="FFC6D9F1"/>
      </patternFill>
    </fill>
    <fill>
      <patternFill patternType="solid">
        <fgColor rgb="FFCCC1DA"/>
        <bgColor rgb="FFB9CDE5"/>
      </patternFill>
    </fill>
    <fill>
      <patternFill patternType="solid">
        <fgColor rgb="FFFCD5B5"/>
        <bgColor rgb="FFFDEADA"/>
      </patternFill>
    </fill>
    <fill>
      <patternFill patternType="solid">
        <fgColor rgb="FFEBF1DE"/>
        <bgColor rgb="FFFDEADA"/>
      </patternFill>
    </fill>
    <fill>
      <patternFill patternType="solid">
        <fgColor rgb="FFE6E0EC"/>
        <bgColor rgb="FFDCE6F2"/>
      </patternFill>
    </fill>
    <fill>
      <patternFill patternType="solid">
        <fgColor rgb="FFCC99FF"/>
        <bgColor rgb="FFCCC1DA"/>
      </patternFill>
    </fill>
    <fill>
      <patternFill patternType="solid">
        <fgColor rgb="FFC6D9F1"/>
        <bgColor rgb="FFCCCCFF"/>
      </patternFill>
    </fill>
    <fill>
      <patternFill patternType="solid">
        <fgColor rgb="FFC00000"/>
        <bgColor rgb="FFCC0000"/>
      </patternFill>
    </fill>
    <fill>
      <patternFill patternType="solid">
        <fgColor rgb="FF4F6228"/>
        <bgColor rgb="FF333333"/>
      </patternFill>
    </fill>
    <fill>
      <patternFill patternType="solid">
        <fgColor rgb="FFD9D9D9"/>
        <bgColor rgb="FFE6E0EC"/>
      </patternFill>
    </fill>
    <fill>
      <patternFill patternType="solid">
        <fgColor rgb="FF953735"/>
        <bgColor rgb="FF993300"/>
      </patternFill>
    </fill>
    <fill>
      <patternFill patternType="solid">
        <fgColor theme="5" tint="-0.249977111117893"/>
        <bgColor indexed="64"/>
      </patternFill>
    </fill>
  </fills>
  <borders count="25">
    <border>
      <left/>
      <right/>
      <top/>
      <bottom/>
      <diagonal/>
    </border>
    <border>
      <left style="thin">
        <color rgb="FF333333"/>
      </left>
      <right style="thin">
        <color rgb="FF333333"/>
      </right>
      <top style="thin">
        <color rgb="FF333333"/>
      </top>
      <bottom style="thin">
        <color rgb="FF333333"/>
      </bottom>
      <diagonal/>
    </border>
    <border>
      <left style="thin">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rgb="FFFFFFFF"/>
      </right>
      <top/>
      <bottom/>
      <diagonal/>
    </border>
    <border>
      <left style="thin">
        <color rgb="FFFFFFFF"/>
      </left>
      <right style="medium">
        <color rgb="FFFFFFFF"/>
      </right>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top style="thin">
        <color auto="1"/>
      </top>
      <bottom/>
      <diagonal/>
    </border>
    <border>
      <left style="double">
        <color auto="1"/>
      </left>
      <right style="double">
        <color auto="1"/>
      </right>
      <top style="double">
        <color auto="1"/>
      </top>
      <bottom style="double">
        <color auto="1"/>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s>
  <cellStyleXfs count="7">
    <xf numFmtId="0" fontId="0" fillId="0" borderId="0"/>
    <xf numFmtId="0" fontId="14" fillId="0" borderId="0" applyBorder="0" applyProtection="0"/>
    <xf numFmtId="0" fontId="1" fillId="2" borderId="1">
      <alignment horizontal="center" vertical="center"/>
    </xf>
    <xf numFmtId="0" fontId="1" fillId="0" borderId="0"/>
    <xf numFmtId="0" fontId="37" fillId="0" borderId="0"/>
    <xf numFmtId="0" fontId="37" fillId="0" borderId="0"/>
    <xf numFmtId="9" fontId="37" fillId="0" borderId="0" applyBorder="0" applyProtection="0"/>
  </cellStyleXfs>
  <cellXfs count="284">
    <xf numFmtId="0" fontId="0" fillId="0" borderId="0" xfId="0"/>
    <xf numFmtId="0" fontId="2" fillId="0" borderId="0" xfId="0" applyFont="1"/>
    <xf numFmtId="0" fontId="3" fillId="0" borderId="2" xfId="3" applyFont="1" applyBorder="1" applyAlignment="1">
      <alignment horizontal="center" vertical="center"/>
    </xf>
    <xf numFmtId="164" fontId="3" fillId="0" borderId="2" xfId="3" applyNumberFormat="1" applyFont="1" applyBorder="1" applyAlignment="1">
      <alignment horizontal="center" vertical="center"/>
    </xf>
    <xf numFmtId="0" fontId="6"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7" fillId="5" borderId="7" xfId="0" applyFont="1" applyFill="1" applyBorder="1" applyAlignment="1">
      <alignment horizontal="center" vertical="center" wrapText="1"/>
    </xf>
    <xf numFmtId="0" fontId="2" fillId="6" borderId="2" xfId="0" applyFont="1" applyFill="1" applyBorder="1" applyAlignment="1">
      <alignment vertical="center"/>
    </xf>
    <xf numFmtId="0" fontId="9" fillId="4" borderId="9" xfId="0" applyFont="1" applyFill="1" applyBorder="1" applyAlignment="1">
      <alignment vertical="center" wrapText="1"/>
    </xf>
    <xf numFmtId="0" fontId="9" fillId="4" borderId="11" xfId="0" applyFont="1" applyFill="1" applyBorder="1" applyAlignment="1">
      <alignment vertical="center" wrapText="1"/>
    </xf>
    <xf numFmtId="0" fontId="9" fillId="4" borderId="9" xfId="0" applyFont="1" applyFill="1" applyBorder="1" applyAlignment="1">
      <alignment vertical="center"/>
    </xf>
    <xf numFmtId="0" fontId="2" fillId="7" borderId="0" xfId="0" applyFont="1" applyFill="1" applyBorder="1" applyAlignment="1">
      <alignment vertical="center"/>
    </xf>
    <xf numFmtId="0" fontId="12" fillId="7" borderId="0" xfId="0" applyFont="1" applyFill="1" applyBorder="1" applyAlignment="1">
      <alignment horizontal="left" vertical="center" wrapText="1"/>
    </xf>
    <xf numFmtId="0" fontId="13" fillId="0" borderId="0" xfId="0" applyFont="1"/>
    <xf numFmtId="0" fontId="13" fillId="0" borderId="0" xfId="0" applyFont="1" applyBorder="1" applyAlignment="1"/>
    <xf numFmtId="0" fontId="10" fillId="0" borderId="0" xfId="0" applyFont="1" applyAlignment="1">
      <alignment horizontal="center" vertical="center"/>
    </xf>
    <xf numFmtId="0" fontId="17" fillId="0" borderId="0" xfId="1" applyFont="1" applyBorder="1" applyAlignment="1" applyProtection="1">
      <alignment vertical="center"/>
    </xf>
    <xf numFmtId="0" fontId="12" fillId="0" borderId="0" xfId="0" applyFont="1" applyAlignment="1">
      <alignment horizontal="left" vertical="center" wrapText="1"/>
    </xf>
    <xf numFmtId="0" fontId="2" fillId="0" borderId="0" xfId="0" applyFont="1" applyAlignment="1">
      <alignment vertical="center" wrapText="1"/>
    </xf>
    <xf numFmtId="0" fontId="2" fillId="0" borderId="0" xfId="0" applyFont="1" applyAlignment="1">
      <alignment vertical="center"/>
    </xf>
    <xf numFmtId="0" fontId="12" fillId="0" borderId="0" xfId="0" applyFont="1" applyBorder="1" applyAlignment="1">
      <alignment wrapText="1"/>
    </xf>
    <xf numFmtId="0" fontId="2" fillId="0" borderId="0" xfId="0" applyFont="1" applyBorder="1" applyProtection="1">
      <protection locked="0"/>
    </xf>
    <xf numFmtId="0" fontId="2" fillId="0" borderId="0" xfId="0" applyFont="1" applyBorder="1" applyAlignment="1" applyProtection="1">
      <alignment vertical="center"/>
      <protection locked="0"/>
    </xf>
    <xf numFmtId="0" fontId="2" fillId="0" borderId="0" xfId="0" applyFont="1" applyBorder="1" applyAlignment="1" applyProtection="1">
      <alignment horizontal="left" vertical="center"/>
      <protection locked="0"/>
    </xf>
    <xf numFmtId="0" fontId="19" fillId="0" borderId="0" xfId="0" applyFont="1" applyBorder="1" applyAlignment="1" applyProtection="1">
      <alignment horizontal="center" vertical="center"/>
      <protection locked="0"/>
    </xf>
    <xf numFmtId="0" fontId="22" fillId="9" borderId="10" xfId="0" applyFont="1" applyFill="1" applyBorder="1" applyAlignment="1" applyProtection="1">
      <alignment horizontal="center" vertical="center"/>
      <protection locked="0"/>
    </xf>
    <xf numFmtId="0" fontId="7" fillId="9" borderId="2" xfId="0" applyFont="1" applyFill="1" applyBorder="1" applyAlignment="1" applyProtection="1">
      <alignment horizontal="left" vertical="center" wrapText="1"/>
      <protection locked="0"/>
    </xf>
    <xf numFmtId="0" fontId="22" fillId="9" borderId="2" xfId="0" applyFont="1" applyFill="1" applyBorder="1" applyAlignment="1" applyProtection="1">
      <alignment horizontal="center" vertical="center"/>
      <protection locked="0"/>
    </xf>
    <xf numFmtId="0" fontId="22" fillId="9" borderId="2" xfId="0" applyFont="1" applyFill="1" applyBorder="1" applyAlignment="1" applyProtection="1">
      <alignment horizontal="left" vertical="center" wrapText="1"/>
      <protection locked="0"/>
    </xf>
    <xf numFmtId="0" fontId="22" fillId="9" borderId="9" xfId="0" applyFont="1" applyFill="1" applyBorder="1" applyAlignment="1" applyProtection="1">
      <alignment horizontal="left" vertical="center" wrapText="1"/>
      <protection locked="0"/>
    </xf>
    <xf numFmtId="0" fontId="23" fillId="3" borderId="11" xfId="0" applyFont="1" applyFill="1" applyBorder="1" applyAlignment="1" applyProtection="1">
      <alignment vertical="center"/>
      <protection locked="0"/>
    </xf>
    <xf numFmtId="0" fontId="22" fillId="3" borderId="11" xfId="0" applyFont="1" applyFill="1" applyBorder="1" applyAlignment="1" applyProtection="1">
      <alignment vertical="center"/>
      <protection locked="0"/>
    </xf>
    <xf numFmtId="0" fontId="22" fillId="3" borderId="2" xfId="0" applyFont="1" applyFill="1" applyBorder="1" applyAlignment="1" applyProtection="1">
      <alignment vertical="center"/>
      <protection locked="0"/>
    </xf>
    <xf numFmtId="0" fontId="2" fillId="0" borderId="16" xfId="0" applyFont="1" applyBorder="1" applyAlignment="1" applyProtection="1">
      <alignment wrapText="1"/>
      <protection locked="0"/>
    </xf>
    <xf numFmtId="0" fontId="12" fillId="13" borderId="16" xfId="0" applyFont="1" applyFill="1" applyBorder="1" applyAlignment="1" applyProtection="1">
      <alignment horizontal="center" vertical="center"/>
      <protection locked="0"/>
    </xf>
    <xf numFmtId="0" fontId="1" fillId="10" borderId="16" xfId="0" applyFont="1" applyFill="1" applyBorder="1" applyAlignment="1" applyProtection="1">
      <alignment horizontal="left" wrapText="1"/>
      <protection locked="0"/>
    </xf>
    <xf numFmtId="0" fontId="12" fillId="11" borderId="16" xfId="0" applyFont="1" applyFill="1" applyBorder="1" applyAlignment="1" applyProtection="1">
      <alignment horizontal="center" vertical="center" wrapText="1"/>
      <protection locked="0"/>
    </xf>
    <xf numFmtId="0" fontId="24" fillId="6" borderId="16" xfId="0" applyFont="1" applyFill="1" applyBorder="1" applyAlignment="1" applyProtection="1">
      <alignment horizontal="left" wrapText="1"/>
      <protection locked="0"/>
    </xf>
    <xf numFmtId="0" fontId="12" fillId="2" borderId="16" xfId="0" applyFont="1" applyFill="1" applyBorder="1" applyAlignment="1" applyProtection="1">
      <alignment horizontal="center" vertical="center" wrapText="1"/>
      <protection locked="0"/>
    </xf>
    <xf numFmtId="0" fontId="1" fillId="14" borderId="17" xfId="0" applyFont="1" applyFill="1" applyBorder="1" applyAlignment="1" applyProtection="1">
      <alignment horizontal="left" wrapText="1"/>
      <protection locked="0"/>
    </xf>
    <xf numFmtId="0" fontId="1" fillId="14" borderId="2" xfId="0" applyFont="1" applyFill="1" applyBorder="1" applyAlignment="1" applyProtection="1">
      <alignment horizontal="left" wrapText="1"/>
      <protection locked="0"/>
    </xf>
    <xf numFmtId="0" fontId="12" fillId="12" borderId="16" xfId="0" applyFont="1" applyFill="1" applyBorder="1" applyAlignment="1" applyProtection="1">
      <alignment horizontal="center" vertical="center" wrapText="1"/>
      <protection locked="0"/>
    </xf>
    <xf numFmtId="0" fontId="1" fillId="15" borderId="17" xfId="0" applyFont="1" applyFill="1" applyBorder="1" applyAlignment="1" applyProtection="1">
      <alignment horizontal="left" wrapText="1"/>
      <protection locked="0"/>
    </xf>
    <xf numFmtId="0" fontId="1" fillId="15" borderId="2" xfId="0" applyFont="1" applyFill="1" applyBorder="1" applyAlignment="1" applyProtection="1">
      <alignment horizontal="left" wrapText="1"/>
      <protection locked="0"/>
    </xf>
    <xf numFmtId="0" fontId="2" fillId="0" borderId="2" xfId="0" applyFont="1" applyBorder="1" applyProtection="1">
      <protection locked="0"/>
    </xf>
    <xf numFmtId="0" fontId="24" fillId="6" borderId="2" xfId="0" applyFont="1" applyFill="1" applyBorder="1" applyAlignment="1" applyProtection="1">
      <alignment horizontal="left" wrapText="1"/>
      <protection locked="0"/>
    </xf>
    <xf numFmtId="0" fontId="1" fillId="14" borderId="9" xfId="0" applyFont="1" applyFill="1" applyBorder="1" applyAlignment="1" applyProtection="1">
      <alignment horizontal="left" wrapText="1"/>
      <protection locked="0"/>
    </xf>
    <xf numFmtId="0" fontId="1" fillId="15" borderId="9" xfId="0" applyFont="1" applyFill="1" applyBorder="1" applyAlignment="1" applyProtection="1">
      <alignment horizontal="left" wrapText="1"/>
      <protection locked="0"/>
    </xf>
    <xf numFmtId="0" fontId="2" fillId="0" borderId="2" xfId="0" applyFont="1" applyBorder="1" applyAlignment="1" applyProtection="1">
      <alignment wrapText="1"/>
      <protection locked="0"/>
    </xf>
    <xf numFmtId="0" fontId="18" fillId="0" borderId="0" xfId="0" applyFont="1" applyBorder="1" applyAlignment="1" applyProtection="1">
      <alignment horizontal="center"/>
      <protection locked="0"/>
    </xf>
    <xf numFmtId="0" fontId="18" fillId="0" borderId="0" xfId="0" applyFont="1" applyBorder="1" applyAlignment="1" applyProtection="1">
      <alignment horizontal="center" vertical="center"/>
      <protection locked="0"/>
    </xf>
    <xf numFmtId="0" fontId="23" fillId="3" borderId="11" xfId="0" applyFont="1" applyFill="1" applyBorder="1" applyAlignment="1" applyProtection="1">
      <alignment vertical="center" wrapText="1"/>
      <protection locked="0"/>
    </xf>
    <xf numFmtId="0" fontId="18" fillId="3" borderId="11" xfId="0" applyFont="1" applyFill="1" applyBorder="1" applyAlignment="1" applyProtection="1">
      <alignment vertical="center" wrapText="1"/>
      <protection locked="0"/>
    </xf>
    <xf numFmtId="0" fontId="18" fillId="3" borderId="10" xfId="0" applyFont="1" applyFill="1" applyBorder="1" applyAlignment="1" applyProtection="1">
      <alignment vertical="center" wrapText="1"/>
      <protection locked="0"/>
    </xf>
    <xf numFmtId="0" fontId="18" fillId="3" borderId="2" xfId="0" applyFont="1" applyFill="1" applyBorder="1" applyAlignment="1" applyProtection="1">
      <alignment vertical="center" wrapText="1"/>
      <protection locked="0"/>
    </xf>
    <xf numFmtId="0" fontId="2" fillId="0" borderId="16" xfId="0" applyFont="1" applyBorder="1" applyProtection="1">
      <protection locked="0"/>
    </xf>
    <xf numFmtId="0" fontId="2" fillId="13" borderId="16" xfId="0" applyFont="1" applyFill="1" applyBorder="1" applyAlignment="1" applyProtection="1">
      <alignment horizontal="center" vertical="center"/>
      <protection locked="0"/>
    </xf>
    <xf numFmtId="0" fontId="2" fillId="10" borderId="16" xfId="0" applyFont="1" applyFill="1" applyBorder="1" applyAlignment="1" applyProtection="1">
      <alignment horizontal="left" wrapText="1"/>
      <protection locked="0"/>
    </xf>
    <xf numFmtId="0" fontId="2" fillId="11" borderId="16" xfId="0" applyFont="1" applyFill="1" applyBorder="1" applyAlignment="1" applyProtection="1">
      <alignment horizontal="center" vertical="center" wrapText="1"/>
      <protection locked="0"/>
    </xf>
    <xf numFmtId="0" fontId="2" fillId="2" borderId="16" xfId="0" applyFont="1" applyFill="1" applyBorder="1" applyAlignment="1" applyProtection="1">
      <alignment horizontal="center" vertical="center" wrapText="1"/>
      <protection locked="0"/>
    </xf>
    <xf numFmtId="0" fontId="2" fillId="14" borderId="16" xfId="0" applyFont="1" applyFill="1" applyBorder="1" applyAlignment="1" applyProtection="1">
      <alignment horizontal="left" wrapText="1"/>
      <protection locked="0"/>
    </xf>
    <xf numFmtId="0" fontId="2" fillId="14" borderId="2" xfId="0" applyFont="1" applyFill="1" applyBorder="1" applyAlignment="1" applyProtection="1">
      <alignment horizontal="left" wrapText="1"/>
      <protection locked="0"/>
    </xf>
    <xf numFmtId="0" fontId="2" fillId="12" borderId="16" xfId="0" applyFont="1" applyFill="1" applyBorder="1" applyAlignment="1" applyProtection="1">
      <alignment horizontal="center" vertical="center" wrapText="1"/>
      <protection locked="0"/>
    </xf>
    <xf numFmtId="0" fontId="2" fillId="15" borderId="16" xfId="0" applyFont="1" applyFill="1" applyBorder="1" applyAlignment="1" applyProtection="1">
      <alignment horizontal="left" wrapText="1"/>
      <protection locked="0"/>
    </xf>
    <xf numFmtId="0" fontId="2" fillId="15" borderId="2" xfId="0" applyFont="1" applyFill="1" applyBorder="1" applyAlignment="1" applyProtection="1">
      <alignment horizontal="left" wrapText="1"/>
      <protection locked="0"/>
    </xf>
    <xf numFmtId="0" fontId="2" fillId="10" borderId="2" xfId="0" applyFont="1" applyFill="1" applyBorder="1" applyAlignment="1" applyProtection="1">
      <alignment horizontal="left" wrapText="1"/>
      <protection locked="0"/>
    </xf>
    <xf numFmtId="0" fontId="24" fillId="10" borderId="2" xfId="0" applyFont="1" applyFill="1" applyBorder="1" applyAlignment="1" applyProtection="1">
      <alignment horizontal="left" wrapText="1"/>
      <protection locked="0"/>
    </xf>
    <xf numFmtId="0" fontId="2" fillId="0" borderId="15" xfId="0" applyFont="1" applyBorder="1" applyProtection="1">
      <protection locked="0"/>
    </xf>
    <xf numFmtId="0" fontId="24" fillId="10" borderId="16" xfId="0" applyFont="1" applyFill="1" applyBorder="1" applyAlignment="1" applyProtection="1">
      <alignment horizontal="left" wrapText="1"/>
      <protection locked="0"/>
    </xf>
    <xf numFmtId="0" fontId="24" fillId="14" borderId="16" xfId="0" applyFont="1" applyFill="1" applyBorder="1" applyAlignment="1" applyProtection="1">
      <alignment horizontal="left" wrapText="1"/>
      <protection locked="0"/>
    </xf>
    <xf numFmtId="0" fontId="24" fillId="14" borderId="2" xfId="0" applyFont="1" applyFill="1" applyBorder="1" applyAlignment="1" applyProtection="1">
      <alignment horizontal="left" wrapText="1"/>
      <protection locked="0"/>
    </xf>
    <xf numFmtId="0" fontId="24" fillId="15" borderId="16" xfId="0" applyFont="1" applyFill="1" applyBorder="1" applyAlignment="1" applyProtection="1">
      <alignment horizontal="left" wrapText="1"/>
      <protection locked="0"/>
    </xf>
    <xf numFmtId="0" fontId="24" fillId="15" borderId="2" xfId="0" applyFont="1" applyFill="1" applyBorder="1" applyAlignment="1" applyProtection="1">
      <alignment horizontal="left" wrapText="1"/>
      <protection locked="0"/>
    </xf>
    <xf numFmtId="0" fontId="2" fillId="0" borderId="10" xfId="0" applyFont="1" applyBorder="1" applyProtection="1">
      <protection locked="0"/>
    </xf>
    <xf numFmtId="0" fontId="24" fillId="16" borderId="2" xfId="0" applyFont="1" applyFill="1" applyBorder="1" applyAlignment="1" applyProtection="1">
      <alignment horizontal="left" wrapText="1"/>
      <protection locked="0"/>
    </xf>
    <xf numFmtId="0" fontId="23" fillId="3" borderId="10" xfId="0" applyFont="1" applyFill="1" applyBorder="1" applyAlignment="1" applyProtection="1">
      <alignment vertical="center" wrapText="1"/>
      <protection locked="0"/>
    </xf>
    <xf numFmtId="0" fontId="18" fillId="3" borderId="2" xfId="0" applyFont="1" applyFill="1" applyBorder="1" applyAlignment="1" applyProtection="1">
      <alignment horizontal="center" vertical="center" wrapText="1"/>
      <protection locked="0"/>
    </xf>
    <xf numFmtId="0" fontId="18" fillId="3" borderId="0" xfId="0" applyFont="1" applyFill="1" applyBorder="1" applyAlignment="1" applyProtection="1">
      <alignment horizontal="center" vertical="center" wrapText="1"/>
      <protection locked="0"/>
    </xf>
    <xf numFmtId="0" fontId="24" fillId="10" borderId="16" xfId="0" applyFont="1" applyFill="1" applyBorder="1" applyAlignment="1" applyProtection="1">
      <alignment horizontal="left" vertical="top" wrapText="1"/>
      <protection locked="0"/>
    </xf>
    <xf numFmtId="0" fontId="2" fillId="11" borderId="16" xfId="0" applyFont="1" applyFill="1" applyBorder="1" applyAlignment="1" applyProtection="1">
      <alignment horizontal="center" vertical="center"/>
      <protection locked="0"/>
    </xf>
    <xf numFmtId="0" fontId="24" fillId="6" borderId="16" xfId="0" applyFont="1" applyFill="1" applyBorder="1" applyAlignment="1" applyProtection="1">
      <alignment horizontal="left" vertical="top" wrapText="1"/>
      <protection locked="0"/>
    </xf>
    <xf numFmtId="0" fontId="2" fillId="2" borderId="16" xfId="0" applyFont="1" applyFill="1" applyBorder="1" applyAlignment="1" applyProtection="1">
      <alignment horizontal="center" vertical="center"/>
      <protection locked="0"/>
    </xf>
    <xf numFmtId="0" fontId="24" fillId="14" borderId="16" xfId="0" applyFont="1" applyFill="1" applyBorder="1" applyAlignment="1" applyProtection="1">
      <alignment horizontal="left" vertical="top" wrapText="1"/>
      <protection locked="0"/>
    </xf>
    <xf numFmtId="0" fontId="24" fillId="14" borderId="2" xfId="0" applyFont="1" applyFill="1" applyBorder="1" applyAlignment="1" applyProtection="1">
      <alignment horizontal="left" vertical="top" wrapText="1"/>
      <protection locked="0"/>
    </xf>
    <xf numFmtId="0" fontId="2" fillId="12" borderId="16" xfId="0" applyFont="1" applyFill="1" applyBorder="1" applyAlignment="1" applyProtection="1">
      <alignment horizontal="center" vertical="center"/>
      <protection locked="0"/>
    </xf>
    <xf numFmtId="0" fontId="24" fillId="15" borderId="16" xfId="0" applyFont="1" applyFill="1" applyBorder="1" applyAlignment="1" applyProtection="1">
      <alignment horizontal="left" vertical="top" wrapText="1"/>
      <protection locked="0"/>
    </xf>
    <xf numFmtId="0" fontId="24" fillId="15" borderId="2" xfId="0" applyFont="1" applyFill="1" applyBorder="1" applyAlignment="1" applyProtection="1">
      <alignment horizontal="left" vertical="top" wrapText="1"/>
      <protection locked="0"/>
    </xf>
    <xf numFmtId="0" fontId="24" fillId="10" borderId="2" xfId="0" applyFont="1" applyFill="1" applyBorder="1" applyAlignment="1" applyProtection="1">
      <alignment horizontal="left" vertical="top" wrapText="1"/>
      <protection locked="0"/>
    </xf>
    <xf numFmtId="0" fontId="24" fillId="6" borderId="2" xfId="0" applyFont="1" applyFill="1" applyBorder="1" applyAlignment="1" applyProtection="1">
      <alignment horizontal="left" vertical="top" wrapText="1"/>
      <protection locked="0"/>
    </xf>
    <xf numFmtId="0" fontId="18" fillId="9" borderId="16" xfId="0" applyFont="1" applyFill="1" applyBorder="1" applyAlignment="1" applyProtection="1">
      <alignment horizontal="center" vertical="center"/>
      <protection locked="0"/>
    </xf>
    <xf numFmtId="0" fontId="21" fillId="9" borderId="16"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center" vertical="center" wrapText="1"/>
      <protection locked="0"/>
    </xf>
    <xf numFmtId="0" fontId="2" fillId="3" borderId="20" xfId="0" applyFont="1" applyFill="1" applyBorder="1" applyProtection="1">
      <protection locked="0"/>
    </xf>
    <xf numFmtId="0" fontId="25" fillId="3" borderId="2" xfId="0" applyFont="1" applyFill="1" applyBorder="1" applyAlignment="1" applyProtection="1">
      <alignment horizontal="left" vertical="center"/>
      <protection locked="0"/>
    </xf>
    <xf numFmtId="0" fontId="25" fillId="3" borderId="0" xfId="0" applyFont="1" applyFill="1" applyBorder="1" applyAlignment="1" applyProtection="1">
      <alignment horizontal="left" vertical="center"/>
      <protection locked="0"/>
    </xf>
    <xf numFmtId="0" fontId="2" fillId="3" borderId="5" xfId="0" applyFont="1" applyFill="1" applyBorder="1" applyProtection="1">
      <protection locked="0"/>
    </xf>
    <xf numFmtId="0" fontId="2" fillId="3" borderId="16" xfId="0" applyFont="1" applyFill="1" applyBorder="1" applyProtection="1">
      <protection locked="0"/>
    </xf>
    <xf numFmtId="2" fontId="2" fillId="0" borderId="19" xfId="0" applyNumberFormat="1" applyFont="1" applyBorder="1" applyAlignment="1" applyProtection="1">
      <alignment vertical="center"/>
      <protection locked="0"/>
    </xf>
    <xf numFmtId="0" fontId="2" fillId="0" borderId="19" xfId="0" applyFont="1" applyBorder="1" applyAlignment="1" applyProtection="1">
      <alignment horizontal="left" vertical="center"/>
      <protection locked="0"/>
    </xf>
    <xf numFmtId="0" fontId="2" fillId="3" borderId="5" xfId="0" applyFont="1" applyFill="1" applyBorder="1" applyAlignment="1" applyProtection="1">
      <alignment vertical="center"/>
      <protection locked="0"/>
    </xf>
    <xf numFmtId="0" fontId="26" fillId="3" borderId="0" xfId="0" applyFont="1" applyFill="1" applyBorder="1" applyAlignment="1" applyProtection="1">
      <alignment horizontal="left" vertical="center"/>
      <protection locked="0"/>
    </xf>
    <xf numFmtId="0" fontId="2" fillId="0" borderId="5" xfId="0" applyFont="1" applyBorder="1" applyAlignment="1" applyProtection="1">
      <alignment horizontal="left" vertical="center"/>
      <protection locked="0"/>
    </xf>
    <xf numFmtId="0" fontId="2" fillId="3" borderId="2" xfId="0" applyFont="1" applyFill="1" applyBorder="1" applyProtection="1">
      <protection locked="0"/>
    </xf>
    <xf numFmtId="0" fontId="10" fillId="3" borderId="2" xfId="0" applyFont="1" applyFill="1" applyBorder="1" applyAlignment="1" applyProtection="1">
      <alignment horizontal="left" vertical="center"/>
      <protection locked="0"/>
    </xf>
    <xf numFmtId="0" fontId="10" fillId="3" borderId="0" xfId="0" applyFont="1" applyFill="1" applyBorder="1" applyAlignment="1" applyProtection="1">
      <alignment horizontal="left" vertical="center"/>
      <protection locked="0"/>
    </xf>
    <xf numFmtId="0" fontId="26" fillId="3" borderId="2" xfId="0" applyFont="1" applyFill="1" applyBorder="1" applyProtection="1">
      <protection locked="0"/>
    </xf>
    <xf numFmtId="0" fontId="2" fillId="3" borderId="2" xfId="0" applyFont="1" applyFill="1" applyBorder="1" applyAlignment="1" applyProtection="1">
      <alignment vertical="center"/>
      <protection locked="0"/>
    </xf>
    <xf numFmtId="0" fontId="23" fillId="3" borderId="0" xfId="0" applyFont="1" applyFill="1" applyBorder="1" applyAlignment="1" applyProtection="1">
      <alignment horizontal="left" vertical="center"/>
      <protection locked="0"/>
    </xf>
    <xf numFmtId="0" fontId="2" fillId="3" borderId="0" xfId="0" applyFont="1" applyFill="1" applyBorder="1" applyProtection="1">
      <protection locked="0"/>
    </xf>
    <xf numFmtId="0" fontId="2" fillId="3" borderId="16" xfId="0" applyFont="1" applyFill="1" applyBorder="1" applyAlignment="1" applyProtection="1">
      <alignment vertical="center"/>
      <protection locked="0"/>
    </xf>
    <xf numFmtId="2" fontId="2" fillId="0" borderId="2" xfId="0" applyNumberFormat="1" applyFont="1" applyBorder="1" applyAlignment="1" applyProtection="1">
      <alignment vertical="center"/>
      <protection locked="0"/>
    </xf>
    <xf numFmtId="0" fontId="2" fillId="0" borderId="2"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1" fillId="9" borderId="0" xfId="0" applyFont="1" applyFill="1" applyBorder="1" applyAlignment="1" applyProtection="1">
      <alignment horizontal="center" vertical="center" wrapText="1"/>
      <protection locked="0"/>
    </xf>
    <xf numFmtId="0" fontId="24" fillId="0" borderId="16" xfId="0" applyFont="1" applyBorder="1" applyAlignment="1" applyProtection="1">
      <alignment wrapText="1"/>
      <protection locked="0"/>
    </xf>
    <xf numFmtId="0" fontId="2" fillId="0" borderId="0" xfId="0" applyFont="1" applyBorder="1" applyAlignment="1" applyProtection="1">
      <alignment wrapText="1"/>
      <protection locked="0"/>
    </xf>
    <xf numFmtId="0" fontId="17" fillId="0" borderId="0" xfId="1" applyFont="1" applyBorder="1" applyAlignment="1" applyProtection="1">
      <alignment horizontal="center"/>
      <protection locked="0"/>
    </xf>
    <xf numFmtId="0" fontId="27" fillId="0" borderId="0" xfId="0" applyFont="1" applyProtection="1">
      <protection locked="0"/>
    </xf>
    <xf numFmtId="0" fontId="29" fillId="0" borderId="0" xfId="0" applyFont="1" applyBorder="1" applyAlignment="1" applyProtection="1">
      <alignment horizontal="center" vertical="center"/>
      <protection locked="0"/>
    </xf>
    <xf numFmtId="0" fontId="29" fillId="0" borderId="0" xfId="0" applyFont="1" applyAlignment="1" applyProtection="1">
      <alignment horizontal="center" vertical="center"/>
      <protection locked="0"/>
    </xf>
    <xf numFmtId="0" fontId="28" fillId="7" borderId="4" xfId="0" applyFont="1" applyFill="1" applyBorder="1" applyAlignment="1" applyProtection="1">
      <alignment horizontal="center" vertical="center"/>
      <protection locked="0"/>
    </xf>
    <xf numFmtId="0" fontId="28" fillId="18" borderId="2" xfId="0" applyFont="1" applyFill="1" applyBorder="1" applyAlignment="1" applyProtection="1">
      <alignment horizontal="center" vertical="center"/>
      <protection locked="0"/>
    </xf>
    <xf numFmtId="0" fontId="28" fillId="3" borderId="2" xfId="0" applyFont="1" applyFill="1" applyBorder="1" applyAlignment="1" applyProtection="1">
      <alignment horizontal="center" vertical="center"/>
      <protection locked="0"/>
    </xf>
    <xf numFmtId="0" fontId="28" fillId="19" borderId="2" xfId="0" applyFont="1" applyFill="1" applyBorder="1" applyAlignment="1" applyProtection="1">
      <alignment horizontal="center" vertical="center"/>
      <protection locked="0"/>
    </xf>
    <xf numFmtId="0" fontId="30" fillId="20" borderId="21" xfId="1" applyFont="1" applyFill="1" applyBorder="1" applyAlignment="1" applyProtection="1">
      <alignment horizontal="center" vertical="center"/>
      <protection locked="0"/>
    </xf>
    <xf numFmtId="9" fontId="27" fillId="0" borderId="10" xfId="0" applyNumberFormat="1" applyFont="1" applyBorder="1" applyAlignment="1" applyProtection="1">
      <alignment horizontal="center" vertical="center"/>
      <protection locked="0"/>
    </xf>
    <xf numFmtId="9" fontId="27" fillId="0" borderId="2" xfId="0" applyNumberFormat="1" applyFont="1" applyBorder="1" applyAlignment="1" applyProtection="1">
      <alignment horizontal="center" vertical="center"/>
      <protection locked="0"/>
    </xf>
    <xf numFmtId="9" fontId="27" fillId="0" borderId="0" xfId="0" applyNumberFormat="1" applyFont="1" applyBorder="1" applyAlignment="1" applyProtection="1">
      <alignment horizontal="center" vertical="center"/>
      <protection locked="0"/>
    </xf>
    <xf numFmtId="9" fontId="27" fillId="0" borderId="0" xfId="0" applyNumberFormat="1" applyFont="1" applyProtection="1">
      <protection locked="0"/>
    </xf>
    <xf numFmtId="0" fontId="31" fillId="9" borderId="16" xfId="0" applyFont="1" applyFill="1" applyBorder="1" applyAlignment="1" applyProtection="1">
      <alignment horizontal="center" vertical="center" wrapText="1"/>
      <protection locked="0"/>
    </xf>
    <xf numFmtId="9" fontId="31" fillId="0" borderId="2" xfId="0" applyNumberFormat="1" applyFont="1" applyBorder="1" applyAlignment="1" applyProtection="1">
      <alignment horizontal="center" vertical="center"/>
      <protection locked="0"/>
    </xf>
    <xf numFmtId="2" fontId="27" fillId="0" borderId="0" xfId="0" applyNumberFormat="1" applyFont="1" applyProtection="1">
      <protection locked="0"/>
    </xf>
    <xf numFmtId="9" fontId="31" fillId="0" borderId="0" xfId="0" applyNumberFormat="1" applyFont="1" applyBorder="1" applyAlignment="1" applyProtection="1">
      <alignment horizontal="center" vertical="center"/>
      <protection locked="0"/>
    </xf>
    <xf numFmtId="0" fontId="31" fillId="0" borderId="0" xfId="0" applyFont="1" applyAlignment="1" applyProtection="1">
      <alignment horizontal="center"/>
      <protection locked="0"/>
    </xf>
    <xf numFmtId="0" fontId="33" fillId="0" borderId="0" xfId="0" applyFont="1" applyProtection="1">
      <protection locked="0"/>
    </xf>
    <xf numFmtId="0" fontId="27" fillId="0" borderId="0" xfId="0" applyFont="1" applyBorder="1" applyAlignment="1" applyProtection="1">
      <alignment horizontal="left" vertical="top"/>
      <protection locked="0"/>
    </xf>
    <xf numFmtId="0" fontId="31" fillId="0" borderId="0" xfId="0" applyFont="1" applyAlignment="1" applyProtection="1">
      <protection locked="0"/>
    </xf>
    <xf numFmtId="0" fontId="34" fillId="0" borderId="0" xfId="1" applyFont="1" applyBorder="1" applyAlignment="1" applyProtection="1">
      <protection locked="0"/>
    </xf>
    <xf numFmtId="0" fontId="27" fillId="0" borderId="0" xfId="0" applyFont="1"/>
    <xf numFmtId="0" fontId="29" fillId="0" borderId="0" xfId="0" applyFont="1" applyBorder="1" applyAlignment="1">
      <alignment horizontal="center" vertical="center"/>
    </xf>
    <xf numFmtId="0" fontId="29" fillId="0" borderId="0" xfId="0" applyFont="1" applyAlignment="1">
      <alignment horizontal="center" vertical="center"/>
    </xf>
    <xf numFmtId="0" fontId="28" fillId="2" borderId="4" xfId="0" applyFont="1" applyFill="1" applyBorder="1" applyAlignment="1">
      <alignment horizontal="center" vertical="center"/>
    </xf>
    <xf numFmtId="0" fontId="28" fillId="18" borderId="2" xfId="0" applyFont="1" applyFill="1" applyBorder="1" applyAlignment="1">
      <alignment horizontal="center" vertical="center"/>
    </xf>
    <xf numFmtId="0" fontId="28" fillId="3" borderId="2" xfId="0" applyFont="1" applyFill="1" applyBorder="1" applyAlignment="1">
      <alignment horizontal="center" vertical="center"/>
    </xf>
    <xf numFmtId="0" fontId="28" fillId="19" borderId="2" xfId="0" applyFont="1" applyFill="1" applyBorder="1" applyAlignment="1">
      <alignment horizontal="center" vertical="center"/>
    </xf>
    <xf numFmtId="0" fontId="28" fillId="19" borderId="4" xfId="0" applyFont="1" applyFill="1" applyBorder="1" applyAlignment="1">
      <alignment horizontal="center" vertical="center"/>
    </xf>
    <xf numFmtId="0" fontId="30" fillId="20" borderId="21" xfId="1" applyFont="1" applyFill="1" applyBorder="1" applyAlignment="1" applyProtection="1">
      <alignment horizontal="center" vertical="center"/>
    </xf>
    <xf numFmtId="9" fontId="27" fillId="0" borderId="10" xfId="0" applyNumberFormat="1" applyFont="1" applyBorder="1" applyAlignment="1">
      <alignment horizontal="center" vertical="center"/>
    </xf>
    <xf numFmtId="9" fontId="27" fillId="0" borderId="2" xfId="0" applyNumberFormat="1" applyFont="1" applyBorder="1" applyAlignment="1">
      <alignment horizontal="center" vertical="center"/>
    </xf>
    <xf numFmtId="9" fontId="27" fillId="0" borderId="0" xfId="0" applyNumberFormat="1" applyFont="1" applyBorder="1" applyAlignment="1">
      <alignment horizontal="center" vertical="center"/>
    </xf>
    <xf numFmtId="9" fontId="27" fillId="0" borderId="0" xfId="0" applyNumberFormat="1" applyFont="1"/>
    <xf numFmtId="0" fontId="35" fillId="20" borderId="16" xfId="1" applyFont="1" applyFill="1" applyBorder="1" applyAlignment="1" applyProtection="1">
      <alignment horizontal="left" vertical="center"/>
    </xf>
    <xf numFmtId="0" fontId="35" fillId="20" borderId="2" xfId="1" applyFont="1" applyFill="1" applyBorder="1" applyAlignment="1" applyProtection="1">
      <alignment horizontal="left" vertical="center"/>
    </xf>
    <xf numFmtId="0" fontId="31" fillId="9" borderId="2" xfId="0" applyFont="1" applyFill="1" applyBorder="1" applyAlignment="1">
      <alignment horizontal="center" vertical="center" wrapText="1"/>
    </xf>
    <xf numFmtId="9" fontId="31" fillId="0" borderId="2" xfId="0" applyNumberFormat="1" applyFont="1" applyBorder="1" applyAlignment="1">
      <alignment horizontal="center" vertical="center"/>
    </xf>
    <xf numFmtId="2" fontId="27" fillId="0" borderId="0" xfId="0" applyNumberFormat="1" applyFont="1"/>
    <xf numFmtId="9" fontId="31" fillId="0" borderId="0" xfId="0" applyNumberFormat="1" applyFont="1" applyBorder="1" applyAlignment="1">
      <alignment horizontal="center" vertical="center"/>
    </xf>
    <xf numFmtId="0" fontId="31" fillId="0" borderId="0" xfId="0" applyFont="1" applyAlignment="1">
      <alignment horizontal="center"/>
    </xf>
    <xf numFmtId="0" fontId="33" fillId="0" borderId="0" xfId="0" applyFont="1"/>
    <xf numFmtId="0" fontId="27" fillId="0" borderId="0" xfId="0" applyFont="1" applyBorder="1" applyAlignment="1">
      <alignment horizontal="left" vertical="top"/>
    </xf>
    <xf numFmtId="0" fontId="31" fillId="0" borderId="0" xfId="0" applyFont="1" applyAlignment="1"/>
    <xf numFmtId="0" fontId="34" fillId="0" borderId="0" xfId="1" applyFont="1" applyBorder="1" applyAlignment="1" applyProtection="1"/>
    <xf numFmtId="9" fontId="35" fillId="0" borderId="2" xfId="0" applyNumberFormat="1" applyFont="1" applyBorder="1" applyAlignment="1">
      <alignment horizontal="center" vertical="center"/>
    </xf>
    <xf numFmtId="0" fontId="30" fillId="20" borderId="21" xfId="1" applyFont="1" applyFill="1" applyBorder="1" applyAlignment="1" applyProtection="1">
      <alignment horizontal="center" vertical="center" wrapText="1"/>
    </xf>
    <xf numFmtId="0" fontId="36" fillId="20" borderId="21" xfId="1" applyFont="1" applyFill="1" applyBorder="1" applyAlignment="1" applyProtection="1">
      <alignment horizontal="center" vertical="center"/>
    </xf>
    <xf numFmtId="0" fontId="36" fillId="20" borderId="21" xfId="1" applyFont="1" applyFill="1" applyBorder="1" applyAlignment="1" applyProtection="1">
      <alignment horizontal="center" vertical="center" wrapText="1"/>
    </xf>
    <xf numFmtId="0" fontId="18" fillId="0" borderId="0" xfId="0" applyFont="1" applyBorder="1" applyAlignment="1" applyProtection="1">
      <alignment horizontal="center"/>
      <protection locked="0"/>
    </xf>
    <xf numFmtId="0" fontId="24" fillId="10" borderId="2" xfId="0" quotePrefix="1" applyFont="1" applyFill="1" applyBorder="1" applyAlignment="1" applyProtection="1">
      <alignment horizontal="left" wrapText="1"/>
      <protection locked="0"/>
    </xf>
    <xf numFmtId="0" fontId="3" fillId="0" borderId="2" xfId="3" applyFont="1" applyBorder="1" applyAlignment="1">
      <alignment horizontal="center"/>
    </xf>
    <xf numFmtId="0" fontId="3" fillId="0" borderId="2" xfId="3" applyFont="1" applyBorder="1" applyAlignment="1">
      <alignment horizontal="center" vertical="center" wrapText="1"/>
    </xf>
    <xf numFmtId="0" fontId="3" fillId="0" borderId="2" xfId="3" applyFont="1" applyBorder="1" applyAlignment="1">
      <alignment horizontal="center" vertical="center"/>
    </xf>
    <xf numFmtId="0" fontId="4" fillId="3" borderId="2" xfId="0" applyFont="1" applyFill="1" applyBorder="1" applyAlignment="1">
      <alignment horizontal="center" vertical="center"/>
    </xf>
    <xf numFmtId="0" fontId="5" fillId="3" borderId="2"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0" borderId="8" xfId="0" applyFont="1" applyBorder="1" applyAlignment="1" applyProtection="1">
      <alignment horizontal="center" vertical="center" wrapText="1"/>
      <protection locked="0"/>
    </xf>
    <xf numFmtId="165" fontId="2" fillId="0" borderId="2" xfId="0" applyNumberFormat="1" applyFont="1" applyBorder="1" applyAlignment="1" applyProtection="1">
      <alignment horizontal="center" vertical="center" wrapText="1"/>
      <protection locked="0"/>
    </xf>
    <xf numFmtId="0" fontId="8" fillId="6" borderId="2" xfId="0" applyFont="1" applyFill="1" applyBorder="1" applyAlignment="1">
      <alignment vertical="center" wrapText="1"/>
    </xf>
    <xf numFmtId="0" fontId="2" fillId="6" borderId="2" xfId="0" applyFont="1" applyFill="1" applyBorder="1" applyAlignment="1">
      <alignment vertical="center"/>
    </xf>
    <xf numFmtId="0" fontId="2" fillId="4" borderId="9" xfId="0" applyFont="1" applyFill="1" applyBorder="1" applyAlignment="1">
      <alignment horizontal="center" vertical="center" wrapText="1"/>
    </xf>
    <xf numFmtId="1" fontId="2" fillId="0" borderId="10" xfId="0" applyNumberFormat="1" applyFont="1" applyBorder="1" applyAlignment="1" applyProtection="1">
      <alignment horizontal="center" vertical="center"/>
      <protection locked="0"/>
    </xf>
    <xf numFmtId="0" fontId="9" fillId="0" borderId="10" xfId="0" applyFont="1" applyBorder="1" applyAlignment="1" applyProtection="1">
      <alignment horizontal="left" vertical="center" wrapText="1"/>
      <protection locked="0"/>
    </xf>
    <xf numFmtId="0" fontId="9" fillId="4" borderId="9"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4" borderId="9" xfId="0" applyFont="1" applyFill="1" applyBorder="1" applyAlignment="1">
      <alignment horizontal="left" vertical="center" wrapText="1"/>
    </xf>
    <xf numFmtId="1" fontId="9" fillId="0" borderId="10" xfId="0" applyNumberFormat="1" applyFont="1" applyBorder="1" applyAlignment="1" applyProtection="1">
      <alignment horizontal="center" vertical="center"/>
      <protection locked="0"/>
    </xf>
    <xf numFmtId="0" fontId="9" fillId="0" borderId="10" xfId="0" applyFont="1" applyBorder="1" applyAlignment="1" applyProtection="1">
      <alignment horizontal="center" vertical="center"/>
      <protection locked="0"/>
    </xf>
    <xf numFmtId="0" fontId="2" fillId="7" borderId="0" xfId="0" applyFont="1" applyFill="1" applyBorder="1" applyAlignment="1">
      <alignment vertical="center" wrapText="1"/>
    </xf>
    <xf numFmtId="0" fontId="10" fillId="3" borderId="2" xfId="0" applyFont="1" applyFill="1" applyBorder="1" applyAlignment="1">
      <alignment horizontal="center" vertical="center"/>
    </xf>
    <xf numFmtId="0" fontId="2" fillId="0" borderId="2"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0" fontId="11" fillId="0" borderId="14" xfId="0" applyFont="1" applyBorder="1" applyAlignment="1" applyProtection="1">
      <alignment horizontal="center" vertical="center" wrapText="1"/>
      <protection locked="0"/>
    </xf>
    <xf numFmtId="0" fontId="2" fillId="7" borderId="0" xfId="0" applyFont="1" applyFill="1" applyBorder="1" applyAlignment="1">
      <alignment vertical="center"/>
    </xf>
    <xf numFmtId="0" fontId="2" fillId="8" borderId="2"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15" fillId="0" borderId="0" xfId="1" applyFont="1" applyBorder="1" applyAlignment="1" applyProtection="1">
      <alignment horizontal="center" vertical="center"/>
    </xf>
    <xf numFmtId="0" fontId="16" fillId="3" borderId="2" xfId="0" applyFont="1" applyFill="1" applyBorder="1" applyAlignment="1">
      <alignment horizontal="center" vertical="center"/>
    </xf>
    <xf numFmtId="0" fontId="17" fillId="0" borderId="0" xfId="1" applyFont="1" applyBorder="1" applyAlignment="1" applyProtection="1">
      <alignment horizontal="left" vertical="center"/>
    </xf>
    <xf numFmtId="0" fontId="18" fillId="0" borderId="0" xfId="0" applyFont="1" applyBorder="1" applyAlignment="1">
      <alignment horizontal="center"/>
    </xf>
    <xf numFmtId="0" fontId="17" fillId="0" borderId="0" xfId="1" applyFont="1" applyBorder="1" applyAlignment="1" applyProtection="1">
      <alignment horizontal="center"/>
    </xf>
    <xf numFmtId="0" fontId="19" fillId="0" borderId="2" xfId="0" applyFont="1" applyBorder="1" applyAlignment="1" applyProtection="1">
      <alignment horizontal="center" vertical="center"/>
      <protection locked="0"/>
    </xf>
    <xf numFmtId="0" fontId="20" fillId="9" borderId="2" xfId="0" applyFont="1" applyFill="1" applyBorder="1" applyAlignment="1" applyProtection="1">
      <alignment horizontal="center" vertical="center"/>
      <protection locked="0"/>
    </xf>
    <xf numFmtId="0" fontId="21" fillId="10" borderId="2" xfId="0" applyFont="1" applyFill="1" applyBorder="1" applyAlignment="1" applyProtection="1">
      <alignment horizontal="center" vertical="center"/>
      <protection locked="0"/>
    </xf>
    <xf numFmtId="0" fontId="21" fillId="11" borderId="2" xfId="0" applyFont="1" applyFill="1" applyBorder="1" applyAlignment="1" applyProtection="1">
      <alignment horizontal="center" vertical="center"/>
      <protection locked="0"/>
    </xf>
    <xf numFmtId="0" fontId="18" fillId="2" borderId="2" xfId="0" applyFont="1" applyFill="1" applyBorder="1" applyAlignment="1" applyProtection="1">
      <alignment horizontal="center" vertical="center"/>
      <protection locked="0"/>
    </xf>
    <xf numFmtId="0" fontId="18" fillId="12" borderId="2" xfId="0" applyFont="1" applyFill="1" applyBorder="1" applyAlignment="1" applyProtection="1">
      <alignment horizontal="center" vertical="center"/>
      <protection locked="0"/>
    </xf>
    <xf numFmtId="0" fontId="22" fillId="9" borderId="15" xfId="0" applyFont="1" applyFill="1" applyBorder="1" applyAlignment="1" applyProtection="1">
      <alignment horizontal="center" vertical="center"/>
      <protection locked="0"/>
    </xf>
    <xf numFmtId="0" fontId="7" fillId="9" borderId="16" xfId="0" applyFont="1" applyFill="1" applyBorder="1" applyAlignment="1" applyProtection="1">
      <alignment horizontal="center" vertical="center" wrapText="1"/>
      <protection locked="0"/>
    </xf>
    <xf numFmtId="0" fontId="22" fillId="9" borderId="16" xfId="0" applyFont="1" applyFill="1" applyBorder="1" applyAlignment="1" applyProtection="1">
      <alignment horizontal="center" vertical="center"/>
      <protection locked="0"/>
    </xf>
    <xf numFmtId="0" fontId="7" fillId="9" borderId="17" xfId="0" applyFont="1" applyFill="1" applyBorder="1" applyAlignment="1" applyProtection="1">
      <alignment horizontal="center" vertical="center" wrapText="1"/>
      <protection locked="0"/>
    </xf>
    <xf numFmtId="0" fontId="2" fillId="0" borderId="18" xfId="0" applyFont="1" applyBorder="1" applyAlignment="1" applyProtection="1">
      <alignment horizontal="center"/>
      <protection locked="0"/>
    </xf>
    <xf numFmtId="0" fontId="9" fillId="3" borderId="9" xfId="0" applyFont="1" applyFill="1" applyBorder="1" applyAlignment="1" applyProtection="1">
      <alignment horizontal="center"/>
      <protection locked="0"/>
    </xf>
    <xf numFmtId="0" fontId="18" fillId="0" borderId="19" xfId="0" applyFont="1" applyBorder="1" applyAlignment="1" applyProtection="1">
      <alignment horizontal="center"/>
    </xf>
    <xf numFmtId="0" fontId="2" fillId="3" borderId="9" xfId="0" applyFont="1" applyFill="1" applyBorder="1" applyAlignment="1" applyProtection="1">
      <alignment horizontal="center"/>
      <protection locked="0"/>
    </xf>
    <xf numFmtId="0" fontId="18" fillId="0" borderId="2" xfId="0" applyFont="1" applyBorder="1" applyAlignment="1" applyProtection="1">
      <alignment horizontal="center"/>
      <protection locked="0"/>
    </xf>
    <xf numFmtId="0" fontId="18" fillId="0" borderId="19" xfId="0" applyFont="1" applyBorder="1" applyAlignment="1" applyProtection="1">
      <alignment horizontal="center"/>
      <protection locked="0"/>
    </xf>
    <xf numFmtId="0" fontId="18" fillId="3" borderId="2" xfId="0" applyFont="1" applyFill="1" applyBorder="1" applyAlignment="1" applyProtection="1">
      <alignment horizontal="center" vertical="center" wrapText="1"/>
      <protection locked="0"/>
    </xf>
    <xf numFmtId="0" fontId="20" fillId="9" borderId="22" xfId="0" applyFont="1" applyFill="1" applyBorder="1" applyAlignment="1" applyProtection="1">
      <alignment horizontal="center" vertical="center"/>
      <protection locked="0"/>
    </xf>
    <xf numFmtId="0" fontId="20" fillId="9" borderId="23" xfId="0" applyFont="1" applyFill="1" applyBorder="1" applyAlignment="1" applyProtection="1">
      <alignment horizontal="center" vertical="center"/>
      <protection locked="0"/>
    </xf>
    <xf numFmtId="0" fontId="20" fillId="9" borderId="24" xfId="0" applyFont="1" applyFill="1" applyBorder="1" applyAlignment="1" applyProtection="1">
      <alignment horizontal="center" vertical="center"/>
      <protection locked="0"/>
    </xf>
    <xf numFmtId="0" fontId="20" fillId="9" borderId="15" xfId="0" applyFont="1" applyFill="1" applyBorder="1" applyAlignment="1" applyProtection="1">
      <alignment horizontal="center" vertical="center"/>
      <protection locked="0"/>
    </xf>
    <xf numFmtId="0" fontId="18" fillId="10" borderId="9" xfId="0" applyFont="1" applyFill="1" applyBorder="1" applyAlignment="1" applyProtection="1">
      <alignment horizontal="center" vertical="center"/>
      <protection locked="0"/>
    </xf>
    <xf numFmtId="0" fontId="18" fillId="10" borderId="11" xfId="0" applyFont="1" applyFill="1" applyBorder="1" applyAlignment="1" applyProtection="1">
      <alignment horizontal="center" vertical="center"/>
      <protection locked="0"/>
    </xf>
    <xf numFmtId="0" fontId="18" fillId="10" borderId="10" xfId="0" applyFont="1" applyFill="1" applyBorder="1" applyAlignment="1" applyProtection="1">
      <alignment horizontal="center" vertical="center"/>
      <protection locked="0"/>
    </xf>
    <xf numFmtId="0" fontId="18" fillId="17" borderId="9" xfId="0" applyFont="1" applyFill="1" applyBorder="1" applyAlignment="1" applyProtection="1">
      <alignment horizontal="center" vertical="center"/>
      <protection locked="0"/>
    </xf>
    <xf numFmtId="0" fontId="18" fillId="17" borderId="11" xfId="0" applyFont="1" applyFill="1" applyBorder="1" applyAlignment="1" applyProtection="1">
      <alignment horizontal="center" vertical="center"/>
      <protection locked="0"/>
    </xf>
    <xf numFmtId="0" fontId="18" fillId="17" borderId="10" xfId="0" applyFont="1" applyFill="1" applyBorder="1" applyAlignment="1" applyProtection="1">
      <alignment horizontal="center" vertical="center"/>
      <protection locked="0"/>
    </xf>
    <xf numFmtId="0" fontId="18" fillId="14" borderId="9" xfId="0" applyFont="1" applyFill="1" applyBorder="1" applyAlignment="1" applyProtection="1">
      <alignment horizontal="center" vertical="center"/>
      <protection locked="0"/>
    </xf>
    <xf numFmtId="0" fontId="18" fillId="14" borderId="11" xfId="0" applyFont="1" applyFill="1" applyBorder="1" applyAlignment="1" applyProtection="1">
      <alignment horizontal="center" vertical="center"/>
      <protection locked="0"/>
    </xf>
    <xf numFmtId="0" fontId="18" fillId="14" borderId="10" xfId="0" applyFont="1" applyFill="1" applyBorder="1" applyAlignment="1" applyProtection="1">
      <alignment horizontal="center" vertical="center"/>
      <protection locked="0"/>
    </xf>
    <xf numFmtId="0" fontId="18" fillId="12" borderId="9" xfId="0" applyFont="1" applyFill="1" applyBorder="1" applyAlignment="1" applyProtection="1">
      <alignment horizontal="center" vertical="center"/>
      <protection locked="0"/>
    </xf>
    <xf numFmtId="0" fontId="18" fillId="12" borderId="11" xfId="0" applyFont="1" applyFill="1" applyBorder="1" applyAlignment="1" applyProtection="1">
      <alignment horizontal="center" vertical="center"/>
      <protection locked="0"/>
    </xf>
    <xf numFmtId="0" fontId="18" fillId="12" borderId="10" xfId="0" applyFont="1" applyFill="1" applyBorder="1" applyAlignment="1" applyProtection="1">
      <alignment horizontal="center" vertical="center"/>
      <protection locked="0"/>
    </xf>
    <xf numFmtId="0" fontId="23" fillId="3" borderId="11" xfId="0" applyFont="1" applyFill="1" applyBorder="1" applyAlignment="1" applyProtection="1">
      <alignment horizontal="left" vertical="center"/>
      <protection locked="0"/>
    </xf>
    <xf numFmtId="0" fontId="23" fillId="3" borderId="10" xfId="0" applyFont="1" applyFill="1" applyBorder="1" applyAlignment="1" applyProtection="1">
      <alignment horizontal="left" vertical="center"/>
      <protection locked="0"/>
    </xf>
    <xf numFmtId="0" fontId="18" fillId="0" borderId="9" xfId="0" applyFont="1" applyBorder="1" applyAlignment="1" applyProtection="1">
      <alignment horizontal="right"/>
      <protection locked="0"/>
    </xf>
    <xf numFmtId="0" fontId="18" fillId="0" borderId="10" xfId="0" applyFont="1" applyBorder="1" applyAlignment="1" applyProtection="1">
      <alignment horizontal="right"/>
      <protection locked="0"/>
    </xf>
    <xf numFmtId="0" fontId="18" fillId="0" borderId="9" xfId="0" applyFont="1" applyBorder="1" applyAlignment="1" applyProtection="1">
      <alignment horizontal="center"/>
      <protection locked="0"/>
    </xf>
    <xf numFmtId="0" fontId="18" fillId="0" borderId="11" xfId="0" applyFont="1" applyBorder="1" applyAlignment="1" applyProtection="1">
      <alignment horizontal="center"/>
      <protection locked="0"/>
    </xf>
    <xf numFmtId="0" fontId="18" fillId="0" borderId="10" xfId="0" applyFont="1" applyBorder="1" applyAlignment="1" applyProtection="1">
      <alignment horizontal="center"/>
      <protection locked="0"/>
    </xf>
    <xf numFmtId="0" fontId="18" fillId="0" borderId="20" xfId="0" applyFont="1" applyBorder="1" applyAlignment="1" applyProtection="1">
      <alignment horizontal="right"/>
      <protection locked="0"/>
    </xf>
    <xf numFmtId="0" fontId="20" fillId="9" borderId="10" xfId="0" applyFont="1" applyFill="1" applyBorder="1" applyAlignment="1" applyProtection="1">
      <alignment horizontal="center" vertical="center" wrapText="1"/>
      <protection locked="0"/>
    </xf>
    <xf numFmtId="0" fontId="18" fillId="10" borderId="2" xfId="0" applyFont="1" applyFill="1" applyBorder="1" applyAlignment="1" applyProtection="1">
      <alignment horizontal="center" vertical="center"/>
      <protection locked="0"/>
    </xf>
    <xf numFmtId="0" fontId="18" fillId="17" borderId="2" xfId="0" applyFont="1" applyFill="1" applyBorder="1" applyAlignment="1" applyProtection="1">
      <alignment horizontal="center" vertical="center"/>
      <protection locked="0"/>
    </xf>
    <xf numFmtId="0" fontId="18" fillId="14" borderId="2" xfId="0" applyFont="1" applyFill="1" applyBorder="1" applyAlignment="1" applyProtection="1">
      <alignment horizontal="center" vertical="center"/>
      <protection locked="0"/>
    </xf>
    <xf numFmtId="0" fontId="23" fillId="3" borderId="2" xfId="0" applyFont="1" applyFill="1" applyBorder="1" applyAlignment="1" applyProtection="1">
      <alignment horizontal="left" vertical="center"/>
      <protection locked="0"/>
    </xf>
    <xf numFmtId="0" fontId="20" fillId="9" borderId="10" xfId="0" applyFont="1" applyFill="1" applyBorder="1" applyAlignment="1" applyProtection="1">
      <alignment horizontal="center" vertical="center"/>
      <protection locked="0"/>
    </xf>
    <xf numFmtId="0" fontId="18" fillId="0" borderId="0" xfId="0" applyFont="1" applyBorder="1" applyAlignment="1" applyProtection="1">
      <alignment horizontal="center"/>
      <protection locked="0"/>
    </xf>
    <xf numFmtId="0" fontId="17" fillId="0" borderId="0" xfId="1" applyFont="1" applyBorder="1" applyAlignment="1" applyProtection="1">
      <alignment horizontal="center"/>
      <protection locked="0"/>
    </xf>
    <xf numFmtId="0" fontId="27" fillId="0" borderId="4" xfId="0" applyFont="1" applyBorder="1" applyAlignment="1" applyProtection="1">
      <alignment horizontal="center"/>
      <protection locked="0"/>
    </xf>
    <xf numFmtId="0" fontId="28" fillId="0" borderId="18" xfId="0" applyFont="1" applyBorder="1" applyAlignment="1" applyProtection="1">
      <alignment horizontal="center"/>
      <protection locked="0"/>
    </xf>
    <xf numFmtId="0" fontId="28" fillId="0" borderId="19" xfId="0" applyFont="1" applyBorder="1" applyAlignment="1" applyProtection="1">
      <alignment horizontal="center" vertical="center"/>
      <protection locked="0"/>
    </xf>
    <xf numFmtId="0" fontId="28" fillId="10" borderId="2" xfId="0" applyFont="1" applyFill="1" applyBorder="1" applyAlignment="1" applyProtection="1">
      <alignment horizontal="center" vertical="center"/>
      <protection locked="0"/>
    </xf>
    <xf numFmtId="0" fontId="32" fillId="9" borderId="20" xfId="0" applyFont="1" applyFill="1" applyBorder="1" applyAlignment="1" applyProtection="1">
      <alignment horizontal="center" vertical="center"/>
      <protection locked="0"/>
    </xf>
    <xf numFmtId="0" fontId="28" fillId="9" borderId="19" xfId="0" applyFont="1" applyFill="1" applyBorder="1" applyAlignment="1" applyProtection="1">
      <alignment horizontal="center" vertical="center"/>
      <protection locked="0"/>
    </xf>
    <xf numFmtId="0" fontId="28" fillId="17" borderId="2" xfId="0" applyFont="1" applyFill="1" applyBorder="1" applyAlignment="1" applyProtection="1">
      <alignment horizontal="center" vertical="center"/>
      <protection locked="0"/>
    </xf>
    <xf numFmtId="0" fontId="28" fillId="2" borderId="2" xfId="0" applyFont="1" applyFill="1" applyBorder="1" applyAlignment="1" applyProtection="1">
      <alignment horizontal="center" vertical="center"/>
      <protection locked="0"/>
    </xf>
    <xf numFmtId="0" fontId="28" fillId="12" borderId="2" xfId="0" applyFont="1" applyFill="1" applyBorder="1" applyAlignment="1" applyProtection="1">
      <alignment horizontal="center" vertical="center"/>
      <protection locked="0"/>
    </xf>
    <xf numFmtId="0" fontId="27" fillId="0" borderId="2" xfId="0" applyFont="1" applyBorder="1" applyAlignment="1" applyProtection="1">
      <alignment horizontal="center" vertical="top" wrapText="1"/>
      <protection locked="0"/>
    </xf>
    <xf numFmtId="0" fontId="32" fillId="21" borderId="20" xfId="0" applyFont="1" applyFill="1" applyBorder="1" applyAlignment="1" applyProtection="1">
      <alignment horizontal="center" vertical="center"/>
      <protection locked="0"/>
    </xf>
    <xf numFmtId="0" fontId="28" fillId="6" borderId="2" xfId="0" applyFont="1" applyFill="1" applyBorder="1" applyAlignment="1" applyProtection="1">
      <alignment horizontal="center" vertical="center"/>
      <protection locked="0"/>
    </xf>
    <xf numFmtId="0" fontId="32" fillId="19" borderId="2" xfId="0" applyFont="1" applyFill="1" applyBorder="1" applyAlignment="1" applyProtection="1">
      <alignment horizontal="center" vertical="center"/>
      <protection locked="0"/>
    </xf>
    <xf numFmtId="0" fontId="28" fillId="14" borderId="4" xfId="0" applyFont="1" applyFill="1" applyBorder="1" applyAlignment="1" applyProtection="1">
      <alignment horizontal="center" vertical="center"/>
      <protection locked="0"/>
    </xf>
    <xf numFmtId="0" fontId="32" fillId="19" borderId="4" xfId="0" applyFont="1" applyFill="1" applyBorder="1" applyAlignment="1" applyProtection="1">
      <alignment horizontal="center" vertical="center"/>
      <protection locked="0"/>
    </xf>
    <xf numFmtId="0" fontId="28" fillId="12" borderId="4" xfId="0" applyFont="1" applyFill="1" applyBorder="1" applyAlignment="1" applyProtection="1">
      <alignment horizontal="center" vertical="center"/>
      <protection locked="0"/>
    </xf>
    <xf numFmtId="0" fontId="27" fillId="0" borderId="4" xfId="0" applyFont="1" applyBorder="1" applyAlignment="1">
      <alignment horizontal="center"/>
    </xf>
    <xf numFmtId="0" fontId="28" fillId="0" borderId="18" xfId="0" applyFont="1" applyBorder="1" applyAlignment="1">
      <alignment horizontal="center"/>
    </xf>
    <xf numFmtId="0" fontId="28" fillId="0" borderId="19" xfId="0" applyFont="1" applyBorder="1" applyAlignment="1">
      <alignment horizontal="center" vertical="center"/>
    </xf>
    <xf numFmtId="0" fontId="28" fillId="10" borderId="2" xfId="0" applyFont="1" applyFill="1" applyBorder="1" applyAlignment="1">
      <alignment horizontal="center" vertical="center"/>
    </xf>
    <xf numFmtId="0" fontId="32" fillId="9" borderId="2" xfId="0" applyFont="1" applyFill="1" applyBorder="1" applyAlignment="1">
      <alignment horizontal="center" vertical="center"/>
    </xf>
    <xf numFmtId="0" fontId="28" fillId="9" borderId="19" xfId="0" applyFont="1" applyFill="1" applyBorder="1" applyAlignment="1">
      <alignment horizontal="center" vertical="center"/>
    </xf>
    <xf numFmtId="0" fontId="28" fillId="17" borderId="2" xfId="0" applyFont="1" applyFill="1" applyBorder="1" applyAlignment="1">
      <alignment horizontal="center" vertical="center"/>
    </xf>
    <xf numFmtId="0" fontId="28" fillId="2" borderId="2" xfId="0" applyFont="1" applyFill="1" applyBorder="1" applyAlignment="1">
      <alignment horizontal="center" vertical="center"/>
    </xf>
    <xf numFmtId="0" fontId="28" fillId="12" borderId="2" xfId="0" applyFont="1" applyFill="1" applyBorder="1" applyAlignment="1">
      <alignment horizontal="center" vertical="center"/>
    </xf>
    <xf numFmtId="0" fontId="38" fillId="0" borderId="2" xfId="0" applyFont="1" applyBorder="1" applyAlignment="1" applyProtection="1">
      <alignment horizontal="center" vertical="top"/>
      <protection locked="0"/>
    </xf>
    <xf numFmtId="0" fontId="39" fillId="22" borderId="2" xfId="0" applyFont="1" applyFill="1" applyBorder="1" applyAlignment="1">
      <alignment horizontal="center" vertical="center"/>
    </xf>
    <xf numFmtId="0" fontId="27" fillId="0" borderId="2" xfId="0" applyFont="1" applyBorder="1" applyAlignment="1" applyProtection="1">
      <alignment horizontal="center" vertical="top"/>
      <protection locked="0"/>
    </xf>
    <xf numFmtId="0" fontId="28" fillId="6" borderId="2" xfId="0" applyFont="1" applyFill="1" applyBorder="1" applyAlignment="1">
      <alignment horizontal="center" vertical="center"/>
    </xf>
    <xf numFmtId="0" fontId="32" fillId="19" borderId="2" xfId="0" applyFont="1" applyFill="1" applyBorder="1" applyAlignment="1">
      <alignment horizontal="center" vertical="center"/>
    </xf>
    <xf numFmtId="0" fontId="32" fillId="21" borderId="2" xfId="0" applyFont="1" applyFill="1" applyBorder="1" applyAlignment="1">
      <alignment horizontal="center" vertical="center"/>
    </xf>
    <xf numFmtId="0" fontId="28" fillId="14" borderId="2" xfId="0" applyFont="1" applyFill="1" applyBorder="1" applyAlignment="1">
      <alignment horizontal="center" vertical="center"/>
    </xf>
    <xf numFmtId="0" fontId="32" fillId="19" borderId="20" xfId="0" applyFont="1" applyFill="1" applyBorder="1" applyAlignment="1">
      <alignment horizontal="center" vertical="center"/>
    </xf>
    <xf numFmtId="0" fontId="38" fillId="0" borderId="2" xfId="0" applyFont="1" applyBorder="1" applyAlignment="1" applyProtection="1">
      <alignment horizontal="center" vertical="top" wrapText="1"/>
      <protection locked="0"/>
    </xf>
  </cellXfs>
  <cellStyles count="7">
    <cellStyle name="Estilo 1" xfId="2"/>
    <cellStyle name="Hipervínculo" xfId="1" builtinId="8"/>
    <cellStyle name="Normal" xfId="0" builtinId="0"/>
    <cellStyle name="Normal 2" xfId="3"/>
    <cellStyle name="Normal 3" xfId="4"/>
    <cellStyle name="Normal 4" xfId="5"/>
    <cellStyle name="Porcentual 2" xfId="6"/>
  </cellStyles>
  <dxfs count="2">
    <dxf>
      <font>
        <color rgb="FFFFFFFF"/>
      </font>
    </dxf>
    <dxf>
      <fill>
        <patternFill>
          <bgColor rgb="FFC00000"/>
        </patternFill>
      </fill>
    </dxf>
  </dxfs>
  <tableStyles count="0" defaultTableStyle="TableStyleMedium2" defaultPivotStyle="PivotStyleLight16"/>
  <colors>
    <indexedColors>
      <rgbColor rgb="FF000000"/>
      <rgbColor rgb="FFFFFFFF"/>
      <rgbColor rgb="FFCC0000"/>
      <rgbColor rgb="FF00FF00"/>
      <rgbColor rgb="FF0000FF"/>
      <rgbColor rgb="FFFFFF00"/>
      <rgbColor rgb="FFFF00FF"/>
      <rgbColor rgb="FF00FFFF"/>
      <rgbColor rgb="FFC00000"/>
      <rgbColor rgb="FF008000"/>
      <rgbColor rgb="FF000080"/>
      <rgbColor rgb="FF77933C"/>
      <rgbColor rgb="FF800080"/>
      <rgbColor rgb="FF008080"/>
      <rgbColor rgb="FFCCC1DA"/>
      <rgbColor rgb="FF878787"/>
      <rgbColor rgb="FF93CDDD"/>
      <rgbColor rgb="FF953735"/>
      <rgbColor rgb="FFEBF1DE"/>
      <rgbColor rgb="FFDCE6F2"/>
      <rgbColor rgb="FF660066"/>
      <rgbColor rgb="FFC6D9F1"/>
      <rgbColor rgb="FF0066CC"/>
      <rgbColor rgb="FFCCCCFF"/>
      <rgbColor rgb="FF000080"/>
      <rgbColor rgb="FFFF00FF"/>
      <rgbColor rgb="FFFFFF00"/>
      <rgbColor rgb="FF00FFFF"/>
      <rgbColor rgb="FF800080"/>
      <rgbColor rgb="FF800000"/>
      <rgbColor rgb="FF008080"/>
      <rgbColor rgb="FF0000FF"/>
      <rgbColor rgb="FF00CCFF"/>
      <rgbColor rgb="FFE6E0EC"/>
      <rgbColor rgb="FFD7E4BD"/>
      <rgbColor rgb="FFFDEADA"/>
      <rgbColor rgb="FF99CCFF"/>
      <rgbColor rgb="FFD9D9D9"/>
      <rgbColor rgb="FFCC99FF"/>
      <rgbColor rgb="FFFCD5B5"/>
      <rgbColor rgb="FF4A7EBB"/>
      <rgbColor rgb="FFB9CDE5"/>
      <rgbColor rgb="FF98B855"/>
      <rgbColor rgb="FFFFCC00"/>
      <rgbColor rgb="FFFF9900"/>
      <rgbColor rgb="FFE46C0A"/>
      <rgbColor rgb="FF7D5FA0"/>
      <rgbColor rgb="FF9BBB59"/>
      <rgbColor rgb="FF003366"/>
      <rgbColor rgb="FF4F81BD"/>
      <rgbColor rgb="FF003300"/>
      <rgbColor rgb="FF4F6228"/>
      <rgbColor rgb="FF993300"/>
      <rgbColor rgb="FFBE4B48"/>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Direccionamiento Estratégico</a:t>
            </a:r>
          </a:p>
        </c:rich>
      </c:tx>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Directiva!$B$4</c:f>
              <c:strCache>
                <c:ptCount val="1"/>
                <c:pt idx="0">
                  <c:v>Direccionamiento Estratégico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0757-440F-A33B-86C41C8C3C02}"/>
              </c:ext>
            </c:extLst>
          </c:dPt>
          <c:dPt>
            <c:idx val="1"/>
            <c:invertIfNegative val="0"/>
            <c:bubble3D val="0"/>
            <c:spPr>
              <a:solidFill>
                <a:srgbClr val="C00000"/>
              </a:solidFill>
              <a:ln w="0">
                <a:noFill/>
              </a:ln>
            </c:spPr>
            <c:extLst>
              <c:ext xmlns:c16="http://schemas.microsoft.com/office/drawing/2014/chart" uri="{C3380CC4-5D6E-409C-BE32-E72D297353CC}">
                <c16:uniqueId val="{00000003-0757-440F-A33B-86C41C8C3C02}"/>
              </c:ext>
            </c:extLst>
          </c:dPt>
          <c:dPt>
            <c:idx val="2"/>
            <c:invertIfNegative val="0"/>
            <c:bubble3D val="0"/>
            <c:spPr>
              <a:solidFill>
                <a:srgbClr val="E46C0A"/>
              </a:solidFill>
              <a:ln w="0">
                <a:noFill/>
              </a:ln>
            </c:spPr>
            <c:extLst>
              <c:ext xmlns:c16="http://schemas.microsoft.com/office/drawing/2014/chart" uri="{C3380CC4-5D6E-409C-BE32-E72D297353CC}">
                <c16:uniqueId val="{00000005-0757-440F-A33B-86C41C8C3C02}"/>
              </c:ext>
            </c:extLst>
          </c:dPt>
          <c:dPt>
            <c:idx val="3"/>
            <c:invertIfNegative val="0"/>
            <c:bubble3D val="0"/>
            <c:spPr>
              <a:solidFill>
                <a:srgbClr val="4F6228"/>
              </a:solidFill>
              <a:ln w="0">
                <a:noFill/>
              </a:ln>
            </c:spPr>
            <c:extLst>
              <c:ext xmlns:c16="http://schemas.microsoft.com/office/drawing/2014/chart" uri="{C3380CC4-5D6E-409C-BE32-E72D297353CC}">
                <c16:uniqueId val="{00000007-0757-440F-A33B-86C41C8C3C02}"/>
              </c:ext>
            </c:extLst>
          </c:dPt>
          <c:dLbls>
            <c:dLbl>
              <c:idx val="0"/>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1-0757-440F-A33B-86C41C8C3C02}"/>
                </c:ext>
              </c:extLst>
            </c:dLbl>
            <c:dLbl>
              <c:idx val="1"/>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3-0757-440F-A33B-86C41C8C3C02}"/>
                </c:ext>
              </c:extLst>
            </c:dLbl>
            <c:dLbl>
              <c:idx val="2"/>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5-0757-440F-A33B-86C41C8C3C02}"/>
                </c:ext>
              </c:extLst>
            </c:dLbl>
            <c:dLbl>
              <c:idx val="3"/>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7-0757-440F-A33B-86C41C8C3C0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0757-440F-A33B-86C41C8C3C02}"/>
            </c:ext>
          </c:extLst>
        </c:ser>
        <c:dLbls>
          <c:showLegendKey val="0"/>
          <c:showVal val="0"/>
          <c:showCatName val="0"/>
          <c:showSerName val="0"/>
          <c:showPercent val="0"/>
          <c:showBubbleSize val="0"/>
        </c:dLbls>
        <c:gapWidth val="150"/>
        <c:shape val="box"/>
        <c:axId val="53453136"/>
        <c:axId val="37903696"/>
        <c:axId val="0"/>
      </c:bar3DChart>
      <c:catAx>
        <c:axId val="53453136"/>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7903696"/>
        <c:crosses val="autoZero"/>
        <c:auto val="1"/>
        <c:lblAlgn val="ctr"/>
        <c:lblOffset val="100"/>
        <c:noMultiLvlLbl val="0"/>
      </c:catAx>
      <c:valAx>
        <c:axId val="37903696"/>
        <c:scaling>
          <c:orientation val="minMax"/>
        </c:scaling>
        <c:delete val="1"/>
        <c:axPos val="l"/>
        <c:numFmt formatCode="0%" sourceLinked="1"/>
        <c:majorTickMark val="out"/>
        <c:minorTickMark val="none"/>
        <c:tickLblPos val="nextTo"/>
        <c:crossAx val="53453136"/>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DIRECCIONAMIENTO ESTRATEGICO</a:t>
            </a:r>
          </a:p>
        </c:rich>
      </c:tx>
      <c:overlay val="0"/>
      <c:spPr>
        <a:noFill/>
        <a:ln w="0">
          <a:noFill/>
        </a:ln>
      </c:spPr>
    </c:title>
    <c:autoTitleDeleted val="0"/>
    <c:plotArea>
      <c:layout/>
      <c:lineChart>
        <c:grouping val="standard"/>
        <c:varyColors val="0"/>
        <c:ser>
          <c:idx val="0"/>
          <c:order val="0"/>
          <c:tx>
            <c:strRef>
              <c:f>Directiva!$C$2</c:f>
              <c:strCache>
                <c:ptCount val="1"/>
                <c:pt idx="0">
                  <c:v>AÑO 2023</c:v>
                </c:pt>
              </c:strCache>
            </c:strRef>
          </c:tx>
          <c:spPr>
            <a:ln w="47520">
              <a:solidFill>
                <a:srgbClr val="98B855"/>
              </a:solidFill>
              <a:round/>
            </a:ln>
          </c:spPr>
          <c:marker>
            <c:symbol val="none"/>
          </c:marker>
          <c:dPt>
            <c:idx val="0"/>
            <c:bubble3D val="0"/>
            <c:extLst>
              <c:ext xmlns:c16="http://schemas.microsoft.com/office/drawing/2014/chart" uri="{C3380CC4-5D6E-409C-BE32-E72D297353CC}">
                <c16:uniqueId val="{00000000-7214-4596-AA70-B9493478FFD6}"/>
              </c:ext>
            </c:extLst>
          </c:dPt>
          <c:dPt>
            <c:idx val="1"/>
            <c:bubble3D val="0"/>
            <c:extLst>
              <c:ext xmlns:c16="http://schemas.microsoft.com/office/drawing/2014/chart" uri="{C3380CC4-5D6E-409C-BE32-E72D297353CC}">
                <c16:uniqueId val="{00000001-7214-4596-AA70-B9493478FFD6}"/>
              </c:ext>
            </c:extLst>
          </c:dPt>
          <c:dPt>
            <c:idx val="3"/>
            <c:bubble3D val="0"/>
            <c:extLst>
              <c:ext xmlns:c16="http://schemas.microsoft.com/office/drawing/2014/chart" uri="{C3380CC4-5D6E-409C-BE32-E72D297353CC}">
                <c16:uniqueId val="{00000002-7214-4596-AA70-B9493478FFD6}"/>
              </c:ext>
            </c:extLst>
          </c:dPt>
          <c:dLbls>
            <c:dLbl>
              <c:idx val="0"/>
              <c:layout>
                <c:manualLayout>
                  <c:x val="-5.5095160413268097E-2"/>
                  <c:y val="-9.43952977762847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0-7214-4596-AA70-B9493478FFD6}"/>
                </c:ext>
              </c:extLst>
            </c:dLbl>
            <c:dLbl>
              <c:idx val="1"/>
              <c:layout>
                <c:manualLayout>
                  <c:x val="-5.0744970092441499E-2"/>
                  <c:y val="-2.8318589332885401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7214-4596-AA70-B9493478FFD6}"/>
                </c:ext>
              </c:extLst>
            </c:dLbl>
            <c:dLbl>
              <c:idx val="3"/>
              <c:spPr/>
              <c:txPr>
                <a:bodyPr wrap="square"/>
                <a:lstStyle/>
                <a:p>
                  <a:pPr>
                    <a:defRPr sz="1600" b="0" strike="noStrike" spc="-1">
                      <a:solidFill>
                        <a:srgbClr val="000000"/>
                      </a:solidFill>
                      <a:latin typeface="Calibri"/>
                      <a:ea typeface="Calibri"/>
                    </a:defRPr>
                  </a:pPr>
                  <a:endParaRPr lang="es-CO"/>
                </a:p>
              </c:txPr>
              <c:dLblPos val="l"/>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2-7214-4596-AA70-B9493478FFD6}"/>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3-7214-4596-AA70-B9493478FFD6}"/>
            </c:ext>
          </c:extLst>
        </c:ser>
        <c:ser>
          <c:idx val="1"/>
          <c:order val="1"/>
          <c:tx>
            <c:strRef>
              <c:f>Directiva!$H$2</c:f>
              <c:strCache>
                <c:ptCount val="1"/>
                <c:pt idx="0">
                  <c:v>AÑO 2024</c:v>
                </c:pt>
              </c:strCache>
            </c:strRef>
          </c:tx>
          <c:spPr>
            <a:ln w="47520">
              <a:solidFill>
                <a:srgbClr val="4A7EBB"/>
              </a:solidFill>
              <a:round/>
            </a:ln>
          </c:spPr>
          <c:marker>
            <c:symbol val="none"/>
          </c:marker>
          <c:dPt>
            <c:idx val="2"/>
            <c:bubble3D val="0"/>
            <c:extLst>
              <c:ext xmlns:c16="http://schemas.microsoft.com/office/drawing/2014/chart" uri="{C3380CC4-5D6E-409C-BE32-E72D297353CC}">
                <c16:uniqueId val="{00000004-7214-4596-AA70-B9493478FFD6}"/>
              </c:ext>
            </c:extLst>
          </c:dPt>
          <c:dLbls>
            <c:dLbl>
              <c:idx val="2"/>
              <c:layout>
                <c:manualLayout>
                  <c:x val="-3.1778140293637798E-2"/>
                  <c:y val="-9.439529777628459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4-7214-4596-AA70-B9493478FFD6}"/>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7214-4596-AA70-B9493478FFD6}"/>
            </c:ext>
          </c:extLst>
        </c:ser>
        <c:ser>
          <c:idx val="2"/>
          <c:order val="2"/>
          <c:tx>
            <c:strRef>
              <c:f>Directiva!$M$2</c:f>
              <c:strCache>
                <c:ptCount val="1"/>
                <c:pt idx="0">
                  <c:v>AÑO 2025</c:v>
                </c:pt>
              </c:strCache>
            </c:strRef>
          </c:tx>
          <c:spPr>
            <a:ln w="47520">
              <a:solidFill>
                <a:srgbClr val="BE4B48"/>
              </a:solidFill>
              <a:round/>
            </a:ln>
          </c:spPr>
          <c:marker>
            <c:symbol val="none"/>
          </c:marker>
          <c:dPt>
            <c:idx val="0"/>
            <c:bubble3D val="0"/>
            <c:extLst>
              <c:ext xmlns:c16="http://schemas.microsoft.com/office/drawing/2014/chart" uri="{C3380CC4-5D6E-409C-BE32-E72D297353CC}">
                <c16:uniqueId val="{00000006-7214-4596-AA70-B9493478FFD6}"/>
              </c:ext>
            </c:extLst>
          </c:dPt>
          <c:dPt>
            <c:idx val="1"/>
            <c:bubble3D val="0"/>
            <c:extLst>
              <c:ext xmlns:c16="http://schemas.microsoft.com/office/drawing/2014/chart" uri="{C3380CC4-5D6E-409C-BE32-E72D297353CC}">
                <c16:uniqueId val="{00000007-7214-4596-AA70-B9493478FFD6}"/>
              </c:ext>
            </c:extLst>
          </c:dPt>
          <c:dPt>
            <c:idx val="2"/>
            <c:bubble3D val="0"/>
            <c:extLst>
              <c:ext xmlns:c16="http://schemas.microsoft.com/office/drawing/2014/chart" uri="{C3380CC4-5D6E-409C-BE32-E72D297353CC}">
                <c16:uniqueId val="{00000008-7214-4596-AA70-B9493478FFD6}"/>
              </c:ext>
            </c:extLst>
          </c:dPt>
          <c:dPt>
            <c:idx val="3"/>
            <c:bubble3D val="0"/>
            <c:extLst>
              <c:ext xmlns:c16="http://schemas.microsoft.com/office/drawing/2014/chart" uri="{C3380CC4-5D6E-409C-BE32-E72D297353CC}">
                <c16:uniqueId val="{00000009-7214-4596-AA70-B9493478FFD6}"/>
              </c:ext>
            </c:extLst>
          </c:dPt>
          <c:dLbls>
            <c:dLbl>
              <c:idx val="0"/>
              <c:layout>
                <c:manualLayout>
                  <c:x val="-5.0744970092441499E-2"/>
                  <c:y val="-0.179351065774941"/>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6-7214-4596-AA70-B9493478FFD6}"/>
                </c:ext>
              </c:extLst>
            </c:dLbl>
            <c:dLbl>
              <c:idx val="1"/>
              <c:layout>
                <c:manualLayout>
                  <c:x val="-4.8569874932028301E-2"/>
                  <c:y val="-4.24778839993281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7-7214-4596-AA70-B9493478FFD6}"/>
                </c:ext>
              </c:extLst>
            </c:dLbl>
            <c:dLbl>
              <c:idx val="2"/>
              <c:layout>
                <c:manualLayout>
                  <c:x val="-3.7694399129961899E-2"/>
                  <c:y val="-6.135694355458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8-7214-4596-AA70-B9493478FFD6}"/>
                </c:ext>
              </c:extLst>
            </c:dLbl>
            <c:dLbl>
              <c:idx val="3"/>
              <c:layout>
                <c:manualLayout>
                  <c:x val="-3.1049569048567101E-2"/>
                  <c:y val="-6.135694355458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9-7214-4596-AA70-B9493478FFD6}"/>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7214-4596-AA70-B9493478FFD6}"/>
            </c:ext>
          </c:extLst>
        </c:ser>
        <c:ser>
          <c:idx val="3"/>
          <c:order val="3"/>
          <c:tx>
            <c:v>AÑO 2014</c:v>
          </c:tx>
          <c:spPr>
            <a:ln w="47520">
              <a:solidFill>
                <a:srgbClr val="7D5FA0"/>
              </a:solidFill>
              <a:round/>
            </a:ln>
          </c:spPr>
          <c:marker>
            <c:symbol val="none"/>
          </c:marker>
          <c:dPt>
            <c:idx val="0"/>
            <c:bubble3D val="0"/>
            <c:extLst>
              <c:ext xmlns:c16="http://schemas.microsoft.com/office/drawing/2014/chart" uri="{C3380CC4-5D6E-409C-BE32-E72D297353CC}">
                <c16:uniqueId val="{0000000B-7214-4596-AA70-B9493478FFD6}"/>
              </c:ext>
            </c:extLst>
          </c:dPt>
          <c:dPt>
            <c:idx val="1"/>
            <c:bubble3D val="0"/>
            <c:extLst>
              <c:ext xmlns:c16="http://schemas.microsoft.com/office/drawing/2014/chart" uri="{C3380CC4-5D6E-409C-BE32-E72D297353CC}">
                <c16:uniqueId val="{0000000C-7214-4596-AA70-B9493478FFD6}"/>
              </c:ext>
            </c:extLst>
          </c:dPt>
          <c:dPt>
            <c:idx val="2"/>
            <c:bubble3D val="0"/>
            <c:extLst>
              <c:ext xmlns:c16="http://schemas.microsoft.com/office/drawing/2014/chart" uri="{C3380CC4-5D6E-409C-BE32-E72D297353CC}">
                <c16:uniqueId val="{0000000D-7214-4596-AA70-B9493478FFD6}"/>
              </c:ext>
            </c:extLst>
          </c:dPt>
          <c:dLbls>
            <c:dLbl>
              <c:idx val="0"/>
              <c:layout>
                <c:manualLayout>
                  <c:x val="-3.97499496902202E-2"/>
                  <c:y val="-8.0236003109841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7214-4596-AA70-B9493478FFD6}"/>
                </c:ext>
              </c:extLst>
            </c:dLbl>
            <c:dLbl>
              <c:idx val="1"/>
              <c:layout>
                <c:manualLayout>
                  <c:x val="-4.3817377640193E-2"/>
                  <c:y val="-9.911506266509889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C-7214-4596-AA70-B9493478FFD6}"/>
                </c:ext>
              </c:extLst>
            </c:dLbl>
            <c:dLbl>
              <c:idx val="2"/>
              <c:layout>
                <c:manualLayout>
                  <c:x val="-3.1778140293637798E-2"/>
                  <c:y val="-0.151032476442055"/>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7214-4596-AA70-B9493478FFD6}"/>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7214-4596-AA70-B9493478FFD6}"/>
            </c:ext>
          </c:extLst>
        </c:ser>
        <c:dLbls>
          <c:showLegendKey val="0"/>
          <c:showVal val="0"/>
          <c:showCatName val="0"/>
          <c:showSerName val="0"/>
          <c:showPercent val="0"/>
          <c:showBubbleSize val="0"/>
        </c:dLbls>
        <c:hiLowLines>
          <c:spPr>
            <a:ln w="0">
              <a:noFill/>
            </a:ln>
          </c:spPr>
        </c:hiLowLines>
        <c:smooth val="0"/>
        <c:axId val="6204571"/>
        <c:axId val="40823076"/>
      </c:lineChart>
      <c:catAx>
        <c:axId val="6204571"/>
        <c:scaling>
          <c:orientation val="minMax"/>
        </c:scaling>
        <c:delete val="0"/>
        <c:axPos val="b"/>
        <c:numFmt formatCode="General" sourceLinked="0"/>
        <c:majorTickMark val="none"/>
        <c:minorTickMark val="none"/>
        <c:tickLblPos val="nextTo"/>
        <c:spPr>
          <a:ln w="9360">
            <a:noFill/>
          </a:ln>
        </c:spPr>
        <c:txPr>
          <a:bodyPr/>
          <a:lstStyle/>
          <a:p>
            <a:pPr>
              <a:defRPr sz="1000" b="0" strike="noStrike" spc="-1">
                <a:solidFill>
                  <a:srgbClr val="000000"/>
                </a:solidFill>
                <a:latin typeface="Calibri"/>
                <a:ea typeface="Calibri"/>
              </a:defRPr>
            </a:pPr>
            <a:endParaRPr lang="es-CO"/>
          </a:p>
        </c:txPr>
        <c:crossAx val="40823076"/>
        <c:crosses val="autoZero"/>
        <c:auto val="1"/>
        <c:lblAlgn val="ctr"/>
        <c:lblOffset val="100"/>
        <c:noMultiLvlLbl val="0"/>
      </c:catAx>
      <c:valAx>
        <c:axId val="40823076"/>
        <c:scaling>
          <c:orientation val="minMax"/>
        </c:scaling>
        <c:delete val="1"/>
        <c:axPos val="l"/>
        <c:numFmt formatCode="0%" sourceLinked="1"/>
        <c:majorTickMark val="out"/>
        <c:minorTickMark val="none"/>
        <c:tickLblPos val="nextTo"/>
        <c:crossAx val="6204571"/>
        <c:crosses val="autoZero"/>
        <c:crossBetween val="between"/>
      </c:valAx>
      <c:spPr>
        <a:noFill/>
        <a:ln w="0">
          <a:noFill/>
        </a:ln>
      </c:spPr>
    </c:plotArea>
    <c:legend>
      <c:legendPos val="b"/>
      <c:overlay val="0"/>
      <c:spPr>
        <a:noFill/>
        <a:ln w="0">
          <a:noFill/>
        </a:ln>
      </c:spPr>
      <c:txPr>
        <a:bodyPr/>
        <a:lstStyle/>
        <a:p>
          <a:pPr>
            <a:defRPr sz="845" b="0"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GESTION ESTRATEGICA</a:t>
            </a:r>
          </a:p>
        </c:rich>
      </c:tx>
      <c:overlay val="0"/>
      <c:spPr>
        <a:noFill/>
        <a:ln w="0">
          <a:noFill/>
        </a:ln>
      </c:spPr>
    </c:title>
    <c:autoTitleDeleted val="0"/>
    <c:plotArea>
      <c:layout/>
      <c:lineChart>
        <c:grouping val="standard"/>
        <c:varyColors val="0"/>
        <c:ser>
          <c:idx val="0"/>
          <c:order val="0"/>
          <c:tx>
            <c:strRef>
              <c:f>Directiva!$C$2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4DD9-48B1-BAEA-4AB6CEE08F6E}"/>
              </c:ext>
            </c:extLst>
          </c:dPt>
          <c:dPt>
            <c:idx val="1"/>
            <c:bubble3D val="0"/>
            <c:extLst>
              <c:ext xmlns:c16="http://schemas.microsoft.com/office/drawing/2014/chart" uri="{C3380CC4-5D6E-409C-BE32-E72D297353CC}">
                <c16:uniqueId val="{00000001-4DD9-48B1-BAEA-4AB6CEE08F6E}"/>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4DD9-48B1-BAEA-4AB6CEE08F6E}"/>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DD9-48B1-BAEA-4AB6CEE08F6E}"/>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4DD9-48B1-BAEA-4AB6CEE08F6E}"/>
            </c:ext>
          </c:extLst>
        </c:ser>
        <c:ser>
          <c:idx val="1"/>
          <c:order val="1"/>
          <c:tx>
            <c:strRef>
              <c:f>Directiva!$H$2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4DD9-48B1-BAEA-4AB6CEE08F6E}"/>
              </c:ext>
            </c:extLst>
          </c:dPt>
          <c:dPt>
            <c:idx val="1"/>
            <c:bubble3D val="0"/>
            <c:extLst>
              <c:ext xmlns:c16="http://schemas.microsoft.com/office/drawing/2014/chart" uri="{C3380CC4-5D6E-409C-BE32-E72D297353CC}">
                <c16:uniqueId val="{00000004-4DD9-48B1-BAEA-4AB6CEE08F6E}"/>
              </c:ext>
            </c:extLst>
          </c:dPt>
          <c:dPt>
            <c:idx val="2"/>
            <c:bubble3D val="0"/>
            <c:extLst>
              <c:ext xmlns:c16="http://schemas.microsoft.com/office/drawing/2014/chart" uri="{C3380CC4-5D6E-409C-BE32-E72D297353CC}">
                <c16:uniqueId val="{00000005-4DD9-48B1-BAEA-4AB6CEE08F6E}"/>
              </c:ext>
            </c:extLst>
          </c:dPt>
          <c:dPt>
            <c:idx val="3"/>
            <c:bubble3D val="0"/>
            <c:extLst>
              <c:ext xmlns:c16="http://schemas.microsoft.com/office/drawing/2014/chart" uri="{C3380CC4-5D6E-409C-BE32-E72D297353CC}">
                <c16:uniqueId val="{00000006-4DD9-48B1-BAEA-4AB6CEE08F6E}"/>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DD9-48B1-BAEA-4AB6CEE08F6E}"/>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4DD9-48B1-BAEA-4AB6CEE08F6E}"/>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DD9-48B1-BAEA-4AB6CEE08F6E}"/>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4DD9-48B1-BAEA-4AB6CEE08F6E}"/>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4DD9-48B1-BAEA-4AB6CEE08F6E}"/>
            </c:ext>
          </c:extLst>
        </c:ser>
        <c:ser>
          <c:idx val="2"/>
          <c:order val="2"/>
          <c:tx>
            <c:strRef>
              <c:f>Directiva!$M$2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4DD9-48B1-BAEA-4AB6CEE08F6E}"/>
              </c:ext>
            </c:extLst>
          </c:dPt>
          <c:dPt>
            <c:idx val="1"/>
            <c:bubble3D val="0"/>
            <c:extLst>
              <c:ext xmlns:c16="http://schemas.microsoft.com/office/drawing/2014/chart" uri="{C3380CC4-5D6E-409C-BE32-E72D297353CC}">
                <c16:uniqueId val="{00000009-4DD9-48B1-BAEA-4AB6CEE08F6E}"/>
              </c:ext>
            </c:extLst>
          </c:dPt>
          <c:dPt>
            <c:idx val="2"/>
            <c:bubble3D val="0"/>
            <c:extLst>
              <c:ext xmlns:c16="http://schemas.microsoft.com/office/drawing/2014/chart" uri="{C3380CC4-5D6E-409C-BE32-E72D297353CC}">
                <c16:uniqueId val="{0000000A-4DD9-48B1-BAEA-4AB6CEE08F6E}"/>
              </c:ext>
            </c:extLst>
          </c:dPt>
          <c:dPt>
            <c:idx val="3"/>
            <c:bubble3D val="0"/>
            <c:extLst>
              <c:ext xmlns:c16="http://schemas.microsoft.com/office/drawing/2014/chart" uri="{C3380CC4-5D6E-409C-BE32-E72D297353CC}">
                <c16:uniqueId val="{0000000B-4DD9-48B1-BAEA-4AB6CEE08F6E}"/>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4DD9-48B1-BAEA-4AB6CEE08F6E}"/>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4DD9-48B1-BAEA-4AB6CEE08F6E}"/>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4DD9-48B1-BAEA-4AB6CEE08F6E}"/>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4DD9-48B1-BAEA-4AB6CEE08F6E}"/>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DD9-48B1-BAEA-4AB6CEE08F6E}"/>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4DD9-48B1-BAEA-4AB6CEE08F6E}"/>
              </c:ext>
            </c:extLst>
          </c:dPt>
          <c:dPt>
            <c:idx val="1"/>
            <c:bubble3D val="0"/>
            <c:extLst>
              <c:ext xmlns:c16="http://schemas.microsoft.com/office/drawing/2014/chart" uri="{C3380CC4-5D6E-409C-BE32-E72D297353CC}">
                <c16:uniqueId val="{0000000E-4DD9-48B1-BAEA-4AB6CEE08F6E}"/>
              </c:ext>
            </c:extLst>
          </c:dPt>
          <c:dPt>
            <c:idx val="2"/>
            <c:bubble3D val="0"/>
            <c:extLst>
              <c:ext xmlns:c16="http://schemas.microsoft.com/office/drawing/2014/chart" uri="{C3380CC4-5D6E-409C-BE32-E72D297353CC}">
                <c16:uniqueId val="{0000000F-4DD9-48B1-BAEA-4AB6CEE08F6E}"/>
              </c:ext>
            </c:extLst>
          </c:dPt>
          <c:dPt>
            <c:idx val="3"/>
            <c:bubble3D val="0"/>
            <c:extLst>
              <c:ext xmlns:c16="http://schemas.microsoft.com/office/drawing/2014/chart" uri="{C3380CC4-5D6E-409C-BE32-E72D297353CC}">
                <c16:uniqueId val="{00000010-4DD9-48B1-BAEA-4AB6CEE08F6E}"/>
              </c:ext>
            </c:extLst>
          </c:dPt>
          <c:dLbls>
            <c:dLbl>
              <c:idx val="0"/>
              <c:layout>
                <c:manualLayout>
                  <c:x val="-4.8569874932028301E-2"/>
                  <c:y val="-3.2950870955642003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4DD9-48B1-BAEA-4AB6CEE08F6E}"/>
                </c:ext>
              </c:extLst>
            </c:dLbl>
            <c:dLbl>
              <c:idx val="1"/>
              <c:layout>
                <c:manualLayout>
                  <c:x val="-4.4100140011046701E-2"/>
                  <c:y val="-7.0609009190661307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4DD9-48B1-BAEA-4AB6CEE08F6E}"/>
                </c:ext>
              </c:extLst>
            </c:dLbl>
            <c:dLbl>
              <c:idx val="2"/>
              <c:layout>
                <c:manualLayout>
                  <c:x val="-4.8569874932028301E-2"/>
                  <c:y val="-2.82436036762644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4DD9-48B1-BAEA-4AB6CEE08F6E}"/>
                </c:ext>
              </c:extLst>
            </c:dLbl>
            <c:dLbl>
              <c:idx val="3"/>
              <c:layout>
                <c:manualLayout>
                  <c:x val="-3.97499496902202E-2"/>
                  <c:y val="-5.17799400731515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4DD9-48B1-BAEA-4AB6CEE08F6E}"/>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DD9-48B1-BAEA-4AB6CEE08F6E}"/>
            </c:ext>
          </c:extLst>
        </c:ser>
        <c:dLbls>
          <c:showLegendKey val="0"/>
          <c:showVal val="0"/>
          <c:showCatName val="0"/>
          <c:showSerName val="0"/>
          <c:showPercent val="0"/>
          <c:showBubbleSize val="0"/>
        </c:dLbls>
        <c:hiLowLines>
          <c:spPr>
            <a:ln w="0">
              <a:noFill/>
            </a:ln>
          </c:spPr>
        </c:hiLowLines>
        <c:smooth val="0"/>
        <c:axId val="46105406"/>
        <c:axId val="94591566"/>
      </c:lineChart>
      <c:catAx>
        <c:axId val="46105406"/>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94591566"/>
        <c:crosses val="autoZero"/>
        <c:auto val="1"/>
        <c:lblAlgn val="ctr"/>
        <c:lblOffset val="100"/>
        <c:noMultiLvlLbl val="0"/>
      </c:catAx>
      <c:valAx>
        <c:axId val="94591566"/>
        <c:scaling>
          <c:orientation val="minMax"/>
        </c:scaling>
        <c:delete val="1"/>
        <c:axPos val="l"/>
        <c:numFmt formatCode="0%" sourceLinked="1"/>
        <c:majorTickMark val="out"/>
        <c:minorTickMark val="none"/>
        <c:tickLblPos val="nextTo"/>
        <c:crossAx val="46105406"/>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GOBIERNO ESCOLAR</a:t>
            </a:r>
          </a:p>
        </c:rich>
      </c:tx>
      <c:overlay val="0"/>
      <c:spPr>
        <a:noFill/>
        <a:ln w="0">
          <a:noFill/>
        </a:ln>
      </c:spPr>
    </c:title>
    <c:autoTitleDeleted val="0"/>
    <c:plotArea>
      <c:layout/>
      <c:lineChart>
        <c:grouping val="standard"/>
        <c:varyColors val="0"/>
        <c:ser>
          <c:idx val="0"/>
          <c:order val="0"/>
          <c:tx>
            <c:strRef>
              <c:f>Directiva!$C$2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B90E-4E79-AAB4-77100A88F9E9}"/>
              </c:ext>
            </c:extLst>
          </c:dPt>
          <c:dPt>
            <c:idx val="1"/>
            <c:bubble3D val="0"/>
            <c:extLst>
              <c:ext xmlns:c16="http://schemas.microsoft.com/office/drawing/2014/chart" uri="{C3380CC4-5D6E-409C-BE32-E72D297353CC}">
                <c16:uniqueId val="{00000001-B90E-4E79-AAB4-77100A88F9E9}"/>
              </c:ext>
            </c:extLst>
          </c:dPt>
          <c:dLbls>
            <c:dLbl>
              <c:idx val="0"/>
              <c:layout>
                <c:manualLayout>
                  <c:x val="-7.3888888888888907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0-B90E-4E79-AAB4-77100A88F9E9}"/>
                </c:ext>
              </c:extLst>
            </c:dLbl>
            <c:dLbl>
              <c:idx val="1"/>
              <c:layout>
                <c:manualLayout>
                  <c:x val="-5.4444444444444497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B90E-4E79-AAB4-77100A88F9E9}"/>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smooth val="0"/>
          <c:extLst>
            <c:ext xmlns:c16="http://schemas.microsoft.com/office/drawing/2014/chart" uri="{C3380CC4-5D6E-409C-BE32-E72D297353CC}">
              <c16:uniqueId val="{00000002-B90E-4E79-AAB4-77100A88F9E9}"/>
            </c:ext>
          </c:extLst>
        </c:ser>
        <c:ser>
          <c:idx val="1"/>
          <c:order val="1"/>
          <c:tx>
            <c:strRef>
              <c:f>Directiva!$H$2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B90E-4E79-AAB4-77100A88F9E9}"/>
              </c:ext>
            </c:extLst>
          </c:dPt>
          <c:dPt>
            <c:idx val="1"/>
            <c:bubble3D val="0"/>
            <c:extLst>
              <c:ext xmlns:c16="http://schemas.microsoft.com/office/drawing/2014/chart" uri="{C3380CC4-5D6E-409C-BE32-E72D297353CC}">
                <c16:uniqueId val="{00000004-B90E-4E79-AAB4-77100A88F9E9}"/>
              </c:ext>
            </c:extLst>
          </c:dPt>
          <c:dPt>
            <c:idx val="2"/>
            <c:bubble3D val="0"/>
            <c:extLst>
              <c:ext xmlns:c16="http://schemas.microsoft.com/office/drawing/2014/chart" uri="{C3380CC4-5D6E-409C-BE32-E72D297353CC}">
                <c16:uniqueId val="{00000005-B90E-4E79-AAB4-77100A88F9E9}"/>
              </c:ext>
            </c:extLst>
          </c:dPt>
          <c:dPt>
            <c:idx val="3"/>
            <c:bubble3D val="0"/>
            <c:extLst>
              <c:ext xmlns:c16="http://schemas.microsoft.com/office/drawing/2014/chart" uri="{C3380CC4-5D6E-409C-BE32-E72D297353CC}">
                <c16:uniqueId val="{00000006-B90E-4E79-AAB4-77100A88F9E9}"/>
              </c:ext>
            </c:extLst>
          </c:dPt>
          <c:dLbls>
            <c:dLbl>
              <c:idx val="0"/>
              <c:layout>
                <c:manualLayout>
                  <c:x val="-6.7583333333333398E-2"/>
                  <c:y val="-7.3927388896993906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3-B90E-4E79-AAB4-77100A88F9E9}"/>
                </c:ext>
              </c:extLst>
            </c:dLbl>
            <c:dLbl>
              <c:idx val="1"/>
              <c:layout>
                <c:manualLayout>
                  <c:x val="-7.3138888888888906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4-B90E-4E79-AAB4-77100A88F9E9}"/>
                </c:ext>
              </c:extLst>
            </c:dLbl>
            <c:dLbl>
              <c:idx val="2"/>
              <c:layout>
                <c:manualLayout>
                  <c:x val="-6.20277777777778E-2"/>
                  <c:y val="-6.9306927090931905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5-B90E-4E79-AAB4-77100A88F9E9}"/>
                </c:ext>
              </c:extLst>
            </c:dLbl>
            <c:dLbl>
              <c:idx val="3"/>
              <c:layout>
                <c:manualLayout>
                  <c:x val="-3.9759210547729198E-2"/>
                  <c:y val="-0.12727274076966399"/>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6-B90E-4E79-AAB4-77100A88F9E9}"/>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0.25</c:v>
                </c:pt>
              </c:numCache>
            </c:numRef>
          </c:val>
          <c:smooth val="0"/>
          <c:extLst>
            <c:ext xmlns:c16="http://schemas.microsoft.com/office/drawing/2014/chart" uri="{C3380CC4-5D6E-409C-BE32-E72D297353CC}">
              <c16:uniqueId val="{00000007-B90E-4E79-AAB4-77100A88F9E9}"/>
            </c:ext>
          </c:extLst>
        </c:ser>
        <c:ser>
          <c:idx val="2"/>
          <c:order val="2"/>
          <c:tx>
            <c:strRef>
              <c:f>Directiva!$M$2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B90E-4E79-AAB4-77100A88F9E9}"/>
              </c:ext>
            </c:extLst>
          </c:dPt>
          <c:dPt>
            <c:idx val="1"/>
            <c:bubble3D val="0"/>
            <c:extLst>
              <c:ext xmlns:c16="http://schemas.microsoft.com/office/drawing/2014/chart" uri="{C3380CC4-5D6E-409C-BE32-E72D297353CC}">
                <c16:uniqueId val="{00000009-B90E-4E79-AAB4-77100A88F9E9}"/>
              </c:ext>
            </c:extLst>
          </c:dPt>
          <c:dPt>
            <c:idx val="2"/>
            <c:bubble3D val="0"/>
            <c:extLst>
              <c:ext xmlns:c16="http://schemas.microsoft.com/office/drawing/2014/chart" uri="{C3380CC4-5D6E-409C-BE32-E72D297353CC}">
                <c16:uniqueId val="{0000000A-B90E-4E79-AAB4-77100A88F9E9}"/>
              </c:ext>
            </c:extLst>
          </c:dPt>
          <c:dPt>
            <c:idx val="3"/>
            <c:bubble3D val="0"/>
            <c:extLst>
              <c:ext xmlns:c16="http://schemas.microsoft.com/office/drawing/2014/chart" uri="{C3380CC4-5D6E-409C-BE32-E72D297353CC}">
                <c16:uniqueId val="{0000000B-B90E-4E79-AAB4-77100A88F9E9}"/>
              </c:ext>
            </c:extLst>
          </c:dPt>
          <c:dLbls>
            <c:dLbl>
              <c:idx val="0"/>
              <c:layout>
                <c:manualLayout>
                  <c:x val="-6.5866433460414806E-2"/>
                  <c:y val="4.7138052136912701E-3"/>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8-B90E-4E79-AAB4-77100A88F9E9}"/>
                </c:ext>
              </c:extLst>
            </c:dLbl>
            <c:dLbl>
              <c:idx val="1"/>
              <c:layout>
                <c:manualLayout>
                  <c:x val="-7.8694444444444497E-2"/>
                  <c:y val="-6.4686465284869696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9-B90E-4E79-AAB4-77100A88F9E9}"/>
                </c:ext>
              </c:extLst>
            </c:dLbl>
            <c:dLbl>
              <c:idx val="2"/>
              <c:layout>
                <c:manualLayout>
                  <c:x val="-6.4805555555555602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A-B90E-4E79-AAB4-77100A88F9E9}"/>
                </c:ext>
              </c:extLst>
            </c:dLbl>
            <c:dLbl>
              <c:idx val="3"/>
              <c:layout>
                <c:manualLayout>
                  <c:x val="-3.9759210547729198E-2"/>
                  <c:y val="-7.0707078205369006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B90E-4E79-AAB4-77100A88F9E9}"/>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90E-4E79-AAB4-77100A88F9E9}"/>
            </c:ext>
          </c:extLst>
        </c:ser>
        <c:ser>
          <c:idx val="3"/>
          <c:order val="3"/>
          <c:tx>
            <c:v>AÑO 4</c:v>
          </c:tx>
          <c:spPr>
            <a:ln w="28440">
              <a:solidFill>
                <a:srgbClr val="7D5FA0"/>
              </a:solidFill>
              <a:round/>
            </a:ln>
          </c:spPr>
          <c:marker>
            <c:symbol val="none"/>
          </c:marker>
          <c:dLbls>
            <c:spPr>
              <a:noFill/>
              <a:ln>
                <a:noFill/>
              </a:ln>
              <a:effectLst/>
            </c:spPr>
            <c:txPr>
              <a:bodyPr wrap="square"/>
              <a:lstStyle/>
              <a:p>
                <a:pPr>
                  <a:defRPr sz="1600" b="0" strike="noStrike" spc="-1">
                    <a:solidFill>
                      <a:srgbClr val="000000"/>
                    </a:solidFill>
                    <a:latin typeface="Calibri"/>
                    <a:ea typeface="Calibri"/>
                  </a:defRPr>
                </a:pPr>
                <a:endParaRPr lang="es-CO"/>
              </a:p>
            </c:txPr>
            <c:dLblPos val="l"/>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B90E-4E79-AAB4-77100A88F9E9}"/>
            </c:ext>
          </c:extLst>
        </c:ser>
        <c:dLbls>
          <c:showLegendKey val="0"/>
          <c:showVal val="0"/>
          <c:showCatName val="0"/>
          <c:showSerName val="0"/>
          <c:showPercent val="0"/>
          <c:showBubbleSize val="0"/>
        </c:dLbls>
        <c:hiLowLines>
          <c:spPr>
            <a:ln w="0">
              <a:noFill/>
            </a:ln>
          </c:spPr>
        </c:hiLowLines>
        <c:smooth val="0"/>
        <c:axId val="33511748"/>
        <c:axId val="91453247"/>
      </c:lineChart>
      <c:catAx>
        <c:axId val="33511748"/>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91453247"/>
        <c:crosses val="autoZero"/>
        <c:auto val="1"/>
        <c:lblAlgn val="ctr"/>
        <c:lblOffset val="100"/>
        <c:noMultiLvlLbl val="0"/>
      </c:catAx>
      <c:valAx>
        <c:axId val="91453247"/>
        <c:scaling>
          <c:orientation val="minMax"/>
        </c:scaling>
        <c:delete val="1"/>
        <c:axPos val="l"/>
        <c:numFmt formatCode="0%" sourceLinked="1"/>
        <c:majorTickMark val="out"/>
        <c:minorTickMark val="none"/>
        <c:tickLblPos val="nextTo"/>
        <c:crossAx val="33511748"/>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Cultura Institucional</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Directiva!$B$7</c:f>
              <c:strCache>
                <c:ptCount val="1"/>
                <c:pt idx="0">
                  <c:v>Cultura Institucional</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FCC-462D-9540-C5055CB01CAC}"/>
              </c:ext>
            </c:extLst>
          </c:dPt>
          <c:dPt>
            <c:idx val="1"/>
            <c:invertIfNegative val="0"/>
            <c:bubble3D val="0"/>
            <c:spPr>
              <a:solidFill>
                <a:srgbClr val="C00000"/>
              </a:solidFill>
              <a:ln w="0">
                <a:noFill/>
              </a:ln>
            </c:spPr>
            <c:extLst>
              <c:ext xmlns:c16="http://schemas.microsoft.com/office/drawing/2014/chart" uri="{C3380CC4-5D6E-409C-BE32-E72D297353CC}">
                <c16:uniqueId val="{00000003-BFCC-462D-9540-C5055CB01CAC}"/>
              </c:ext>
            </c:extLst>
          </c:dPt>
          <c:dPt>
            <c:idx val="2"/>
            <c:invertIfNegative val="0"/>
            <c:bubble3D val="0"/>
            <c:spPr>
              <a:solidFill>
                <a:srgbClr val="E46C0A"/>
              </a:solidFill>
              <a:ln w="0">
                <a:noFill/>
              </a:ln>
            </c:spPr>
            <c:extLst>
              <c:ext xmlns:c16="http://schemas.microsoft.com/office/drawing/2014/chart" uri="{C3380CC4-5D6E-409C-BE32-E72D297353CC}">
                <c16:uniqueId val="{00000005-BFCC-462D-9540-C5055CB01CAC}"/>
              </c:ext>
            </c:extLst>
          </c:dPt>
          <c:dPt>
            <c:idx val="3"/>
            <c:invertIfNegative val="0"/>
            <c:bubble3D val="0"/>
            <c:spPr>
              <a:solidFill>
                <a:srgbClr val="4F6228"/>
              </a:solidFill>
              <a:ln w="0">
                <a:noFill/>
              </a:ln>
            </c:spPr>
            <c:extLst>
              <c:ext xmlns:c16="http://schemas.microsoft.com/office/drawing/2014/chart" uri="{C3380CC4-5D6E-409C-BE32-E72D297353CC}">
                <c16:uniqueId val="{00000007-BFCC-462D-9540-C5055CB01CAC}"/>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FCC-462D-9540-C5055CB01CAC}"/>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FCC-462D-9540-C5055CB01CAC}"/>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FCC-462D-9540-C5055CB01CAC}"/>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FCC-462D-9540-C5055CB01CAC}"/>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8-BFCC-462D-9540-C5055CB01CAC}"/>
            </c:ext>
          </c:extLst>
        </c:ser>
        <c:dLbls>
          <c:showLegendKey val="0"/>
          <c:showVal val="0"/>
          <c:showCatName val="0"/>
          <c:showSerName val="0"/>
          <c:showPercent val="0"/>
          <c:showBubbleSize val="0"/>
        </c:dLbls>
        <c:gapWidth val="150"/>
        <c:shape val="box"/>
        <c:axId val="1483277"/>
        <c:axId val="23955087"/>
        <c:axId val="0"/>
      </c:bar3DChart>
      <c:catAx>
        <c:axId val="148327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23955087"/>
        <c:crosses val="autoZero"/>
        <c:auto val="1"/>
        <c:lblAlgn val="ctr"/>
        <c:lblOffset val="100"/>
        <c:noMultiLvlLbl val="0"/>
      </c:catAx>
      <c:valAx>
        <c:axId val="23955087"/>
        <c:scaling>
          <c:orientation val="minMax"/>
        </c:scaling>
        <c:delete val="1"/>
        <c:axPos val="l"/>
        <c:numFmt formatCode="0%" sourceLinked="1"/>
        <c:majorTickMark val="out"/>
        <c:minorTickMark val="none"/>
        <c:tickLblPos val="nextTo"/>
        <c:crossAx val="1483277"/>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Cultura Institucional</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Directiva!$B$7</c:f>
              <c:strCache>
                <c:ptCount val="1"/>
                <c:pt idx="0">
                  <c:v>Cultura Institucional</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5D8D-43FA-B35E-11E5084D9C92}"/>
              </c:ext>
            </c:extLst>
          </c:dPt>
          <c:dPt>
            <c:idx val="1"/>
            <c:invertIfNegative val="0"/>
            <c:bubble3D val="0"/>
            <c:spPr>
              <a:solidFill>
                <a:srgbClr val="C00000"/>
              </a:solidFill>
              <a:ln w="0">
                <a:noFill/>
              </a:ln>
            </c:spPr>
            <c:extLst>
              <c:ext xmlns:c16="http://schemas.microsoft.com/office/drawing/2014/chart" uri="{C3380CC4-5D6E-409C-BE32-E72D297353CC}">
                <c16:uniqueId val="{00000003-5D8D-43FA-B35E-11E5084D9C92}"/>
              </c:ext>
            </c:extLst>
          </c:dPt>
          <c:dPt>
            <c:idx val="2"/>
            <c:invertIfNegative val="0"/>
            <c:bubble3D val="0"/>
            <c:spPr>
              <a:solidFill>
                <a:srgbClr val="E46C0A"/>
              </a:solidFill>
              <a:ln w="0">
                <a:noFill/>
              </a:ln>
            </c:spPr>
            <c:extLst>
              <c:ext xmlns:c16="http://schemas.microsoft.com/office/drawing/2014/chart" uri="{C3380CC4-5D6E-409C-BE32-E72D297353CC}">
                <c16:uniqueId val="{00000005-5D8D-43FA-B35E-11E5084D9C92}"/>
              </c:ext>
            </c:extLst>
          </c:dPt>
          <c:dPt>
            <c:idx val="3"/>
            <c:invertIfNegative val="0"/>
            <c:bubble3D val="0"/>
            <c:spPr>
              <a:solidFill>
                <a:srgbClr val="4F6228"/>
              </a:solidFill>
              <a:ln w="0">
                <a:noFill/>
              </a:ln>
            </c:spPr>
            <c:extLst>
              <c:ext xmlns:c16="http://schemas.microsoft.com/office/drawing/2014/chart" uri="{C3380CC4-5D6E-409C-BE32-E72D297353CC}">
                <c16:uniqueId val="{00000007-5D8D-43FA-B35E-11E5084D9C92}"/>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D8D-43FA-B35E-11E5084D9C92}"/>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D8D-43FA-B35E-11E5084D9C92}"/>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D8D-43FA-B35E-11E5084D9C92}"/>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D8D-43FA-B35E-11E5084D9C9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5D8D-43FA-B35E-11E5084D9C92}"/>
            </c:ext>
          </c:extLst>
        </c:ser>
        <c:dLbls>
          <c:showLegendKey val="0"/>
          <c:showVal val="0"/>
          <c:showCatName val="0"/>
          <c:showSerName val="0"/>
          <c:showPercent val="0"/>
          <c:showBubbleSize val="0"/>
        </c:dLbls>
        <c:gapWidth val="150"/>
        <c:shape val="box"/>
        <c:axId val="84974170"/>
        <c:axId val="72829226"/>
        <c:axId val="0"/>
      </c:bar3DChart>
      <c:catAx>
        <c:axId val="8497417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2829226"/>
        <c:crosses val="autoZero"/>
        <c:auto val="1"/>
        <c:lblAlgn val="ctr"/>
        <c:lblOffset val="100"/>
        <c:noMultiLvlLbl val="0"/>
      </c:catAx>
      <c:valAx>
        <c:axId val="72829226"/>
        <c:scaling>
          <c:orientation val="minMax"/>
        </c:scaling>
        <c:delete val="1"/>
        <c:axPos val="l"/>
        <c:numFmt formatCode="0%" sourceLinked="1"/>
        <c:majorTickMark val="out"/>
        <c:minorTickMark val="none"/>
        <c:tickLblPos val="nextTo"/>
        <c:crossAx val="84974170"/>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Cultura Institucional</a:t>
            </a:r>
          </a:p>
        </c:rich>
      </c:tx>
      <c:layout>
        <c:manualLayout>
          <c:xMode val="edge"/>
          <c:yMode val="edge"/>
          <c:x val="0.148589626933576"/>
          <c:y val="2.8271834350942399E-2"/>
        </c:manualLayout>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Directiva!$B$7</c:f>
              <c:strCache>
                <c:ptCount val="1"/>
                <c:pt idx="0">
                  <c:v>Cultura Institucional</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F214-4588-ADC5-53831E2CBA85}"/>
              </c:ext>
            </c:extLst>
          </c:dPt>
          <c:dPt>
            <c:idx val="1"/>
            <c:invertIfNegative val="0"/>
            <c:bubble3D val="0"/>
            <c:spPr>
              <a:solidFill>
                <a:srgbClr val="C00000"/>
              </a:solidFill>
              <a:ln w="0">
                <a:noFill/>
              </a:ln>
            </c:spPr>
            <c:extLst>
              <c:ext xmlns:c16="http://schemas.microsoft.com/office/drawing/2014/chart" uri="{C3380CC4-5D6E-409C-BE32-E72D297353CC}">
                <c16:uniqueId val="{00000003-F214-4588-ADC5-53831E2CBA85}"/>
              </c:ext>
            </c:extLst>
          </c:dPt>
          <c:dPt>
            <c:idx val="2"/>
            <c:invertIfNegative val="0"/>
            <c:bubble3D val="0"/>
            <c:spPr>
              <a:solidFill>
                <a:srgbClr val="E46C0A"/>
              </a:solidFill>
              <a:ln w="0">
                <a:noFill/>
              </a:ln>
            </c:spPr>
            <c:extLst>
              <c:ext xmlns:c16="http://schemas.microsoft.com/office/drawing/2014/chart" uri="{C3380CC4-5D6E-409C-BE32-E72D297353CC}">
                <c16:uniqueId val="{00000005-F214-4588-ADC5-53831E2CBA85}"/>
              </c:ext>
            </c:extLst>
          </c:dPt>
          <c:dPt>
            <c:idx val="3"/>
            <c:invertIfNegative val="0"/>
            <c:bubble3D val="0"/>
            <c:spPr>
              <a:solidFill>
                <a:srgbClr val="4F6228"/>
              </a:solidFill>
              <a:ln w="0">
                <a:noFill/>
              </a:ln>
            </c:spPr>
            <c:extLst>
              <c:ext xmlns:c16="http://schemas.microsoft.com/office/drawing/2014/chart" uri="{C3380CC4-5D6E-409C-BE32-E72D297353CC}">
                <c16:uniqueId val="{00000007-F214-4588-ADC5-53831E2CBA85}"/>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214-4588-ADC5-53831E2CBA85}"/>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214-4588-ADC5-53831E2CBA85}"/>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214-4588-ADC5-53831E2CBA85}"/>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214-4588-ADC5-53831E2CBA85}"/>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F214-4588-ADC5-53831E2CBA85}"/>
            </c:ext>
          </c:extLst>
        </c:ser>
        <c:dLbls>
          <c:showLegendKey val="0"/>
          <c:showVal val="0"/>
          <c:showCatName val="0"/>
          <c:showSerName val="0"/>
          <c:showPercent val="0"/>
          <c:showBubbleSize val="0"/>
        </c:dLbls>
        <c:gapWidth val="150"/>
        <c:shape val="box"/>
        <c:axId val="25790172"/>
        <c:axId val="31298437"/>
        <c:axId val="0"/>
      </c:bar3DChart>
      <c:catAx>
        <c:axId val="2579017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1298437"/>
        <c:crosses val="autoZero"/>
        <c:auto val="1"/>
        <c:lblAlgn val="ctr"/>
        <c:lblOffset val="100"/>
        <c:noMultiLvlLbl val="0"/>
      </c:catAx>
      <c:valAx>
        <c:axId val="31298437"/>
        <c:scaling>
          <c:orientation val="minMax"/>
        </c:scaling>
        <c:delete val="1"/>
        <c:axPos val="l"/>
        <c:numFmt formatCode="0%" sourceLinked="1"/>
        <c:majorTickMark val="out"/>
        <c:minorTickMark val="none"/>
        <c:tickLblPos val="nextTo"/>
        <c:crossAx val="25790172"/>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CULTURA INSTITUCIONAL</a:t>
            </a:r>
          </a:p>
        </c:rich>
      </c:tx>
      <c:overlay val="0"/>
      <c:spPr>
        <a:noFill/>
        <a:ln w="0">
          <a:noFill/>
        </a:ln>
      </c:spPr>
    </c:title>
    <c:autoTitleDeleted val="0"/>
    <c:plotArea>
      <c:layout/>
      <c:lineChart>
        <c:grouping val="standard"/>
        <c:varyColors val="0"/>
        <c:ser>
          <c:idx val="0"/>
          <c:order val="0"/>
          <c:tx>
            <c:strRef>
              <c:f>Directiva!$C$2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97B5-4ED8-B209-76C0F4B79825}"/>
              </c:ext>
            </c:extLst>
          </c:dPt>
          <c:dPt>
            <c:idx val="1"/>
            <c:bubble3D val="0"/>
            <c:extLst>
              <c:ext xmlns:c16="http://schemas.microsoft.com/office/drawing/2014/chart" uri="{C3380CC4-5D6E-409C-BE32-E72D297353CC}">
                <c16:uniqueId val="{00000001-97B5-4ED8-B209-76C0F4B79825}"/>
              </c:ext>
            </c:extLst>
          </c:dPt>
          <c:dLbls>
            <c:dLbl>
              <c:idx val="0"/>
              <c:layout>
                <c:manualLayout>
                  <c:x val="-7.3888888888888907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0-97B5-4ED8-B209-76C0F4B79825}"/>
                </c:ext>
              </c:extLst>
            </c:dLbl>
            <c:dLbl>
              <c:idx val="1"/>
              <c:layout>
                <c:manualLayout>
                  <c:x val="-5.4444444444444497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97B5-4ED8-B209-76C0F4B79825}"/>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97B5-4ED8-B209-76C0F4B79825}"/>
            </c:ext>
          </c:extLst>
        </c:ser>
        <c:ser>
          <c:idx val="1"/>
          <c:order val="1"/>
          <c:tx>
            <c:strRef>
              <c:f>Directiva!$H$2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97B5-4ED8-B209-76C0F4B79825}"/>
              </c:ext>
            </c:extLst>
          </c:dPt>
          <c:dPt>
            <c:idx val="1"/>
            <c:bubble3D val="0"/>
            <c:extLst>
              <c:ext xmlns:c16="http://schemas.microsoft.com/office/drawing/2014/chart" uri="{C3380CC4-5D6E-409C-BE32-E72D297353CC}">
                <c16:uniqueId val="{00000004-97B5-4ED8-B209-76C0F4B79825}"/>
              </c:ext>
            </c:extLst>
          </c:dPt>
          <c:dPt>
            <c:idx val="2"/>
            <c:bubble3D val="0"/>
            <c:extLst>
              <c:ext xmlns:c16="http://schemas.microsoft.com/office/drawing/2014/chart" uri="{C3380CC4-5D6E-409C-BE32-E72D297353CC}">
                <c16:uniqueId val="{00000005-97B5-4ED8-B209-76C0F4B79825}"/>
              </c:ext>
            </c:extLst>
          </c:dPt>
          <c:dPt>
            <c:idx val="3"/>
            <c:bubble3D val="0"/>
            <c:extLst>
              <c:ext xmlns:c16="http://schemas.microsoft.com/office/drawing/2014/chart" uri="{C3380CC4-5D6E-409C-BE32-E72D297353CC}">
                <c16:uniqueId val="{00000006-97B5-4ED8-B209-76C0F4B79825}"/>
              </c:ext>
            </c:extLst>
          </c:dPt>
          <c:dLbls>
            <c:dLbl>
              <c:idx val="0"/>
              <c:layout>
                <c:manualLayout>
                  <c:x val="-6.7583333333333398E-2"/>
                  <c:y val="-7.3927388896993906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3-97B5-4ED8-B209-76C0F4B79825}"/>
                </c:ext>
              </c:extLst>
            </c:dLbl>
            <c:dLbl>
              <c:idx val="1"/>
              <c:layout>
                <c:manualLayout>
                  <c:x val="-7.3138888888888906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4-97B5-4ED8-B209-76C0F4B79825}"/>
                </c:ext>
              </c:extLst>
            </c:dLbl>
            <c:dLbl>
              <c:idx val="2"/>
              <c:layout>
                <c:manualLayout>
                  <c:x val="-6.20277777777778E-2"/>
                  <c:y val="-6.9306927090931905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5-97B5-4ED8-B209-76C0F4B79825}"/>
                </c:ext>
              </c:extLst>
            </c:dLbl>
            <c:dLbl>
              <c:idx val="3"/>
              <c:layout>
                <c:manualLayout>
                  <c:x val="-3.9759210547729198E-2"/>
                  <c:y val="-0.12727274076966399"/>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6-97B5-4ED8-B209-76C0F4B79825}"/>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97B5-4ED8-B209-76C0F4B79825}"/>
            </c:ext>
          </c:extLst>
        </c:ser>
        <c:ser>
          <c:idx val="2"/>
          <c:order val="2"/>
          <c:tx>
            <c:strRef>
              <c:f>Directiva!$M$2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97B5-4ED8-B209-76C0F4B79825}"/>
              </c:ext>
            </c:extLst>
          </c:dPt>
          <c:dPt>
            <c:idx val="1"/>
            <c:bubble3D val="0"/>
            <c:extLst>
              <c:ext xmlns:c16="http://schemas.microsoft.com/office/drawing/2014/chart" uri="{C3380CC4-5D6E-409C-BE32-E72D297353CC}">
                <c16:uniqueId val="{00000009-97B5-4ED8-B209-76C0F4B79825}"/>
              </c:ext>
            </c:extLst>
          </c:dPt>
          <c:dPt>
            <c:idx val="2"/>
            <c:bubble3D val="0"/>
            <c:extLst>
              <c:ext xmlns:c16="http://schemas.microsoft.com/office/drawing/2014/chart" uri="{C3380CC4-5D6E-409C-BE32-E72D297353CC}">
                <c16:uniqueId val="{0000000A-97B5-4ED8-B209-76C0F4B79825}"/>
              </c:ext>
            </c:extLst>
          </c:dPt>
          <c:dPt>
            <c:idx val="3"/>
            <c:bubble3D val="0"/>
            <c:extLst>
              <c:ext xmlns:c16="http://schemas.microsoft.com/office/drawing/2014/chart" uri="{C3380CC4-5D6E-409C-BE32-E72D297353CC}">
                <c16:uniqueId val="{0000000B-97B5-4ED8-B209-76C0F4B79825}"/>
              </c:ext>
            </c:extLst>
          </c:dPt>
          <c:dLbls>
            <c:dLbl>
              <c:idx val="0"/>
              <c:layout>
                <c:manualLayout>
                  <c:x val="-6.5866433460414806E-2"/>
                  <c:y val="4.7138052136912701E-3"/>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8-97B5-4ED8-B209-76C0F4B79825}"/>
                </c:ext>
              </c:extLst>
            </c:dLbl>
            <c:dLbl>
              <c:idx val="1"/>
              <c:layout>
                <c:manualLayout>
                  <c:x val="-7.8694444444444497E-2"/>
                  <c:y val="-6.4686465284869696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9-97B5-4ED8-B209-76C0F4B79825}"/>
                </c:ext>
              </c:extLst>
            </c:dLbl>
            <c:dLbl>
              <c:idx val="2"/>
              <c:layout>
                <c:manualLayout>
                  <c:x val="-6.4805555555555602E-2"/>
                  <c:y val="-4.6204618060621198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A-97B5-4ED8-B209-76C0F4B79825}"/>
                </c:ext>
              </c:extLst>
            </c:dLbl>
            <c:dLbl>
              <c:idx val="3"/>
              <c:layout>
                <c:manualLayout>
                  <c:x val="-3.9759210547729198E-2"/>
                  <c:y val="-7.0707078205369006E-2"/>
                </c:manualLayout>
              </c:layout>
              <c:spPr/>
              <c:txPr>
                <a:bodyPr wrap="square"/>
                <a:lstStyle/>
                <a:p>
                  <a:pPr>
                    <a:defRPr sz="1600" b="0" strike="noStrike" spc="-1">
                      <a:solidFill>
                        <a:srgbClr val="000000"/>
                      </a:solidFill>
                      <a:latin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97B5-4ED8-B209-76C0F4B79825}"/>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7B5-4ED8-B209-76C0F4B79825}"/>
            </c:ext>
          </c:extLst>
        </c:ser>
        <c:ser>
          <c:idx val="3"/>
          <c:order val="3"/>
          <c:tx>
            <c:v>AÑO 2014</c:v>
          </c:tx>
          <c:spPr>
            <a:ln w="28440">
              <a:solidFill>
                <a:srgbClr val="7D5FA0"/>
              </a:solidFill>
              <a:round/>
            </a:ln>
          </c:spPr>
          <c:marker>
            <c:symbol val="none"/>
          </c:marker>
          <c:dLbls>
            <c:spPr>
              <a:noFill/>
              <a:ln>
                <a:noFill/>
              </a:ln>
              <a:effectLst/>
            </c:spPr>
            <c:txPr>
              <a:bodyPr wrap="square"/>
              <a:lstStyle/>
              <a:p>
                <a:pPr>
                  <a:defRPr sz="1600" b="0" strike="noStrike" spc="-1">
                    <a:solidFill>
                      <a:srgbClr val="000000"/>
                    </a:solidFill>
                    <a:latin typeface="Calibri"/>
                    <a:ea typeface="Calibri"/>
                  </a:defRPr>
                </a:pPr>
                <a:endParaRPr lang="es-CO"/>
              </a:p>
            </c:txPr>
            <c:dLblPos val="l"/>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7B5-4ED8-B209-76C0F4B79825}"/>
            </c:ext>
          </c:extLst>
        </c:ser>
        <c:dLbls>
          <c:showLegendKey val="0"/>
          <c:showVal val="0"/>
          <c:showCatName val="0"/>
          <c:showSerName val="0"/>
          <c:showPercent val="0"/>
          <c:showBubbleSize val="0"/>
        </c:dLbls>
        <c:hiLowLines>
          <c:spPr>
            <a:ln w="0">
              <a:noFill/>
            </a:ln>
          </c:spPr>
        </c:hiLowLines>
        <c:smooth val="0"/>
        <c:axId val="76198968"/>
        <c:axId val="43236290"/>
      </c:lineChart>
      <c:catAx>
        <c:axId val="76198968"/>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43236290"/>
        <c:crosses val="autoZero"/>
        <c:auto val="1"/>
        <c:lblAlgn val="ctr"/>
        <c:lblOffset val="100"/>
        <c:noMultiLvlLbl val="0"/>
      </c:catAx>
      <c:valAx>
        <c:axId val="43236290"/>
        <c:scaling>
          <c:orientation val="minMax"/>
        </c:scaling>
        <c:delete val="1"/>
        <c:axPos val="l"/>
        <c:numFmt formatCode="0%" sourceLinked="1"/>
        <c:majorTickMark val="out"/>
        <c:minorTickMark val="none"/>
        <c:tickLblPos val="nextTo"/>
        <c:crossAx val="76198968"/>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Clima Escolar</a:t>
            </a:r>
          </a:p>
        </c:rich>
      </c:tx>
      <c:layout>
        <c:manualLayout>
          <c:xMode val="edge"/>
          <c:yMode val="edge"/>
          <c:x val="0.19926726834063099"/>
          <c:y val="2.83915896611758E-2"/>
        </c:manualLayout>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Directiva!$B$8</c:f>
              <c:strCache>
                <c:ptCount val="1"/>
                <c:pt idx="0">
                  <c:v>Clima Escolar</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2E70-45A9-A748-2E9222D47F2A}"/>
              </c:ext>
            </c:extLst>
          </c:dPt>
          <c:dPt>
            <c:idx val="1"/>
            <c:invertIfNegative val="0"/>
            <c:bubble3D val="0"/>
            <c:spPr>
              <a:solidFill>
                <a:srgbClr val="C00000"/>
              </a:solidFill>
              <a:ln w="0">
                <a:noFill/>
              </a:ln>
            </c:spPr>
            <c:extLst>
              <c:ext xmlns:c16="http://schemas.microsoft.com/office/drawing/2014/chart" uri="{C3380CC4-5D6E-409C-BE32-E72D297353CC}">
                <c16:uniqueId val="{00000003-2E70-45A9-A748-2E9222D47F2A}"/>
              </c:ext>
            </c:extLst>
          </c:dPt>
          <c:dPt>
            <c:idx val="2"/>
            <c:invertIfNegative val="0"/>
            <c:bubble3D val="0"/>
            <c:spPr>
              <a:solidFill>
                <a:srgbClr val="E46C0A"/>
              </a:solidFill>
              <a:ln w="0">
                <a:noFill/>
              </a:ln>
            </c:spPr>
            <c:extLst>
              <c:ext xmlns:c16="http://schemas.microsoft.com/office/drawing/2014/chart" uri="{C3380CC4-5D6E-409C-BE32-E72D297353CC}">
                <c16:uniqueId val="{00000005-2E70-45A9-A748-2E9222D47F2A}"/>
              </c:ext>
            </c:extLst>
          </c:dPt>
          <c:dPt>
            <c:idx val="3"/>
            <c:invertIfNegative val="0"/>
            <c:bubble3D val="0"/>
            <c:spPr>
              <a:solidFill>
                <a:srgbClr val="4F6228"/>
              </a:solidFill>
              <a:ln w="0">
                <a:noFill/>
              </a:ln>
            </c:spPr>
            <c:extLst>
              <c:ext xmlns:c16="http://schemas.microsoft.com/office/drawing/2014/chart" uri="{C3380CC4-5D6E-409C-BE32-E72D297353CC}">
                <c16:uniqueId val="{00000007-2E70-45A9-A748-2E9222D47F2A}"/>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2E70-45A9-A748-2E9222D47F2A}"/>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E70-45A9-A748-2E9222D47F2A}"/>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E70-45A9-A748-2E9222D47F2A}"/>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E70-45A9-A748-2E9222D47F2A}"/>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0.55555555555555558</c:v>
                </c:pt>
                <c:pt idx="2">
                  <c:v>0.44444444444444442</c:v>
                </c:pt>
                <c:pt idx="3">
                  <c:v>0</c:v>
                </c:pt>
              </c:numCache>
            </c:numRef>
          </c:val>
          <c:extLst>
            <c:ext xmlns:c16="http://schemas.microsoft.com/office/drawing/2014/chart" uri="{C3380CC4-5D6E-409C-BE32-E72D297353CC}">
              <c16:uniqueId val="{00000008-2E70-45A9-A748-2E9222D47F2A}"/>
            </c:ext>
          </c:extLst>
        </c:ser>
        <c:dLbls>
          <c:showLegendKey val="0"/>
          <c:showVal val="0"/>
          <c:showCatName val="0"/>
          <c:showSerName val="0"/>
          <c:showPercent val="0"/>
          <c:showBubbleSize val="0"/>
        </c:dLbls>
        <c:gapWidth val="150"/>
        <c:shape val="box"/>
        <c:axId val="34174085"/>
        <c:axId val="25390517"/>
        <c:axId val="0"/>
      </c:bar3DChart>
      <c:catAx>
        <c:axId val="34174085"/>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25390517"/>
        <c:crosses val="autoZero"/>
        <c:auto val="1"/>
        <c:lblAlgn val="ctr"/>
        <c:lblOffset val="100"/>
        <c:noMultiLvlLbl val="0"/>
      </c:catAx>
      <c:valAx>
        <c:axId val="25390517"/>
        <c:scaling>
          <c:orientation val="minMax"/>
        </c:scaling>
        <c:delete val="1"/>
        <c:axPos val="l"/>
        <c:numFmt formatCode="0%" sourceLinked="1"/>
        <c:majorTickMark val="out"/>
        <c:minorTickMark val="none"/>
        <c:tickLblPos val="nextTo"/>
        <c:crossAx val="34174085"/>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Clima Escolar</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Directiva!$B$8</c:f>
              <c:strCache>
                <c:ptCount val="1"/>
                <c:pt idx="0">
                  <c:v>Clima Escolar</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7634-4FD0-AA52-76CB78530830}"/>
              </c:ext>
            </c:extLst>
          </c:dPt>
          <c:dPt>
            <c:idx val="1"/>
            <c:invertIfNegative val="0"/>
            <c:bubble3D val="0"/>
            <c:spPr>
              <a:solidFill>
                <a:srgbClr val="C00000"/>
              </a:solidFill>
              <a:ln w="0">
                <a:noFill/>
              </a:ln>
            </c:spPr>
            <c:extLst>
              <c:ext xmlns:c16="http://schemas.microsoft.com/office/drawing/2014/chart" uri="{C3380CC4-5D6E-409C-BE32-E72D297353CC}">
                <c16:uniqueId val="{00000003-7634-4FD0-AA52-76CB78530830}"/>
              </c:ext>
            </c:extLst>
          </c:dPt>
          <c:dPt>
            <c:idx val="2"/>
            <c:invertIfNegative val="0"/>
            <c:bubble3D val="0"/>
            <c:spPr>
              <a:solidFill>
                <a:srgbClr val="E46C0A"/>
              </a:solidFill>
              <a:ln w="0">
                <a:noFill/>
              </a:ln>
            </c:spPr>
            <c:extLst>
              <c:ext xmlns:c16="http://schemas.microsoft.com/office/drawing/2014/chart" uri="{C3380CC4-5D6E-409C-BE32-E72D297353CC}">
                <c16:uniqueId val="{00000005-7634-4FD0-AA52-76CB78530830}"/>
              </c:ext>
            </c:extLst>
          </c:dPt>
          <c:dPt>
            <c:idx val="3"/>
            <c:invertIfNegative val="0"/>
            <c:bubble3D val="0"/>
            <c:spPr>
              <a:solidFill>
                <a:srgbClr val="4F6228"/>
              </a:solidFill>
              <a:ln w="0">
                <a:noFill/>
              </a:ln>
            </c:spPr>
            <c:extLst>
              <c:ext xmlns:c16="http://schemas.microsoft.com/office/drawing/2014/chart" uri="{C3380CC4-5D6E-409C-BE32-E72D297353CC}">
                <c16:uniqueId val="{00000007-7634-4FD0-AA52-76CB78530830}"/>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634-4FD0-AA52-76CB78530830}"/>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634-4FD0-AA52-76CB78530830}"/>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634-4FD0-AA52-76CB78530830}"/>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634-4FD0-AA52-76CB7853083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extLst>
            <c:ext xmlns:c16="http://schemas.microsoft.com/office/drawing/2014/chart" uri="{C3380CC4-5D6E-409C-BE32-E72D297353CC}">
              <c16:uniqueId val="{00000008-7634-4FD0-AA52-76CB78530830}"/>
            </c:ext>
          </c:extLst>
        </c:ser>
        <c:dLbls>
          <c:showLegendKey val="0"/>
          <c:showVal val="0"/>
          <c:showCatName val="0"/>
          <c:showSerName val="0"/>
          <c:showPercent val="0"/>
          <c:showBubbleSize val="0"/>
        </c:dLbls>
        <c:gapWidth val="150"/>
        <c:shape val="box"/>
        <c:axId val="92147651"/>
        <c:axId val="56107312"/>
        <c:axId val="0"/>
      </c:bar3DChart>
      <c:catAx>
        <c:axId val="92147651"/>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56107312"/>
        <c:crosses val="autoZero"/>
        <c:auto val="1"/>
        <c:lblAlgn val="ctr"/>
        <c:lblOffset val="100"/>
        <c:noMultiLvlLbl val="0"/>
      </c:catAx>
      <c:valAx>
        <c:axId val="56107312"/>
        <c:scaling>
          <c:orientation val="minMax"/>
        </c:scaling>
        <c:delete val="1"/>
        <c:axPos val="l"/>
        <c:numFmt formatCode="0%" sourceLinked="1"/>
        <c:majorTickMark val="out"/>
        <c:minorTickMark val="none"/>
        <c:tickLblPos val="nextTo"/>
        <c:crossAx val="92147651"/>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Clima Escolar</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Directiva!$B$8</c:f>
              <c:strCache>
                <c:ptCount val="1"/>
                <c:pt idx="0">
                  <c:v>Clima Escolar</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3481-465D-A9CA-833F938E8F94}"/>
              </c:ext>
            </c:extLst>
          </c:dPt>
          <c:dPt>
            <c:idx val="1"/>
            <c:invertIfNegative val="0"/>
            <c:bubble3D val="0"/>
            <c:spPr>
              <a:solidFill>
                <a:srgbClr val="C00000"/>
              </a:solidFill>
              <a:ln w="0">
                <a:noFill/>
              </a:ln>
            </c:spPr>
            <c:extLst>
              <c:ext xmlns:c16="http://schemas.microsoft.com/office/drawing/2014/chart" uri="{C3380CC4-5D6E-409C-BE32-E72D297353CC}">
                <c16:uniqueId val="{00000003-3481-465D-A9CA-833F938E8F94}"/>
              </c:ext>
            </c:extLst>
          </c:dPt>
          <c:dPt>
            <c:idx val="2"/>
            <c:invertIfNegative val="0"/>
            <c:bubble3D val="0"/>
            <c:spPr>
              <a:solidFill>
                <a:srgbClr val="E46C0A"/>
              </a:solidFill>
              <a:ln w="0">
                <a:noFill/>
              </a:ln>
            </c:spPr>
            <c:extLst>
              <c:ext xmlns:c16="http://schemas.microsoft.com/office/drawing/2014/chart" uri="{C3380CC4-5D6E-409C-BE32-E72D297353CC}">
                <c16:uniqueId val="{00000005-3481-465D-A9CA-833F938E8F94}"/>
              </c:ext>
            </c:extLst>
          </c:dPt>
          <c:dPt>
            <c:idx val="3"/>
            <c:invertIfNegative val="0"/>
            <c:bubble3D val="0"/>
            <c:spPr>
              <a:solidFill>
                <a:srgbClr val="4F6228"/>
              </a:solidFill>
              <a:ln w="0">
                <a:noFill/>
              </a:ln>
            </c:spPr>
            <c:extLst>
              <c:ext xmlns:c16="http://schemas.microsoft.com/office/drawing/2014/chart" uri="{C3380CC4-5D6E-409C-BE32-E72D297353CC}">
                <c16:uniqueId val="{00000007-3481-465D-A9CA-833F938E8F94}"/>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481-465D-A9CA-833F938E8F94}"/>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481-465D-A9CA-833F938E8F94}"/>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481-465D-A9CA-833F938E8F9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481-465D-A9CA-833F938E8F9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3481-465D-A9CA-833F938E8F94}"/>
            </c:ext>
          </c:extLst>
        </c:ser>
        <c:dLbls>
          <c:showLegendKey val="0"/>
          <c:showVal val="0"/>
          <c:showCatName val="0"/>
          <c:showSerName val="0"/>
          <c:showPercent val="0"/>
          <c:showBubbleSize val="0"/>
        </c:dLbls>
        <c:gapWidth val="150"/>
        <c:shape val="box"/>
        <c:axId val="87519925"/>
        <c:axId val="80519082"/>
        <c:axId val="0"/>
      </c:bar3DChart>
      <c:catAx>
        <c:axId val="87519925"/>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80519082"/>
        <c:crosses val="autoZero"/>
        <c:auto val="1"/>
        <c:lblAlgn val="ctr"/>
        <c:lblOffset val="100"/>
        <c:noMultiLvlLbl val="0"/>
      </c:catAx>
      <c:valAx>
        <c:axId val="80519082"/>
        <c:scaling>
          <c:orientation val="minMax"/>
        </c:scaling>
        <c:delete val="1"/>
        <c:axPos val="l"/>
        <c:numFmt formatCode="0%" sourceLinked="1"/>
        <c:majorTickMark val="out"/>
        <c:minorTickMark val="none"/>
        <c:tickLblPos val="nextTo"/>
        <c:crossAx val="87519925"/>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Direccionamiento Estratégico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Directiva!$B$4</c:f>
              <c:strCache>
                <c:ptCount val="1"/>
                <c:pt idx="0">
                  <c:v>Direccionamiento Estratégico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6C70-4BFB-BA9A-8484FF4730EF}"/>
              </c:ext>
            </c:extLst>
          </c:dPt>
          <c:dPt>
            <c:idx val="1"/>
            <c:invertIfNegative val="0"/>
            <c:bubble3D val="0"/>
            <c:spPr>
              <a:solidFill>
                <a:srgbClr val="C00000"/>
              </a:solidFill>
              <a:ln w="0">
                <a:noFill/>
              </a:ln>
            </c:spPr>
            <c:extLst>
              <c:ext xmlns:c16="http://schemas.microsoft.com/office/drawing/2014/chart" uri="{C3380CC4-5D6E-409C-BE32-E72D297353CC}">
                <c16:uniqueId val="{00000003-6C70-4BFB-BA9A-8484FF4730EF}"/>
              </c:ext>
            </c:extLst>
          </c:dPt>
          <c:dPt>
            <c:idx val="2"/>
            <c:invertIfNegative val="0"/>
            <c:bubble3D val="0"/>
            <c:spPr>
              <a:solidFill>
                <a:srgbClr val="E46C0A"/>
              </a:solidFill>
              <a:ln w="0">
                <a:noFill/>
              </a:ln>
            </c:spPr>
            <c:extLst>
              <c:ext xmlns:c16="http://schemas.microsoft.com/office/drawing/2014/chart" uri="{C3380CC4-5D6E-409C-BE32-E72D297353CC}">
                <c16:uniqueId val="{00000005-6C70-4BFB-BA9A-8484FF4730EF}"/>
              </c:ext>
            </c:extLst>
          </c:dPt>
          <c:dPt>
            <c:idx val="3"/>
            <c:invertIfNegative val="0"/>
            <c:bubble3D val="0"/>
            <c:spPr>
              <a:solidFill>
                <a:srgbClr val="4F6228"/>
              </a:solidFill>
              <a:ln w="0">
                <a:noFill/>
              </a:ln>
            </c:spPr>
            <c:extLst>
              <c:ext xmlns:c16="http://schemas.microsoft.com/office/drawing/2014/chart" uri="{C3380CC4-5D6E-409C-BE32-E72D297353CC}">
                <c16:uniqueId val="{00000007-6C70-4BFB-BA9A-8484FF4730EF}"/>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6C70-4BFB-BA9A-8484FF4730EF}"/>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C70-4BFB-BA9A-8484FF4730EF}"/>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C70-4BFB-BA9A-8484FF4730EF}"/>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C70-4BFB-BA9A-8484FF4730EF}"/>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6C70-4BFB-BA9A-8484FF4730EF}"/>
            </c:ext>
          </c:extLst>
        </c:ser>
        <c:dLbls>
          <c:showLegendKey val="0"/>
          <c:showVal val="0"/>
          <c:showCatName val="0"/>
          <c:showSerName val="0"/>
          <c:showPercent val="0"/>
          <c:showBubbleSize val="0"/>
        </c:dLbls>
        <c:gapWidth val="150"/>
        <c:shape val="box"/>
        <c:axId val="44749220"/>
        <c:axId val="14371766"/>
        <c:axId val="0"/>
      </c:bar3DChart>
      <c:catAx>
        <c:axId val="4474922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4371766"/>
        <c:crosses val="autoZero"/>
        <c:auto val="1"/>
        <c:lblAlgn val="ctr"/>
        <c:lblOffset val="100"/>
        <c:noMultiLvlLbl val="0"/>
      </c:catAx>
      <c:valAx>
        <c:axId val="14371766"/>
        <c:scaling>
          <c:orientation val="minMax"/>
        </c:scaling>
        <c:delete val="1"/>
        <c:axPos val="l"/>
        <c:numFmt formatCode="0%" sourceLinked="1"/>
        <c:majorTickMark val="out"/>
        <c:minorTickMark val="none"/>
        <c:tickLblPos val="nextTo"/>
        <c:crossAx val="44749220"/>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CLIMA ESCOLAR</a:t>
            </a:r>
          </a:p>
        </c:rich>
      </c:tx>
      <c:overlay val="0"/>
      <c:spPr>
        <a:noFill/>
        <a:ln w="0">
          <a:noFill/>
        </a:ln>
      </c:spPr>
    </c:title>
    <c:autoTitleDeleted val="0"/>
    <c:plotArea>
      <c:layout>
        <c:manualLayout>
          <c:layoutTarget val="inner"/>
          <c:xMode val="edge"/>
          <c:yMode val="edge"/>
          <c:x val="0"/>
          <c:y val="0.20624999999999999"/>
          <c:w val="0.95320939223378198"/>
          <c:h val="0.49787234042553202"/>
        </c:manualLayout>
      </c:layout>
      <c:lineChart>
        <c:grouping val="standard"/>
        <c:varyColors val="0"/>
        <c:ser>
          <c:idx val="0"/>
          <c:order val="0"/>
          <c:tx>
            <c:strRef>
              <c:f>Directiva!$C$2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ADF2-476B-BB23-0C01B5263F9A}"/>
              </c:ext>
            </c:extLst>
          </c:dPt>
          <c:dPt>
            <c:idx val="1"/>
            <c:bubble3D val="0"/>
            <c:extLst>
              <c:ext xmlns:c16="http://schemas.microsoft.com/office/drawing/2014/chart" uri="{C3380CC4-5D6E-409C-BE32-E72D297353CC}">
                <c16:uniqueId val="{00000001-ADF2-476B-BB23-0C01B5263F9A}"/>
              </c:ext>
            </c:extLst>
          </c:dPt>
          <c:dLbls>
            <c:dLbl>
              <c:idx val="0"/>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ADF2-476B-BB23-0C01B5263F9A}"/>
                </c:ext>
              </c:extLst>
            </c:dLbl>
            <c:dLbl>
              <c:idx val="1"/>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DF2-476B-BB23-0C01B5263F9A}"/>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2-ADF2-476B-BB23-0C01B5263F9A}"/>
            </c:ext>
          </c:extLst>
        </c:ser>
        <c:ser>
          <c:idx val="1"/>
          <c:order val="1"/>
          <c:tx>
            <c:strRef>
              <c:f>Directiva!$H$2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ADF2-476B-BB23-0C01B5263F9A}"/>
              </c:ext>
            </c:extLst>
          </c:dPt>
          <c:dPt>
            <c:idx val="1"/>
            <c:bubble3D val="0"/>
            <c:extLst>
              <c:ext xmlns:c16="http://schemas.microsoft.com/office/drawing/2014/chart" uri="{C3380CC4-5D6E-409C-BE32-E72D297353CC}">
                <c16:uniqueId val="{00000004-ADF2-476B-BB23-0C01B5263F9A}"/>
              </c:ext>
            </c:extLst>
          </c:dPt>
          <c:dPt>
            <c:idx val="2"/>
            <c:bubble3D val="0"/>
            <c:extLst>
              <c:ext xmlns:c16="http://schemas.microsoft.com/office/drawing/2014/chart" uri="{C3380CC4-5D6E-409C-BE32-E72D297353CC}">
                <c16:uniqueId val="{00000005-ADF2-476B-BB23-0C01B5263F9A}"/>
              </c:ext>
            </c:extLst>
          </c:dPt>
          <c:dPt>
            <c:idx val="3"/>
            <c:bubble3D val="0"/>
            <c:extLst>
              <c:ext xmlns:c16="http://schemas.microsoft.com/office/drawing/2014/chart" uri="{C3380CC4-5D6E-409C-BE32-E72D297353CC}">
                <c16:uniqueId val="{00000006-ADF2-476B-BB23-0C01B5263F9A}"/>
              </c:ext>
            </c:extLst>
          </c:dPt>
          <c:dLbls>
            <c:dLbl>
              <c:idx val="0"/>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DF2-476B-BB23-0C01B5263F9A}"/>
                </c:ext>
              </c:extLst>
            </c:dLbl>
            <c:dLbl>
              <c:idx val="1"/>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ADF2-476B-BB23-0C01B5263F9A}"/>
                </c:ext>
              </c:extLst>
            </c:dLbl>
            <c:dLbl>
              <c:idx val="2"/>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DF2-476B-BB23-0C01B5263F9A}"/>
                </c:ext>
              </c:extLst>
            </c:dLbl>
            <c:dLbl>
              <c:idx val="3"/>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ADF2-476B-BB23-0C01B5263F9A}"/>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ADF2-476B-BB23-0C01B5263F9A}"/>
            </c:ext>
          </c:extLst>
        </c:ser>
        <c:ser>
          <c:idx val="2"/>
          <c:order val="2"/>
          <c:tx>
            <c:strRef>
              <c:f>Directiva!$M$2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ADF2-476B-BB23-0C01B5263F9A}"/>
              </c:ext>
            </c:extLst>
          </c:dPt>
          <c:dPt>
            <c:idx val="1"/>
            <c:bubble3D val="0"/>
            <c:extLst>
              <c:ext xmlns:c16="http://schemas.microsoft.com/office/drawing/2014/chart" uri="{C3380CC4-5D6E-409C-BE32-E72D297353CC}">
                <c16:uniqueId val="{00000009-ADF2-476B-BB23-0C01B5263F9A}"/>
              </c:ext>
            </c:extLst>
          </c:dPt>
          <c:dPt>
            <c:idx val="2"/>
            <c:bubble3D val="0"/>
            <c:extLst>
              <c:ext xmlns:c16="http://schemas.microsoft.com/office/drawing/2014/chart" uri="{C3380CC4-5D6E-409C-BE32-E72D297353CC}">
                <c16:uniqueId val="{0000000A-ADF2-476B-BB23-0C01B5263F9A}"/>
              </c:ext>
            </c:extLst>
          </c:dPt>
          <c:dPt>
            <c:idx val="3"/>
            <c:bubble3D val="0"/>
            <c:extLst>
              <c:ext xmlns:c16="http://schemas.microsoft.com/office/drawing/2014/chart" uri="{C3380CC4-5D6E-409C-BE32-E72D297353CC}">
                <c16:uniqueId val="{0000000B-ADF2-476B-BB23-0C01B5263F9A}"/>
              </c:ext>
            </c:extLst>
          </c:dPt>
          <c:dLbls>
            <c:dLbl>
              <c:idx val="0"/>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ADF2-476B-BB23-0C01B5263F9A}"/>
                </c:ext>
              </c:extLst>
            </c:dLbl>
            <c:dLbl>
              <c:idx val="1"/>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ADF2-476B-BB23-0C01B5263F9A}"/>
                </c:ext>
              </c:extLst>
            </c:dLbl>
            <c:dLbl>
              <c:idx val="2"/>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ADF2-476B-BB23-0C01B5263F9A}"/>
                </c:ext>
              </c:extLst>
            </c:dLbl>
            <c:dLbl>
              <c:idx val="3"/>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ADF2-476B-BB23-0C01B5263F9A}"/>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DF2-476B-BB23-0C01B5263F9A}"/>
            </c:ext>
          </c:extLst>
        </c:ser>
        <c:ser>
          <c:idx val="3"/>
          <c:order val="3"/>
          <c:tx>
            <c:v>AÑO 2014</c:v>
          </c:tx>
          <c:spPr>
            <a:ln w="28440">
              <a:solidFill>
                <a:srgbClr val="7D5FA0"/>
              </a:solidFill>
              <a:round/>
            </a:ln>
          </c:spPr>
          <c:marker>
            <c:symbol val="none"/>
          </c:marker>
          <c:dLbls>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ADF2-476B-BB23-0C01B5263F9A}"/>
            </c:ext>
          </c:extLst>
        </c:ser>
        <c:dLbls>
          <c:showLegendKey val="0"/>
          <c:showVal val="0"/>
          <c:showCatName val="0"/>
          <c:showSerName val="0"/>
          <c:showPercent val="0"/>
          <c:showBubbleSize val="0"/>
        </c:dLbls>
        <c:hiLowLines>
          <c:spPr>
            <a:ln w="0">
              <a:noFill/>
            </a:ln>
          </c:spPr>
        </c:hiLowLines>
        <c:smooth val="0"/>
        <c:axId val="55671941"/>
        <c:axId val="81629988"/>
      </c:lineChart>
      <c:catAx>
        <c:axId val="55671941"/>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81629988"/>
        <c:crosses val="autoZero"/>
        <c:auto val="1"/>
        <c:lblAlgn val="ctr"/>
        <c:lblOffset val="100"/>
        <c:noMultiLvlLbl val="0"/>
      </c:catAx>
      <c:valAx>
        <c:axId val="81629988"/>
        <c:scaling>
          <c:orientation val="minMax"/>
        </c:scaling>
        <c:delete val="1"/>
        <c:axPos val="l"/>
        <c:numFmt formatCode="0%" sourceLinked="1"/>
        <c:majorTickMark val="out"/>
        <c:minorTickMark val="none"/>
        <c:tickLblPos val="nextTo"/>
        <c:crossAx val="55671941"/>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Relaciones con el entorno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Directiva!$B$9</c:f>
              <c:strCache>
                <c:ptCount val="1"/>
                <c:pt idx="0">
                  <c:v>Relaciones Con El Entorno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471C-4C16-81A4-EBA877F38357}"/>
              </c:ext>
            </c:extLst>
          </c:dPt>
          <c:dPt>
            <c:idx val="1"/>
            <c:invertIfNegative val="0"/>
            <c:bubble3D val="0"/>
            <c:spPr>
              <a:solidFill>
                <a:srgbClr val="C00000"/>
              </a:solidFill>
              <a:ln w="0">
                <a:noFill/>
              </a:ln>
            </c:spPr>
            <c:extLst>
              <c:ext xmlns:c16="http://schemas.microsoft.com/office/drawing/2014/chart" uri="{C3380CC4-5D6E-409C-BE32-E72D297353CC}">
                <c16:uniqueId val="{00000003-471C-4C16-81A4-EBA877F38357}"/>
              </c:ext>
            </c:extLst>
          </c:dPt>
          <c:dPt>
            <c:idx val="2"/>
            <c:invertIfNegative val="0"/>
            <c:bubble3D val="0"/>
            <c:spPr>
              <a:solidFill>
                <a:srgbClr val="E46C0A"/>
              </a:solidFill>
              <a:ln w="0">
                <a:noFill/>
              </a:ln>
            </c:spPr>
            <c:extLst>
              <c:ext xmlns:c16="http://schemas.microsoft.com/office/drawing/2014/chart" uri="{C3380CC4-5D6E-409C-BE32-E72D297353CC}">
                <c16:uniqueId val="{00000005-471C-4C16-81A4-EBA877F38357}"/>
              </c:ext>
            </c:extLst>
          </c:dPt>
          <c:dPt>
            <c:idx val="3"/>
            <c:invertIfNegative val="0"/>
            <c:bubble3D val="0"/>
            <c:spPr>
              <a:solidFill>
                <a:srgbClr val="4F6228"/>
              </a:solidFill>
              <a:ln w="0">
                <a:noFill/>
              </a:ln>
            </c:spPr>
            <c:extLst>
              <c:ext xmlns:c16="http://schemas.microsoft.com/office/drawing/2014/chart" uri="{C3380CC4-5D6E-409C-BE32-E72D297353CC}">
                <c16:uniqueId val="{00000007-471C-4C16-81A4-EBA877F38357}"/>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71C-4C16-81A4-EBA877F38357}"/>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71C-4C16-81A4-EBA877F38357}"/>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71C-4C16-81A4-EBA877F38357}"/>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71C-4C16-81A4-EBA877F38357}"/>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471C-4C16-81A4-EBA877F38357}"/>
            </c:ext>
          </c:extLst>
        </c:ser>
        <c:dLbls>
          <c:showLegendKey val="0"/>
          <c:showVal val="0"/>
          <c:showCatName val="0"/>
          <c:showSerName val="0"/>
          <c:showPercent val="0"/>
          <c:showBubbleSize val="0"/>
        </c:dLbls>
        <c:gapWidth val="150"/>
        <c:shape val="box"/>
        <c:axId val="93432852"/>
        <c:axId val="46577457"/>
        <c:axId val="0"/>
      </c:bar3DChart>
      <c:catAx>
        <c:axId val="9343285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6577457"/>
        <c:crosses val="autoZero"/>
        <c:auto val="1"/>
        <c:lblAlgn val="ctr"/>
        <c:lblOffset val="100"/>
        <c:noMultiLvlLbl val="0"/>
      </c:catAx>
      <c:valAx>
        <c:axId val="46577457"/>
        <c:scaling>
          <c:orientation val="minMax"/>
        </c:scaling>
        <c:delete val="1"/>
        <c:axPos val="l"/>
        <c:numFmt formatCode="0%" sourceLinked="1"/>
        <c:majorTickMark val="out"/>
        <c:minorTickMark val="none"/>
        <c:tickLblPos val="nextTo"/>
        <c:crossAx val="93432852"/>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Relaciones con el entorno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Directiva!$B$9</c:f>
              <c:strCache>
                <c:ptCount val="1"/>
                <c:pt idx="0">
                  <c:v>Relaciones Con El Entorno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C2E-47C9-B640-7F82B723FDB1}"/>
              </c:ext>
            </c:extLst>
          </c:dPt>
          <c:dPt>
            <c:idx val="1"/>
            <c:invertIfNegative val="0"/>
            <c:bubble3D val="0"/>
            <c:spPr>
              <a:solidFill>
                <a:srgbClr val="C00000"/>
              </a:solidFill>
              <a:ln w="0">
                <a:noFill/>
              </a:ln>
            </c:spPr>
            <c:extLst>
              <c:ext xmlns:c16="http://schemas.microsoft.com/office/drawing/2014/chart" uri="{C3380CC4-5D6E-409C-BE32-E72D297353CC}">
                <c16:uniqueId val="{00000003-BC2E-47C9-B640-7F82B723FDB1}"/>
              </c:ext>
            </c:extLst>
          </c:dPt>
          <c:dPt>
            <c:idx val="2"/>
            <c:invertIfNegative val="0"/>
            <c:bubble3D val="0"/>
            <c:spPr>
              <a:solidFill>
                <a:srgbClr val="E46C0A"/>
              </a:solidFill>
              <a:ln w="0">
                <a:noFill/>
              </a:ln>
            </c:spPr>
            <c:extLst>
              <c:ext xmlns:c16="http://schemas.microsoft.com/office/drawing/2014/chart" uri="{C3380CC4-5D6E-409C-BE32-E72D297353CC}">
                <c16:uniqueId val="{00000005-BC2E-47C9-B640-7F82B723FDB1}"/>
              </c:ext>
            </c:extLst>
          </c:dPt>
          <c:dPt>
            <c:idx val="3"/>
            <c:invertIfNegative val="0"/>
            <c:bubble3D val="0"/>
            <c:spPr>
              <a:solidFill>
                <a:srgbClr val="4F6228"/>
              </a:solidFill>
              <a:ln w="0">
                <a:noFill/>
              </a:ln>
            </c:spPr>
            <c:extLst>
              <c:ext xmlns:c16="http://schemas.microsoft.com/office/drawing/2014/chart" uri="{C3380CC4-5D6E-409C-BE32-E72D297353CC}">
                <c16:uniqueId val="{00000007-BC2E-47C9-B640-7F82B723FDB1}"/>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C2E-47C9-B640-7F82B723FDB1}"/>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C2E-47C9-B640-7F82B723FDB1}"/>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C2E-47C9-B640-7F82B723FDB1}"/>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C2E-47C9-B640-7F82B723FDB1}"/>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8-BC2E-47C9-B640-7F82B723FDB1}"/>
            </c:ext>
          </c:extLst>
        </c:ser>
        <c:dLbls>
          <c:showLegendKey val="0"/>
          <c:showVal val="0"/>
          <c:showCatName val="0"/>
          <c:showSerName val="0"/>
          <c:showPercent val="0"/>
          <c:showBubbleSize val="0"/>
        </c:dLbls>
        <c:gapWidth val="150"/>
        <c:shape val="box"/>
        <c:axId val="41465099"/>
        <c:axId val="33450213"/>
        <c:axId val="0"/>
      </c:bar3DChart>
      <c:catAx>
        <c:axId val="41465099"/>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3450213"/>
        <c:crosses val="autoZero"/>
        <c:auto val="1"/>
        <c:lblAlgn val="ctr"/>
        <c:lblOffset val="100"/>
        <c:noMultiLvlLbl val="0"/>
      </c:catAx>
      <c:valAx>
        <c:axId val="33450213"/>
        <c:scaling>
          <c:orientation val="minMax"/>
        </c:scaling>
        <c:delete val="1"/>
        <c:axPos val="l"/>
        <c:numFmt formatCode="0%" sourceLinked="1"/>
        <c:majorTickMark val="out"/>
        <c:minorTickMark val="none"/>
        <c:tickLblPos val="nextTo"/>
        <c:crossAx val="41465099"/>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Relaciones con el entorno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Directiva!$B$9</c:f>
              <c:strCache>
                <c:ptCount val="1"/>
                <c:pt idx="0">
                  <c:v>Relaciones Con El Entorno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D4FA-4DEC-8E18-158BE2D94901}"/>
              </c:ext>
            </c:extLst>
          </c:dPt>
          <c:dPt>
            <c:idx val="1"/>
            <c:invertIfNegative val="0"/>
            <c:bubble3D val="0"/>
            <c:spPr>
              <a:solidFill>
                <a:srgbClr val="C00000"/>
              </a:solidFill>
              <a:ln w="0">
                <a:noFill/>
              </a:ln>
            </c:spPr>
            <c:extLst>
              <c:ext xmlns:c16="http://schemas.microsoft.com/office/drawing/2014/chart" uri="{C3380CC4-5D6E-409C-BE32-E72D297353CC}">
                <c16:uniqueId val="{00000003-D4FA-4DEC-8E18-158BE2D94901}"/>
              </c:ext>
            </c:extLst>
          </c:dPt>
          <c:dPt>
            <c:idx val="2"/>
            <c:invertIfNegative val="0"/>
            <c:bubble3D val="0"/>
            <c:spPr>
              <a:solidFill>
                <a:srgbClr val="E46C0A"/>
              </a:solidFill>
              <a:ln w="0">
                <a:noFill/>
              </a:ln>
            </c:spPr>
            <c:extLst>
              <c:ext xmlns:c16="http://schemas.microsoft.com/office/drawing/2014/chart" uri="{C3380CC4-5D6E-409C-BE32-E72D297353CC}">
                <c16:uniqueId val="{00000005-D4FA-4DEC-8E18-158BE2D94901}"/>
              </c:ext>
            </c:extLst>
          </c:dPt>
          <c:dPt>
            <c:idx val="3"/>
            <c:invertIfNegative val="0"/>
            <c:bubble3D val="0"/>
            <c:spPr>
              <a:solidFill>
                <a:srgbClr val="4F6228"/>
              </a:solidFill>
              <a:ln w="0">
                <a:noFill/>
              </a:ln>
            </c:spPr>
            <c:extLst>
              <c:ext xmlns:c16="http://schemas.microsoft.com/office/drawing/2014/chart" uri="{C3380CC4-5D6E-409C-BE32-E72D297353CC}">
                <c16:uniqueId val="{00000007-D4FA-4DEC-8E18-158BE2D94901}"/>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4FA-4DEC-8E18-158BE2D94901}"/>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4FA-4DEC-8E18-158BE2D94901}"/>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4FA-4DEC-8E18-158BE2D94901}"/>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4FA-4DEC-8E18-158BE2D94901}"/>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8-D4FA-4DEC-8E18-158BE2D94901}"/>
            </c:ext>
          </c:extLst>
        </c:ser>
        <c:dLbls>
          <c:showLegendKey val="0"/>
          <c:showVal val="0"/>
          <c:showCatName val="0"/>
          <c:showSerName val="0"/>
          <c:showPercent val="0"/>
          <c:showBubbleSize val="0"/>
        </c:dLbls>
        <c:gapWidth val="150"/>
        <c:shape val="box"/>
        <c:axId val="29624830"/>
        <c:axId val="77099999"/>
        <c:axId val="0"/>
      </c:bar3DChart>
      <c:catAx>
        <c:axId val="2962483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7099999"/>
        <c:crosses val="autoZero"/>
        <c:auto val="1"/>
        <c:lblAlgn val="ctr"/>
        <c:lblOffset val="100"/>
        <c:noMultiLvlLbl val="0"/>
      </c:catAx>
      <c:valAx>
        <c:axId val="77099999"/>
        <c:scaling>
          <c:orientation val="minMax"/>
        </c:scaling>
        <c:delete val="1"/>
        <c:axPos val="l"/>
        <c:numFmt formatCode="0%" sourceLinked="1"/>
        <c:majorTickMark val="out"/>
        <c:minorTickMark val="none"/>
        <c:tickLblPos val="nextTo"/>
        <c:crossAx val="29624830"/>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RELACIONES CON EL ENTORNO</a:t>
            </a:r>
          </a:p>
        </c:rich>
      </c:tx>
      <c:overlay val="0"/>
      <c:spPr>
        <a:noFill/>
        <a:ln w="0">
          <a:noFill/>
        </a:ln>
      </c:spPr>
    </c:title>
    <c:autoTitleDeleted val="0"/>
    <c:plotArea>
      <c:layout>
        <c:manualLayout>
          <c:layoutTarget val="inner"/>
          <c:xMode val="edge"/>
          <c:yMode val="edge"/>
          <c:x val="1.8876404494382E-2"/>
          <c:y val="0.19815852682145699"/>
          <c:w val="0.95376404494382006"/>
          <c:h val="0.49479583666933502"/>
        </c:manualLayout>
      </c:layout>
      <c:lineChart>
        <c:grouping val="standard"/>
        <c:varyColors val="0"/>
        <c:ser>
          <c:idx val="0"/>
          <c:order val="0"/>
          <c:tx>
            <c:strRef>
              <c:f>Directiva!$C$2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954E-45FB-82EF-0B2B1E23D8CC}"/>
              </c:ext>
            </c:extLst>
          </c:dPt>
          <c:dPt>
            <c:idx val="1"/>
            <c:bubble3D val="0"/>
            <c:extLst>
              <c:ext xmlns:c16="http://schemas.microsoft.com/office/drawing/2014/chart" uri="{C3380CC4-5D6E-409C-BE32-E72D297353CC}">
                <c16:uniqueId val="{00000001-954E-45FB-82EF-0B2B1E23D8CC}"/>
              </c:ext>
            </c:extLst>
          </c:dPt>
          <c:dLbls>
            <c:dLbl>
              <c:idx val="0"/>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954E-45FB-82EF-0B2B1E23D8CC}"/>
                </c:ext>
              </c:extLst>
            </c:dLbl>
            <c:dLbl>
              <c:idx val="1"/>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954E-45FB-82EF-0B2B1E23D8C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0.55555555555555558</c:v>
                </c:pt>
                <c:pt idx="2">
                  <c:v>0.44444444444444442</c:v>
                </c:pt>
                <c:pt idx="3">
                  <c:v>0</c:v>
                </c:pt>
              </c:numCache>
            </c:numRef>
          </c:val>
          <c:smooth val="0"/>
          <c:extLst>
            <c:ext xmlns:c16="http://schemas.microsoft.com/office/drawing/2014/chart" uri="{C3380CC4-5D6E-409C-BE32-E72D297353CC}">
              <c16:uniqueId val="{00000002-954E-45FB-82EF-0B2B1E23D8CC}"/>
            </c:ext>
          </c:extLst>
        </c:ser>
        <c:ser>
          <c:idx val="1"/>
          <c:order val="1"/>
          <c:tx>
            <c:strRef>
              <c:f>Directiva!$H$2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954E-45FB-82EF-0B2B1E23D8CC}"/>
              </c:ext>
            </c:extLst>
          </c:dPt>
          <c:dPt>
            <c:idx val="1"/>
            <c:bubble3D val="0"/>
            <c:extLst>
              <c:ext xmlns:c16="http://schemas.microsoft.com/office/drawing/2014/chart" uri="{C3380CC4-5D6E-409C-BE32-E72D297353CC}">
                <c16:uniqueId val="{00000004-954E-45FB-82EF-0B2B1E23D8CC}"/>
              </c:ext>
            </c:extLst>
          </c:dPt>
          <c:dPt>
            <c:idx val="2"/>
            <c:bubble3D val="0"/>
            <c:extLst>
              <c:ext xmlns:c16="http://schemas.microsoft.com/office/drawing/2014/chart" uri="{C3380CC4-5D6E-409C-BE32-E72D297353CC}">
                <c16:uniqueId val="{00000005-954E-45FB-82EF-0B2B1E23D8CC}"/>
              </c:ext>
            </c:extLst>
          </c:dPt>
          <c:dPt>
            <c:idx val="3"/>
            <c:bubble3D val="0"/>
            <c:extLst>
              <c:ext xmlns:c16="http://schemas.microsoft.com/office/drawing/2014/chart" uri="{C3380CC4-5D6E-409C-BE32-E72D297353CC}">
                <c16:uniqueId val="{00000006-954E-45FB-82EF-0B2B1E23D8CC}"/>
              </c:ext>
            </c:extLst>
          </c:dPt>
          <c:dLbls>
            <c:dLbl>
              <c:idx val="0"/>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954E-45FB-82EF-0B2B1E23D8CC}"/>
                </c:ext>
              </c:extLst>
            </c:dLbl>
            <c:dLbl>
              <c:idx val="1"/>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954E-45FB-82EF-0B2B1E23D8CC}"/>
                </c:ext>
              </c:extLst>
            </c:dLbl>
            <c:dLbl>
              <c:idx val="2"/>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954E-45FB-82EF-0B2B1E23D8CC}"/>
                </c:ext>
              </c:extLst>
            </c:dLbl>
            <c:dLbl>
              <c:idx val="3"/>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954E-45FB-82EF-0B2B1E23D8C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0.1111111111111111</c:v>
                </c:pt>
                <c:pt idx="2">
                  <c:v>0.88888888888888884</c:v>
                </c:pt>
                <c:pt idx="3">
                  <c:v>0</c:v>
                </c:pt>
              </c:numCache>
            </c:numRef>
          </c:val>
          <c:smooth val="0"/>
          <c:extLst>
            <c:ext xmlns:c16="http://schemas.microsoft.com/office/drawing/2014/chart" uri="{C3380CC4-5D6E-409C-BE32-E72D297353CC}">
              <c16:uniqueId val="{00000007-954E-45FB-82EF-0B2B1E23D8CC}"/>
            </c:ext>
          </c:extLst>
        </c:ser>
        <c:ser>
          <c:idx val="2"/>
          <c:order val="2"/>
          <c:tx>
            <c:strRef>
              <c:f>Directiva!$M$2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954E-45FB-82EF-0B2B1E23D8CC}"/>
              </c:ext>
            </c:extLst>
          </c:dPt>
          <c:dPt>
            <c:idx val="1"/>
            <c:bubble3D val="0"/>
            <c:extLst>
              <c:ext xmlns:c16="http://schemas.microsoft.com/office/drawing/2014/chart" uri="{C3380CC4-5D6E-409C-BE32-E72D297353CC}">
                <c16:uniqueId val="{00000009-954E-45FB-82EF-0B2B1E23D8CC}"/>
              </c:ext>
            </c:extLst>
          </c:dPt>
          <c:dPt>
            <c:idx val="2"/>
            <c:bubble3D val="0"/>
            <c:extLst>
              <c:ext xmlns:c16="http://schemas.microsoft.com/office/drawing/2014/chart" uri="{C3380CC4-5D6E-409C-BE32-E72D297353CC}">
                <c16:uniqueId val="{0000000A-954E-45FB-82EF-0B2B1E23D8CC}"/>
              </c:ext>
            </c:extLst>
          </c:dPt>
          <c:dPt>
            <c:idx val="3"/>
            <c:bubble3D val="0"/>
            <c:extLst>
              <c:ext xmlns:c16="http://schemas.microsoft.com/office/drawing/2014/chart" uri="{C3380CC4-5D6E-409C-BE32-E72D297353CC}">
                <c16:uniqueId val="{0000000B-954E-45FB-82EF-0B2B1E23D8CC}"/>
              </c:ext>
            </c:extLst>
          </c:dPt>
          <c:dLbls>
            <c:dLbl>
              <c:idx val="0"/>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954E-45FB-82EF-0B2B1E23D8CC}"/>
                </c:ext>
              </c:extLst>
            </c:dLbl>
            <c:dLbl>
              <c:idx val="1"/>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954E-45FB-82EF-0B2B1E23D8CC}"/>
                </c:ext>
              </c:extLst>
            </c:dLbl>
            <c:dLbl>
              <c:idx val="2"/>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954E-45FB-82EF-0B2B1E23D8CC}"/>
                </c:ext>
              </c:extLst>
            </c:dLbl>
            <c:dLbl>
              <c:idx val="3"/>
              <c:spPr/>
              <c:txPr>
                <a:bodyPr wrap="square"/>
                <a:lstStyle/>
                <a:p>
                  <a:pPr>
                    <a:defRPr sz="1600" b="0" strike="noStrike" spc="-1">
                      <a:solidFill>
                        <a:srgbClr val="000000"/>
                      </a:solidFill>
                      <a:latin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954E-45FB-82EF-0B2B1E23D8C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54E-45FB-82EF-0B2B1E23D8CC}"/>
            </c:ext>
          </c:extLst>
        </c:ser>
        <c:ser>
          <c:idx val="3"/>
          <c:order val="3"/>
          <c:tx>
            <c:v>AÑO 2014</c:v>
          </c:tx>
          <c:spPr>
            <a:ln w="28440">
              <a:solidFill>
                <a:srgbClr val="7D5FA0"/>
              </a:solidFill>
              <a:round/>
            </a:ln>
          </c:spPr>
          <c:marker>
            <c:symbol val="none"/>
          </c:marker>
          <c:dLbls>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954E-45FB-82EF-0B2B1E23D8CC}"/>
            </c:ext>
          </c:extLst>
        </c:ser>
        <c:dLbls>
          <c:showLegendKey val="0"/>
          <c:showVal val="0"/>
          <c:showCatName val="0"/>
          <c:showSerName val="0"/>
          <c:showPercent val="0"/>
          <c:showBubbleSize val="0"/>
        </c:dLbls>
        <c:hiLowLines>
          <c:spPr>
            <a:ln w="0">
              <a:noFill/>
            </a:ln>
          </c:spPr>
        </c:hiLowLines>
        <c:smooth val="0"/>
        <c:axId val="50483207"/>
        <c:axId val="33219051"/>
      </c:lineChart>
      <c:catAx>
        <c:axId val="50483207"/>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33219051"/>
        <c:crosses val="autoZero"/>
        <c:auto val="1"/>
        <c:lblAlgn val="ctr"/>
        <c:lblOffset val="100"/>
        <c:noMultiLvlLbl val="0"/>
      </c:catAx>
      <c:valAx>
        <c:axId val="33219051"/>
        <c:scaling>
          <c:orientation val="minMax"/>
        </c:scaling>
        <c:delete val="1"/>
        <c:axPos val="l"/>
        <c:numFmt formatCode="0%" sourceLinked="1"/>
        <c:majorTickMark val="out"/>
        <c:minorTickMark val="none"/>
        <c:tickLblPos val="nextTo"/>
        <c:crossAx val="50483207"/>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Direccionamiento Estratégico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73E4-4557-8450-93B7998FC167}"/>
              </c:ext>
            </c:extLst>
          </c:dPt>
          <c:dPt>
            <c:idx val="1"/>
            <c:invertIfNegative val="0"/>
            <c:bubble3D val="0"/>
            <c:spPr>
              <a:solidFill>
                <a:srgbClr val="C00000"/>
              </a:solidFill>
              <a:ln w="0">
                <a:noFill/>
              </a:ln>
            </c:spPr>
            <c:extLst>
              <c:ext xmlns:c16="http://schemas.microsoft.com/office/drawing/2014/chart" uri="{C3380CC4-5D6E-409C-BE32-E72D297353CC}">
                <c16:uniqueId val="{00000003-73E4-4557-8450-93B7998FC167}"/>
              </c:ext>
            </c:extLst>
          </c:dPt>
          <c:dPt>
            <c:idx val="2"/>
            <c:invertIfNegative val="0"/>
            <c:bubble3D val="0"/>
            <c:spPr>
              <a:solidFill>
                <a:srgbClr val="E46C0A"/>
              </a:solidFill>
              <a:ln w="0">
                <a:noFill/>
              </a:ln>
            </c:spPr>
            <c:extLst>
              <c:ext xmlns:c16="http://schemas.microsoft.com/office/drawing/2014/chart" uri="{C3380CC4-5D6E-409C-BE32-E72D297353CC}">
                <c16:uniqueId val="{00000005-73E4-4557-8450-93B7998FC167}"/>
              </c:ext>
            </c:extLst>
          </c:dPt>
          <c:dPt>
            <c:idx val="3"/>
            <c:invertIfNegative val="0"/>
            <c:bubble3D val="0"/>
            <c:spPr>
              <a:solidFill>
                <a:srgbClr val="4F6228"/>
              </a:solidFill>
              <a:ln w="0">
                <a:noFill/>
              </a:ln>
            </c:spPr>
            <c:extLst>
              <c:ext xmlns:c16="http://schemas.microsoft.com/office/drawing/2014/chart" uri="{C3380CC4-5D6E-409C-BE32-E72D297353CC}">
                <c16:uniqueId val="{00000007-73E4-4557-8450-93B7998FC167}"/>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3E4-4557-8450-93B7998FC167}"/>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3E4-4557-8450-93B7998FC167}"/>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3E4-4557-8450-93B7998FC167}"/>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3E4-4557-8450-93B7998FC167}"/>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73E4-4557-8450-93B7998FC167}"/>
            </c:ext>
          </c:extLst>
        </c:ser>
        <c:dLbls>
          <c:showLegendKey val="0"/>
          <c:showVal val="0"/>
          <c:showCatName val="0"/>
          <c:showSerName val="0"/>
          <c:showPercent val="0"/>
          <c:showBubbleSize val="0"/>
        </c:dLbls>
        <c:gapWidth val="150"/>
        <c:shape val="box"/>
        <c:axId val="7420937"/>
        <c:axId val="92381922"/>
        <c:axId val="0"/>
      </c:bar3DChart>
      <c:catAx>
        <c:axId val="7420937"/>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92381922"/>
        <c:crosses val="autoZero"/>
        <c:auto val="1"/>
        <c:lblAlgn val="ctr"/>
        <c:lblOffset val="100"/>
        <c:noMultiLvlLbl val="0"/>
      </c:catAx>
      <c:valAx>
        <c:axId val="92381922"/>
        <c:scaling>
          <c:orientation val="minMax"/>
        </c:scaling>
        <c:delete val="1"/>
        <c:axPos val="l"/>
        <c:numFmt formatCode="0%" sourceLinked="1"/>
        <c:majorTickMark val="out"/>
        <c:minorTickMark val="none"/>
        <c:tickLblPos val="nextTo"/>
        <c:crossAx val="7420937"/>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Gestión Estrategica</a:t>
            </a:r>
          </a:p>
        </c:rich>
      </c:tx>
      <c:layout>
        <c:manualLayout>
          <c:xMode val="edge"/>
          <c:yMode val="edge"/>
          <c:x val="0.16313521278505999"/>
          <c:y val="4.6334079241805999E-2"/>
        </c:manualLayout>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manualLayout>
          <c:layoutTarget val="inner"/>
          <c:xMode val="edge"/>
          <c:yMode val="edge"/>
          <c:x val="6.1142036272221201E-2"/>
          <c:y val="0.194287218638936"/>
          <c:w val="0.93867839827617205"/>
          <c:h val="0.68961432144267498"/>
        </c:manualLayout>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C0000"/>
              </a:solidFill>
              <a:ln w="0">
                <a:noFill/>
              </a:ln>
            </c:spPr>
            <c:extLst>
              <c:ext xmlns:c16="http://schemas.microsoft.com/office/drawing/2014/chart" uri="{C3380CC4-5D6E-409C-BE32-E72D297353CC}">
                <c16:uniqueId val="{00000001-9B99-4E7B-A8C5-7A6949F5D462}"/>
              </c:ext>
            </c:extLst>
          </c:dPt>
          <c:dPt>
            <c:idx val="1"/>
            <c:invertIfNegative val="0"/>
            <c:bubble3D val="0"/>
            <c:spPr>
              <a:solidFill>
                <a:srgbClr val="CC0000"/>
              </a:solidFill>
              <a:ln w="0">
                <a:noFill/>
              </a:ln>
            </c:spPr>
            <c:extLst>
              <c:ext xmlns:c16="http://schemas.microsoft.com/office/drawing/2014/chart" uri="{C3380CC4-5D6E-409C-BE32-E72D297353CC}">
                <c16:uniqueId val="{00000003-9B99-4E7B-A8C5-7A6949F5D462}"/>
              </c:ext>
            </c:extLst>
          </c:dPt>
          <c:dPt>
            <c:idx val="2"/>
            <c:invertIfNegative val="0"/>
            <c:bubble3D val="0"/>
            <c:spPr>
              <a:solidFill>
                <a:srgbClr val="E46C0A"/>
              </a:solidFill>
              <a:ln w="0">
                <a:noFill/>
              </a:ln>
            </c:spPr>
            <c:extLst>
              <c:ext xmlns:c16="http://schemas.microsoft.com/office/drawing/2014/chart" uri="{C3380CC4-5D6E-409C-BE32-E72D297353CC}">
                <c16:uniqueId val="{00000005-9B99-4E7B-A8C5-7A6949F5D462}"/>
              </c:ext>
            </c:extLst>
          </c:dPt>
          <c:dPt>
            <c:idx val="3"/>
            <c:invertIfNegative val="0"/>
            <c:bubble3D val="0"/>
            <c:spPr>
              <a:solidFill>
                <a:srgbClr val="4F6228"/>
              </a:solidFill>
              <a:ln w="0">
                <a:noFill/>
              </a:ln>
            </c:spPr>
            <c:extLst>
              <c:ext xmlns:c16="http://schemas.microsoft.com/office/drawing/2014/chart" uri="{C3380CC4-5D6E-409C-BE32-E72D297353CC}">
                <c16:uniqueId val="{00000007-9B99-4E7B-A8C5-7A6949F5D462}"/>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9B99-4E7B-A8C5-7A6949F5D462}"/>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9B99-4E7B-A8C5-7A6949F5D462}"/>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9B99-4E7B-A8C5-7A6949F5D462}"/>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9B99-4E7B-A8C5-7A6949F5D46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9B99-4E7B-A8C5-7A6949F5D462}"/>
            </c:ext>
          </c:extLst>
        </c:ser>
        <c:dLbls>
          <c:showLegendKey val="0"/>
          <c:showVal val="0"/>
          <c:showCatName val="0"/>
          <c:showSerName val="0"/>
          <c:showPercent val="0"/>
          <c:showBubbleSize val="0"/>
        </c:dLbls>
        <c:gapWidth val="150"/>
        <c:shape val="box"/>
        <c:axId val="9995071"/>
        <c:axId val="22185302"/>
        <c:axId val="0"/>
      </c:bar3DChart>
      <c:catAx>
        <c:axId val="9995071"/>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22185302"/>
        <c:crosses val="autoZero"/>
        <c:auto val="1"/>
        <c:lblAlgn val="ctr"/>
        <c:lblOffset val="100"/>
        <c:noMultiLvlLbl val="0"/>
      </c:catAx>
      <c:valAx>
        <c:axId val="22185302"/>
        <c:scaling>
          <c:orientation val="minMax"/>
        </c:scaling>
        <c:delete val="1"/>
        <c:axPos val="l"/>
        <c:numFmt formatCode="0%" sourceLinked="1"/>
        <c:majorTickMark val="out"/>
        <c:minorTickMark val="none"/>
        <c:tickLblPos val="nextTo"/>
        <c:crossAx val="9995071"/>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Gobierno Escolar</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C0000"/>
              </a:solidFill>
              <a:ln w="0">
                <a:noFill/>
              </a:ln>
            </c:spPr>
            <c:extLst>
              <c:ext xmlns:c16="http://schemas.microsoft.com/office/drawing/2014/chart" uri="{C3380CC4-5D6E-409C-BE32-E72D297353CC}">
                <c16:uniqueId val="{00000001-B24A-4825-AB5D-26EB7F02C830}"/>
              </c:ext>
            </c:extLst>
          </c:dPt>
          <c:dPt>
            <c:idx val="1"/>
            <c:invertIfNegative val="0"/>
            <c:bubble3D val="0"/>
            <c:spPr>
              <a:solidFill>
                <a:srgbClr val="CC0000"/>
              </a:solidFill>
              <a:ln w="0">
                <a:noFill/>
              </a:ln>
            </c:spPr>
            <c:extLst>
              <c:ext xmlns:c16="http://schemas.microsoft.com/office/drawing/2014/chart" uri="{C3380CC4-5D6E-409C-BE32-E72D297353CC}">
                <c16:uniqueId val="{00000003-B24A-4825-AB5D-26EB7F02C830}"/>
              </c:ext>
            </c:extLst>
          </c:dPt>
          <c:dPt>
            <c:idx val="2"/>
            <c:invertIfNegative val="0"/>
            <c:bubble3D val="0"/>
            <c:spPr>
              <a:solidFill>
                <a:srgbClr val="E46C0A"/>
              </a:solidFill>
              <a:ln w="0">
                <a:noFill/>
              </a:ln>
            </c:spPr>
            <c:extLst>
              <c:ext xmlns:c16="http://schemas.microsoft.com/office/drawing/2014/chart" uri="{C3380CC4-5D6E-409C-BE32-E72D297353CC}">
                <c16:uniqueId val="{00000005-B24A-4825-AB5D-26EB7F02C830}"/>
              </c:ext>
            </c:extLst>
          </c:dPt>
          <c:dPt>
            <c:idx val="3"/>
            <c:invertIfNegative val="0"/>
            <c:bubble3D val="0"/>
            <c:spPr>
              <a:solidFill>
                <a:srgbClr val="4F6228"/>
              </a:solidFill>
              <a:ln w="0">
                <a:noFill/>
              </a:ln>
            </c:spPr>
            <c:extLst>
              <c:ext xmlns:c16="http://schemas.microsoft.com/office/drawing/2014/chart" uri="{C3380CC4-5D6E-409C-BE32-E72D297353CC}">
                <c16:uniqueId val="{00000007-B24A-4825-AB5D-26EB7F02C830}"/>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24A-4825-AB5D-26EB7F02C830}"/>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24A-4825-AB5D-26EB7F02C830}"/>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24A-4825-AB5D-26EB7F02C830}"/>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24A-4825-AB5D-26EB7F02C83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8-B24A-4825-AB5D-26EB7F02C830}"/>
            </c:ext>
          </c:extLst>
        </c:ser>
        <c:dLbls>
          <c:showLegendKey val="0"/>
          <c:showVal val="0"/>
          <c:showCatName val="0"/>
          <c:showSerName val="0"/>
          <c:showPercent val="0"/>
          <c:showBubbleSize val="0"/>
        </c:dLbls>
        <c:gapWidth val="150"/>
        <c:shape val="box"/>
        <c:axId val="32176594"/>
        <c:axId val="61623151"/>
        <c:axId val="0"/>
      </c:bar3DChart>
      <c:catAx>
        <c:axId val="32176594"/>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61623151"/>
        <c:crosses val="autoZero"/>
        <c:auto val="1"/>
        <c:lblAlgn val="ctr"/>
        <c:lblOffset val="100"/>
        <c:noMultiLvlLbl val="0"/>
      </c:catAx>
      <c:valAx>
        <c:axId val="61623151"/>
        <c:scaling>
          <c:orientation val="minMax"/>
        </c:scaling>
        <c:delete val="1"/>
        <c:axPos val="l"/>
        <c:numFmt formatCode="0%" sourceLinked="1"/>
        <c:majorTickMark val="out"/>
        <c:minorTickMark val="none"/>
        <c:tickLblPos val="nextTo"/>
        <c:crossAx val="32176594"/>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Cultura Institucional</a:t>
            </a:r>
          </a:p>
        </c:rich>
      </c:tx>
      <c:layout>
        <c:manualLayout>
          <c:xMode val="edge"/>
          <c:yMode val="edge"/>
          <c:x val="0.10094272500889399"/>
          <c:y val="2.8472129394466E-2"/>
        </c:manualLayout>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C0000"/>
              </a:solidFill>
              <a:ln w="0">
                <a:noFill/>
              </a:ln>
            </c:spPr>
            <c:extLst>
              <c:ext xmlns:c16="http://schemas.microsoft.com/office/drawing/2014/chart" uri="{C3380CC4-5D6E-409C-BE32-E72D297353CC}">
                <c16:uniqueId val="{00000001-5502-4EA0-BFCC-F0FBF298484E}"/>
              </c:ext>
            </c:extLst>
          </c:dPt>
          <c:dPt>
            <c:idx val="1"/>
            <c:invertIfNegative val="0"/>
            <c:bubble3D val="0"/>
            <c:spPr>
              <a:solidFill>
                <a:srgbClr val="CC0000"/>
              </a:solidFill>
              <a:ln w="0">
                <a:noFill/>
              </a:ln>
            </c:spPr>
            <c:extLst>
              <c:ext xmlns:c16="http://schemas.microsoft.com/office/drawing/2014/chart" uri="{C3380CC4-5D6E-409C-BE32-E72D297353CC}">
                <c16:uniqueId val="{00000003-5502-4EA0-BFCC-F0FBF298484E}"/>
              </c:ext>
            </c:extLst>
          </c:dPt>
          <c:dPt>
            <c:idx val="2"/>
            <c:invertIfNegative val="0"/>
            <c:bubble3D val="0"/>
            <c:spPr>
              <a:solidFill>
                <a:srgbClr val="E46C0A"/>
              </a:solidFill>
              <a:ln w="0">
                <a:noFill/>
              </a:ln>
            </c:spPr>
            <c:extLst>
              <c:ext xmlns:c16="http://schemas.microsoft.com/office/drawing/2014/chart" uri="{C3380CC4-5D6E-409C-BE32-E72D297353CC}">
                <c16:uniqueId val="{00000005-5502-4EA0-BFCC-F0FBF298484E}"/>
              </c:ext>
            </c:extLst>
          </c:dPt>
          <c:dPt>
            <c:idx val="3"/>
            <c:invertIfNegative val="0"/>
            <c:bubble3D val="0"/>
            <c:spPr>
              <a:solidFill>
                <a:srgbClr val="4F6228"/>
              </a:solidFill>
              <a:ln w="0">
                <a:noFill/>
              </a:ln>
            </c:spPr>
            <c:extLst>
              <c:ext xmlns:c16="http://schemas.microsoft.com/office/drawing/2014/chart" uri="{C3380CC4-5D6E-409C-BE32-E72D297353CC}">
                <c16:uniqueId val="{00000007-5502-4EA0-BFCC-F0FBF298484E}"/>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502-4EA0-BFCC-F0FBF298484E}"/>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502-4EA0-BFCC-F0FBF298484E}"/>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502-4EA0-BFCC-F0FBF298484E}"/>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502-4EA0-BFCC-F0FBF298484E}"/>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5502-4EA0-BFCC-F0FBF298484E}"/>
            </c:ext>
          </c:extLst>
        </c:ser>
        <c:dLbls>
          <c:showLegendKey val="0"/>
          <c:showVal val="0"/>
          <c:showCatName val="0"/>
          <c:showSerName val="0"/>
          <c:showPercent val="0"/>
          <c:showBubbleSize val="0"/>
        </c:dLbls>
        <c:gapWidth val="150"/>
        <c:shape val="box"/>
        <c:axId val="10920645"/>
        <c:axId val="19194227"/>
        <c:axId val="0"/>
      </c:bar3DChart>
      <c:catAx>
        <c:axId val="10920645"/>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19194227"/>
        <c:crosses val="autoZero"/>
        <c:auto val="1"/>
        <c:lblAlgn val="ctr"/>
        <c:lblOffset val="100"/>
        <c:noMultiLvlLbl val="0"/>
      </c:catAx>
      <c:valAx>
        <c:axId val="19194227"/>
        <c:scaling>
          <c:orientation val="minMax"/>
        </c:scaling>
        <c:delete val="1"/>
        <c:axPos val="l"/>
        <c:numFmt formatCode="0%" sourceLinked="1"/>
        <c:majorTickMark val="out"/>
        <c:minorTickMark val="none"/>
        <c:tickLblPos val="nextTo"/>
        <c:crossAx val="10920645"/>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Clima Escolar
</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C0000"/>
              </a:solidFill>
              <a:ln w="0">
                <a:noFill/>
              </a:ln>
            </c:spPr>
            <c:extLst>
              <c:ext xmlns:c16="http://schemas.microsoft.com/office/drawing/2014/chart" uri="{C3380CC4-5D6E-409C-BE32-E72D297353CC}">
                <c16:uniqueId val="{00000001-5228-4913-90B9-C9A84AFE73A3}"/>
              </c:ext>
            </c:extLst>
          </c:dPt>
          <c:dPt>
            <c:idx val="1"/>
            <c:invertIfNegative val="0"/>
            <c:bubble3D val="0"/>
            <c:spPr>
              <a:solidFill>
                <a:srgbClr val="CC0000"/>
              </a:solidFill>
              <a:ln w="0">
                <a:noFill/>
              </a:ln>
            </c:spPr>
            <c:extLst>
              <c:ext xmlns:c16="http://schemas.microsoft.com/office/drawing/2014/chart" uri="{C3380CC4-5D6E-409C-BE32-E72D297353CC}">
                <c16:uniqueId val="{00000003-5228-4913-90B9-C9A84AFE73A3}"/>
              </c:ext>
            </c:extLst>
          </c:dPt>
          <c:dPt>
            <c:idx val="2"/>
            <c:invertIfNegative val="0"/>
            <c:bubble3D val="0"/>
            <c:spPr>
              <a:solidFill>
                <a:srgbClr val="E46C0A"/>
              </a:solidFill>
              <a:ln w="0">
                <a:noFill/>
              </a:ln>
            </c:spPr>
            <c:extLst>
              <c:ext xmlns:c16="http://schemas.microsoft.com/office/drawing/2014/chart" uri="{C3380CC4-5D6E-409C-BE32-E72D297353CC}">
                <c16:uniqueId val="{00000005-5228-4913-90B9-C9A84AFE73A3}"/>
              </c:ext>
            </c:extLst>
          </c:dPt>
          <c:dPt>
            <c:idx val="3"/>
            <c:invertIfNegative val="0"/>
            <c:bubble3D val="0"/>
            <c:spPr>
              <a:solidFill>
                <a:srgbClr val="4F6228"/>
              </a:solidFill>
              <a:ln w="0">
                <a:noFill/>
              </a:ln>
            </c:spPr>
            <c:extLst>
              <c:ext xmlns:c16="http://schemas.microsoft.com/office/drawing/2014/chart" uri="{C3380CC4-5D6E-409C-BE32-E72D297353CC}">
                <c16:uniqueId val="{00000007-5228-4913-90B9-C9A84AFE73A3}"/>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228-4913-90B9-C9A84AFE73A3}"/>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228-4913-90B9-C9A84AFE73A3}"/>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228-4913-90B9-C9A84AFE73A3}"/>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228-4913-90B9-C9A84AFE73A3}"/>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5228-4913-90B9-C9A84AFE73A3}"/>
            </c:ext>
          </c:extLst>
        </c:ser>
        <c:dLbls>
          <c:showLegendKey val="0"/>
          <c:showVal val="0"/>
          <c:showCatName val="0"/>
          <c:showSerName val="0"/>
          <c:showPercent val="0"/>
          <c:showBubbleSize val="0"/>
        </c:dLbls>
        <c:gapWidth val="150"/>
        <c:shape val="box"/>
        <c:axId val="81792975"/>
        <c:axId val="71423204"/>
        <c:axId val="0"/>
      </c:bar3DChart>
      <c:catAx>
        <c:axId val="81792975"/>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71423204"/>
        <c:crosses val="autoZero"/>
        <c:auto val="1"/>
        <c:lblAlgn val="ctr"/>
        <c:lblOffset val="100"/>
        <c:noMultiLvlLbl val="0"/>
      </c:catAx>
      <c:valAx>
        <c:axId val="71423204"/>
        <c:scaling>
          <c:orientation val="minMax"/>
        </c:scaling>
        <c:delete val="1"/>
        <c:axPos val="l"/>
        <c:numFmt formatCode="0%" sourceLinked="1"/>
        <c:majorTickMark val="out"/>
        <c:minorTickMark val="none"/>
        <c:tickLblPos val="nextTo"/>
        <c:crossAx val="81792975"/>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Direccionamiento Estratégico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Directiva!$B$4</c:f>
              <c:strCache>
                <c:ptCount val="1"/>
                <c:pt idx="0">
                  <c:v>Direccionamiento Estratégico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13B5-4C9F-A567-8965D14B1A3A}"/>
              </c:ext>
            </c:extLst>
          </c:dPt>
          <c:dPt>
            <c:idx val="1"/>
            <c:invertIfNegative val="0"/>
            <c:bubble3D val="0"/>
            <c:spPr>
              <a:solidFill>
                <a:srgbClr val="C00000"/>
              </a:solidFill>
              <a:ln w="0">
                <a:noFill/>
              </a:ln>
            </c:spPr>
            <c:extLst>
              <c:ext xmlns:c16="http://schemas.microsoft.com/office/drawing/2014/chart" uri="{C3380CC4-5D6E-409C-BE32-E72D297353CC}">
                <c16:uniqueId val="{00000003-13B5-4C9F-A567-8965D14B1A3A}"/>
              </c:ext>
            </c:extLst>
          </c:dPt>
          <c:dPt>
            <c:idx val="2"/>
            <c:invertIfNegative val="0"/>
            <c:bubble3D val="0"/>
            <c:spPr>
              <a:solidFill>
                <a:srgbClr val="E46C0A"/>
              </a:solidFill>
              <a:ln w="0">
                <a:noFill/>
              </a:ln>
            </c:spPr>
            <c:extLst>
              <c:ext xmlns:c16="http://schemas.microsoft.com/office/drawing/2014/chart" uri="{C3380CC4-5D6E-409C-BE32-E72D297353CC}">
                <c16:uniqueId val="{00000005-13B5-4C9F-A567-8965D14B1A3A}"/>
              </c:ext>
            </c:extLst>
          </c:dPt>
          <c:dPt>
            <c:idx val="3"/>
            <c:invertIfNegative val="0"/>
            <c:bubble3D val="0"/>
            <c:spPr>
              <a:solidFill>
                <a:srgbClr val="4F6228"/>
              </a:solidFill>
              <a:ln w="0">
                <a:noFill/>
              </a:ln>
            </c:spPr>
            <c:extLst>
              <c:ext xmlns:c16="http://schemas.microsoft.com/office/drawing/2014/chart" uri="{C3380CC4-5D6E-409C-BE32-E72D297353CC}">
                <c16:uniqueId val="{00000007-13B5-4C9F-A567-8965D14B1A3A}"/>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13B5-4C9F-A567-8965D14B1A3A}"/>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13B5-4C9F-A567-8965D14B1A3A}"/>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13B5-4C9F-A567-8965D14B1A3A}"/>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13B5-4C9F-A567-8965D14B1A3A}"/>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13B5-4C9F-A567-8965D14B1A3A}"/>
            </c:ext>
          </c:extLst>
        </c:ser>
        <c:dLbls>
          <c:showLegendKey val="0"/>
          <c:showVal val="0"/>
          <c:showCatName val="0"/>
          <c:showSerName val="0"/>
          <c:showPercent val="0"/>
          <c:showBubbleSize val="0"/>
        </c:dLbls>
        <c:gapWidth val="150"/>
        <c:shape val="box"/>
        <c:axId val="46789629"/>
        <c:axId val="33549348"/>
        <c:axId val="0"/>
      </c:bar3DChart>
      <c:catAx>
        <c:axId val="46789629"/>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3549348"/>
        <c:crosses val="autoZero"/>
        <c:auto val="1"/>
        <c:lblAlgn val="ctr"/>
        <c:lblOffset val="100"/>
        <c:noMultiLvlLbl val="0"/>
      </c:catAx>
      <c:valAx>
        <c:axId val="33549348"/>
        <c:scaling>
          <c:orientation val="minMax"/>
        </c:scaling>
        <c:delete val="1"/>
        <c:axPos val="l"/>
        <c:numFmt formatCode="0%" sourceLinked="1"/>
        <c:majorTickMark val="out"/>
        <c:minorTickMark val="none"/>
        <c:tickLblPos val="nextTo"/>
        <c:crossAx val="46789629"/>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Relaciones con el entorno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C0000"/>
              </a:solidFill>
              <a:ln w="0">
                <a:noFill/>
              </a:ln>
            </c:spPr>
            <c:extLst>
              <c:ext xmlns:c16="http://schemas.microsoft.com/office/drawing/2014/chart" uri="{C3380CC4-5D6E-409C-BE32-E72D297353CC}">
                <c16:uniqueId val="{00000001-E84A-460B-B8A7-4EC8F17F2DA8}"/>
              </c:ext>
            </c:extLst>
          </c:dPt>
          <c:dPt>
            <c:idx val="1"/>
            <c:invertIfNegative val="0"/>
            <c:bubble3D val="0"/>
            <c:spPr>
              <a:solidFill>
                <a:srgbClr val="CC0000"/>
              </a:solidFill>
              <a:ln w="0">
                <a:noFill/>
              </a:ln>
            </c:spPr>
            <c:extLst>
              <c:ext xmlns:c16="http://schemas.microsoft.com/office/drawing/2014/chart" uri="{C3380CC4-5D6E-409C-BE32-E72D297353CC}">
                <c16:uniqueId val="{00000003-E84A-460B-B8A7-4EC8F17F2DA8}"/>
              </c:ext>
            </c:extLst>
          </c:dPt>
          <c:dPt>
            <c:idx val="2"/>
            <c:invertIfNegative val="0"/>
            <c:bubble3D val="0"/>
            <c:spPr>
              <a:solidFill>
                <a:srgbClr val="E46C0A"/>
              </a:solidFill>
              <a:ln w="0">
                <a:noFill/>
              </a:ln>
            </c:spPr>
            <c:extLst>
              <c:ext xmlns:c16="http://schemas.microsoft.com/office/drawing/2014/chart" uri="{C3380CC4-5D6E-409C-BE32-E72D297353CC}">
                <c16:uniqueId val="{00000005-E84A-460B-B8A7-4EC8F17F2DA8}"/>
              </c:ext>
            </c:extLst>
          </c:dPt>
          <c:dPt>
            <c:idx val="3"/>
            <c:invertIfNegative val="0"/>
            <c:bubble3D val="0"/>
            <c:spPr>
              <a:solidFill>
                <a:srgbClr val="4F6228"/>
              </a:solidFill>
              <a:ln w="0">
                <a:noFill/>
              </a:ln>
            </c:spPr>
            <c:extLst>
              <c:ext xmlns:c16="http://schemas.microsoft.com/office/drawing/2014/chart" uri="{C3380CC4-5D6E-409C-BE32-E72D297353CC}">
                <c16:uniqueId val="{00000007-E84A-460B-B8A7-4EC8F17F2DA8}"/>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E84A-460B-B8A7-4EC8F17F2DA8}"/>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E84A-460B-B8A7-4EC8F17F2DA8}"/>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E84A-460B-B8A7-4EC8F17F2DA8}"/>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E84A-460B-B8A7-4EC8F17F2DA8}"/>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8-E84A-460B-B8A7-4EC8F17F2DA8}"/>
            </c:ext>
          </c:extLst>
        </c:ser>
        <c:dLbls>
          <c:showLegendKey val="0"/>
          <c:showVal val="0"/>
          <c:showCatName val="0"/>
          <c:showSerName val="0"/>
          <c:showPercent val="0"/>
          <c:showBubbleSize val="0"/>
        </c:dLbls>
        <c:gapWidth val="150"/>
        <c:shape val="box"/>
        <c:axId val="70908950"/>
        <c:axId val="40143456"/>
        <c:axId val="0"/>
      </c:bar3DChart>
      <c:catAx>
        <c:axId val="70908950"/>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40143456"/>
        <c:crosses val="autoZero"/>
        <c:auto val="1"/>
        <c:lblAlgn val="ctr"/>
        <c:lblOffset val="100"/>
        <c:noMultiLvlLbl val="0"/>
      </c:catAx>
      <c:valAx>
        <c:axId val="40143456"/>
        <c:scaling>
          <c:orientation val="minMax"/>
        </c:scaling>
        <c:delete val="1"/>
        <c:axPos val="l"/>
        <c:numFmt formatCode="0%" sourceLinked="1"/>
        <c:majorTickMark val="out"/>
        <c:minorTickMark val="none"/>
        <c:tickLblPos val="nextTo"/>
        <c:crossAx val="70908950"/>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Diseño Pedagogico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Academica!$B$4</c:f>
              <c:strCache>
                <c:ptCount val="1"/>
                <c:pt idx="0">
                  <c:v>Diseño pedagogico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C017-464C-AAA2-299B092E96B5}"/>
              </c:ext>
            </c:extLst>
          </c:dPt>
          <c:dPt>
            <c:idx val="1"/>
            <c:invertIfNegative val="0"/>
            <c:bubble3D val="0"/>
            <c:spPr>
              <a:solidFill>
                <a:srgbClr val="C00000"/>
              </a:solidFill>
              <a:ln w="0">
                <a:noFill/>
              </a:ln>
            </c:spPr>
            <c:extLst>
              <c:ext xmlns:c16="http://schemas.microsoft.com/office/drawing/2014/chart" uri="{C3380CC4-5D6E-409C-BE32-E72D297353CC}">
                <c16:uniqueId val="{00000003-C017-464C-AAA2-299B092E96B5}"/>
              </c:ext>
            </c:extLst>
          </c:dPt>
          <c:dPt>
            <c:idx val="2"/>
            <c:invertIfNegative val="0"/>
            <c:bubble3D val="0"/>
            <c:spPr>
              <a:solidFill>
                <a:srgbClr val="E46C0A"/>
              </a:solidFill>
              <a:ln w="0">
                <a:noFill/>
              </a:ln>
            </c:spPr>
            <c:extLst>
              <c:ext xmlns:c16="http://schemas.microsoft.com/office/drawing/2014/chart" uri="{C3380CC4-5D6E-409C-BE32-E72D297353CC}">
                <c16:uniqueId val="{00000005-C017-464C-AAA2-299B092E96B5}"/>
              </c:ext>
            </c:extLst>
          </c:dPt>
          <c:dPt>
            <c:idx val="3"/>
            <c:invertIfNegative val="0"/>
            <c:bubble3D val="0"/>
            <c:spPr>
              <a:solidFill>
                <a:srgbClr val="4F6228"/>
              </a:solidFill>
              <a:ln w="0">
                <a:noFill/>
              </a:ln>
            </c:spPr>
            <c:extLst>
              <c:ext xmlns:c16="http://schemas.microsoft.com/office/drawing/2014/chart" uri="{C3380CC4-5D6E-409C-BE32-E72D297353CC}">
                <c16:uniqueId val="{00000007-C017-464C-AAA2-299B092E96B5}"/>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017-464C-AAA2-299B092E96B5}"/>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017-464C-AAA2-299B092E96B5}"/>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017-464C-AAA2-299B092E96B5}"/>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017-464C-AAA2-299B092E96B5}"/>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C017-464C-AAA2-299B092E96B5}"/>
            </c:ext>
          </c:extLst>
        </c:ser>
        <c:dLbls>
          <c:showLegendKey val="0"/>
          <c:showVal val="0"/>
          <c:showCatName val="0"/>
          <c:showSerName val="0"/>
          <c:showPercent val="0"/>
          <c:showBubbleSize val="0"/>
        </c:dLbls>
        <c:gapWidth val="150"/>
        <c:shape val="box"/>
        <c:axId val="70992102"/>
        <c:axId val="92932899"/>
        <c:axId val="0"/>
      </c:bar3DChart>
      <c:catAx>
        <c:axId val="7099210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2932899"/>
        <c:crosses val="autoZero"/>
        <c:auto val="1"/>
        <c:lblAlgn val="ctr"/>
        <c:lblOffset val="100"/>
        <c:noMultiLvlLbl val="0"/>
      </c:catAx>
      <c:valAx>
        <c:axId val="92932899"/>
        <c:scaling>
          <c:orientation val="minMax"/>
        </c:scaling>
        <c:delete val="1"/>
        <c:axPos val="l"/>
        <c:numFmt formatCode="0%" sourceLinked="1"/>
        <c:majorTickMark val="out"/>
        <c:minorTickMark val="none"/>
        <c:tickLblPos val="nextTo"/>
        <c:crossAx val="70992102"/>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Diseño Pedagogico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Academica!$B$4</c:f>
              <c:strCache>
                <c:ptCount val="1"/>
                <c:pt idx="0">
                  <c:v>Diseño pedagogico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A82E-4940-B65F-0303F98D94CD}"/>
              </c:ext>
            </c:extLst>
          </c:dPt>
          <c:dPt>
            <c:idx val="1"/>
            <c:invertIfNegative val="0"/>
            <c:bubble3D val="0"/>
            <c:spPr>
              <a:solidFill>
                <a:srgbClr val="C00000"/>
              </a:solidFill>
              <a:ln w="0">
                <a:noFill/>
              </a:ln>
            </c:spPr>
            <c:extLst>
              <c:ext xmlns:c16="http://schemas.microsoft.com/office/drawing/2014/chart" uri="{C3380CC4-5D6E-409C-BE32-E72D297353CC}">
                <c16:uniqueId val="{00000003-A82E-4940-B65F-0303F98D94CD}"/>
              </c:ext>
            </c:extLst>
          </c:dPt>
          <c:dPt>
            <c:idx val="2"/>
            <c:invertIfNegative val="0"/>
            <c:bubble3D val="0"/>
            <c:spPr>
              <a:solidFill>
                <a:srgbClr val="E46C0A"/>
              </a:solidFill>
              <a:ln w="0">
                <a:noFill/>
              </a:ln>
            </c:spPr>
            <c:extLst>
              <c:ext xmlns:c16="http://schemas.microsoft.com/office/drawing/2014/chart" uri="{C3380CC4-5D6E-409C-BE32-E72D297353CC}">
                <c16:uniqueId val="{00000005-A82E-4940-B65F-0303F98D94CD}"/>
              </c:ext>
            </c:extLst>
          </c:dPt>
          <c:dPt>
            <c:idx val="3"/>
            <c:invertIfNegative val="0"/>
            <c:bubble3D val="0"/>
            <c:spPr>
              <a:solidFill>
                <a:srgbClr val="4F6228"/>
              </a:solidFill>
              <a:ln w="0">
                <a:noFill/>
              </a:ln>
            </c:spPr>
            <c:extLst>
              <c:ext xmlns:c16="http://schemas.microsoft.com/office/drawing/2014/chart" uri="{C3380CC4-5D6E-409C-BE32-E72D297353CC}">
                <c16:uniqueId val="{00000007-A82E-4940-B65F-0303F98D94CD}"/>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82E-4940-B65F-0303F98D94CD}"/>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82E-4940-B65F-0303F98D94CD}"/>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82E-4940-B65F-0303F98D94CD}"/>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A82E-4940-B65F-0303F98D94CD}"/>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A82E-4940-B65F-0303F98D94CD}"/>
            </c:ext>
          </c:extLst>
        </c:ser>
        <c:dLbls>
          <c:showLegendKey val="0"/>
          <c:showVal val="0"/>
          <c:showCatName val="0"/>
          <c:showSerName val="0"/>
          <c:showPercent val="0"/>
          <c:showBubbleSize val="0"/>
        </c:dLbls>
        <c:gapWidth val="150"/>
        <c:shape val="box"/>
        <c:axId val="26974288"/>
        <c:axId val="17123681"/>
        <c:axId val="0"/>
      </c:bar3DChart>
      <c:catAx>
        <c:axId val="26974288"/>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7123681"/>
        <c:crosses val="autoZero"/>
        <c:auto val="1"/>
        <c:lblAlgn val="ctr"/>
        <c:lblOffset val="100"/>
        <c:noMultiLvlLbl val="0"/>
      </c:catAx>
      <c:valAx>
        <c:axId val="17123681"/>
        <c:scaling>
          <c:orientation val="minMax"/>
        </c:scaling>
        <c:delete val="1"/>
        <c:axPos val="l"/>
        <c:numFmt formatCode="0%" sourceLinked="1"/>
        <c:majorTickMark val="out"/>
        <c:minorTickMark val="none"/>
        <c:tickLblPos val="nextTo"/>
        <c:crossAx val="26974288"/>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Diseño Pedagogico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Academica!$B$4</c:f>
              <c:strCache>
                <c:ptCount val="1"/>
                <c:pt idx="0">
                  <c:v>Diseño pedagogico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4F0E-4BF6-82F0-FCF12B377F61}"/>
              </c:ext>
            </c:extLst>
          </c:dPt>
          <c:dPt>
            <c:idx val="1"/>
            <c:invertIfNegative val="0"/>
            <c:bubble3D val="0"/>
            <c:spPr>
              <a:solidFill>
                <a:srgbClr val="C00000"/>
              </a:solidFill>
              <a:ln w="0">
                <a:noFill/>
              </a:ln>
            </c:spPr>
            <c:extLst>
              <c:ext xmlns:c16="http://schemas.microsoft.com/office/drawing/2014/chart" uri="{C3380CC4-5D6E-409C-BE32-E72D297353CC}">
                <c16:uniqueId val="{00000003-4F0E-4BF6-82F0-FCF12B377F61}"/>
              </c:ext>
            </c:extLst>
          </c:dPt>
          <c:dPt>
            <c:idx val="2"/>
            <c:invertIfNegative val="0"/>
            <c:bubble3D val="0"/>
            <c:spPr>
              <a:solidFill>
                <a:srgbClr val="E46C0A"/>
              </a:solidFill>
              <a:ln w="0">
                <a:noFill/>
              </a:ln>
            </c:spPr>
            <c:extLst>
              <c:ext xmlns:c16="http://schemas.microsoft.com/office/drawing/2014/chart" uri="{C3380CC4-5D6E-409C-BE32-E72D297353CC}">
                <c16:uniqueId val="{00000005-4F0E-4BF6-82F0-FCF12B377F61}"/>
              </c:ext>
            </c:extLst>
          </c:dPt>
          <c:dPt>
            <c:idx val="3"/>
            <c:invertIfNegative val="0"/>
            <c:bubble3D val="0"/>
            <c:spPr>
              <a:solidFill>
                <a:srgbClr val="4F6228"/>
              </a:solidFill>
              <a:ln w="0">
                <a:noFill/>
              </a:ln>
            </c:spPr>
            <c:extLst>
              <c:ext xmlns:c16="http://schemas.microsoft.com/office/drawing/2014/chart" uri="{C3380CC4-5D6E-409C-BE32-E72D297353CC}">
                <c16:uniqueId val="{00000007-4F0E-4BF6-82F0-FCF12B377F61}"/>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F0E-4BF6-82F0-FCF12B377F61}"/>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F0E-4BF6-82F0-FCF12B377F61}"/>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F0E-4BF6-82F0-FCF12B377F61}"/>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F0E-4BF6-82F0-FCF12B377F61}"/>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4F0E-4BF6-82F0-FCF12B377F61}"/>
            </c:ext>
          </c:extLst>
        </c:ser>
        <c:dLbls>
          <c:showLegendKey val="0"/>
          <c:showVal val="0"/>
          <c:showCatName val="0"/>
          <c:showSerName val="0"/>
          <c:showPercent val="0"/>
          <c:showBubbleSize val="0"/>
        </c:dLbls>
        <c:gapWidth val="150"/>
        <c:shape val="box"/>
        <c:axId val="14043964"/>
        <c:axId val="46105732"/>
        <c:axId val="0"/>
      </c:bar3DChart>
      <c:catAx>
        <c:axId val="1404396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6105732"/>
        <c:crosses val="autoZero"/>
        <c:auto val="1"/>
        <c:lblAlgn val="ctr"/>
        <c:lblOffset val="100"/>
        <c:noMultiLvlLbl val="0"/>
      </c:catAx>
      <c:valAx>
        <c:axId val="46105732"/>
        <c:scaling>
          <c:orientation val="minMax"/>
        </c:scaling>
        <c:delete val="1"/>
        <c:axPos val="l"/>
        <c:numFmt formatCode="0%" sourceLinked="1"/>
        <c:majorTickMark val="out"/>
        <c:minorTickMark val="none"/>
        <c:tickLblPos val="nextTo"/>
        <c:crossAx val="14043964"/>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Practicas Pedagogicas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Academica!$B$5</c:f>
              <c:strCache>
                <c:ptCount val="1"/>
                <c:pt idx="0">
                  <c:v>Practicas pedagogicas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3A98-45BF-A848-A11692763A3C}"/>
              </c:ext>
            </c:extLst>
          </c:dPt>
          <c:dPt>
            <c:idx val="1"/>
            <c:invertIfNegative val="0"/>
            <c:bubble3D val="0"/>
            <c:spPr>
              <a:solidFill>
                <a:srgbClr val="C00000"/>
              </a:solidFill>
              <a:ln w="0">
                <a:noFill/>
              </a:ln>
            </c:spPr>
            <c:extLst>
              <c:ext xmlns:c16="http://schemas.microsoft.com/office/drawing/2014/chart" uri="{C3380CC4-5D6E-409C-BE32-E72D297353CC}">
                <c16:uniqueId val="{00000003-3A98-45BF-A848-A11692763A3C}"/>
              </c:ext>
            </c:extLst>
          </c:dPt>
          <c:dPt>
            <c:idx val="2"/>
            <c:invertIfNegative val="0"/>
            <c:bubble3D val="0"/>
            <c:spPr>
              <a:solidFill>
                <a:srgbClr val="E46C0A"/>
              </a:solidFill>
              <a:ln w="0">
                <a:noFill/>
              </a:ln>
            </c:spPr>
            <c:extLst>
              <c:ext xmlns:c16="http://schemas.microsoft.com/office/drawing/2014/chart" uri="{C3380CC4-5D6E-409C-BE32-E72D297353CC}">
                <c16:uniqueId val="{00000005-3A98-45BF-A848-A11692763A3C}"/>
              </c:ext>
            </c:extLst>
          </c:dPt>
          <c:dPt>
            <c:idx val="3"/>
            <c:invertIfNegative val="0"/>
            <c:bubble3D val="0"/>
            <c:spPr>
              <a:solidFill>
                <a:srgbClr val="4F6228"/>
              </a:solidFill>
              <a:ln w="0">
                <a:noFill/>
              </a:ln>
            </c:spPr>
            <c:extLst>
              <c:ext xmlns:c16="http://schemas.microsoft.com/office/drawing/2014/chart" uri="{C3380CC4-5D6E-409C-BE32-E72D297353CC}">
                <c16:uniqueId val="{00000007-3A98-45BF-A848-A11692763A3C}"/>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A98-45BF-A848-A11692763A3C}"/>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A98-45BF-A848-A11692763A3C}"/>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A98-45BF-A848-A11692763A3C}"/>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A98-45BF-A848-A11692763A3C}"/>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extLst>
            <c:ext xmlns:c16="http://schemas.microsoft.com/office/drawing/2014/chart" uri="{C3380CC4-5D6E-409C-BE32-E72D297353CC}">
              <c16:uniqueId val="{00000008-3A98-45BF-A848-A11692763A3C}"/>
            </c:ext>
          </c:extLst>
        </c:ser>
        <c:dLbls>
          <c:showLegendKey val="0"/>
          <c:showVal val="0"/>
          <c:showCatName val="0"/>
          <c:showSerName val="0"/>
          <c:showPercent val="0"/>
          <c:showBubbleSize val="0"/>
        </c:dLbls>
        <c:gapWidth val="150"/>
        <c:shape val="box"/>
        <c:axId val="5138230"/>
        <c:axId val="43751464"/>
        <c:axId val="0"/>
      </c:bar3DChart>
      <c:catAx>
        <c:axId val="513823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3751464"/>
        <c:crosses val="autoZero"/>
        <c:auto val="1"/>
        <c:lblAlgn val="ctr"/>
        <c:lblOffset val="100"/>
        <c:noMultiLvlLbl val="0"/>
      </c:catAx>
      <c:valAx>
        <c:axId val="43751464"/>
        <c:scaling>
          <c:orientation val="minMax"/>
        </c:scaling>
        <c:delete val="1"/>
        <c:axPos val="l"/>
        <c:numFmt formatCode="0%" sourceLinked="1"/>
        <c:majorTickMark val="out"/>
        <c:minorTickMark val="none"/>
        <c:tickLblPos val="nextTo"/>
        <c:crossAx val="5138230"/>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Practicas Pedagogicas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Academica!$B$5</c:f>
              <c:strCache>
                <c:ptCount val="1"/>
                <c:pt idx="0">
                  <c:v>Practicas pedagogicas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2D6F-4057-97D9-1D17E6AF9A59}"/>
              </c:ext>
            </c:extLst>
          </c:dPt>
          <c:dPt>
            <c:idx val="1"/>
            <c:invertIfNegative val="0"/>
            <c:bubble3D val="0"/>
            <c:spPr>
              <a:solidFill>
                <a:srgbClr val="C00000"/>
              </a:solidFill>
              <a:ln w="0">
                <a:noFill/>
              </a:ln>
            </c:spPr>
            <c:extLst>
              <c:ext xmlns:c16="http://schemas.microsoft.com/office/drawing/2014/chart" uri="{C3380CC4-5D6E-409C-BE32-E72D297353CC}">
                <c16:uniqueId val="{00000003-2D6F-4057-97D9-1D17E6AF9A59}"/>
              </c:ext>
            </c:extLst>
          </c:dPt>
          <c:dPt>
            <c:idx val="2"/>
            <c:invertIfNegative val="0"/>
            <c:bubble3D val="0"/>
            <c:spPr>
              <a:solidFill>
                <a:srgbClr val="E46C0A"/>
              </a:solidFill>
              <a:ln w="0">
                <a:noFill/>
              </a:ln>
            </c:spPr>
            <c:extLst>
              <c:ext xmlns:c16="http://schemas.microsoft.com/office/drawing/2014/chart" uri="{C3380CC4-5D6E-409C-BE32-E72D297353CC}">
                <c16:uniqueId val="{00000005-2D6F-4057-97D9-1D17E6AF9A59}"/>
              </c:ext>
            </c:extLst>
          </c:dPt>
          <c:dPt>
            <c:idx val="3"/>
            <c:invertIfNegative val="0"/>
            <c:bubble3D val="0"/>
            <c:spPr>
              <a:solidFill>
                <a:srgbClr val="4F6228"/>
              </a:solidFill>
              <a:ln w="0">
                <a:noFill/>
              </a:ln>
            </c:spPr>
            <c:extLst>
              <c:ext xmlns:c16="http://schemas.microsoft.com/office/drawing/2014/chart" uri="{C3380CC4-5D6E-409C-BE32-E72D297353CC}">
                <c16:uniqueId val="{00000007-2D6F-4057-97D9-1D17E6AF9A59}"/>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2D6F-4057-97D9-1D17E6AF9A59}"/>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D6F-4057-97D9-1D17E6AF9A59}"/>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D6F-4057-97D9-1D17E6AF9A59}"/>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D6F-4057-97D9-1D17E6AF9A59}"/>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8-2D6F-4057-97D9-1D17E6AF9A59}"/>
            </c:ext>
          </c:extLst>
        </c:ser>
        <c:dLbls>
          <c:showLegendKey val="0"/>
          <c:showVal val="0"/>
          <c:showCatName val="0"/>
          <c:showSerName val="0"/>
          <c:showPercent val="0"/>
          <c:showBubbleSize val="0"/>
        </c:dLbls>
        <c:gapWidth val="150"/>
        <c:shape val="box"/>
        <c:axId val="80603059"/>
        <c:axId val="37048104"/>
        <c:axId val="0"/>
      </c:bar3DChart>
      <c:catAx>
        <c:axId val="80603059"/>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7048104"/>
        <c:crosses val="autoZero"/>
        <c:auto val="1"/>
        <c:lblAlgn val="ctr"/>
        <c:lblOffset val="100"/>
        <c:noMultiLvlLbl val="0"/>
      </c:catAx>
      <c:valAx>
        <c:axId val="37048104"/>
        <c:scaling>
          <c:orientation val="minMax"/>
        </c:scaling>
        <c:delete val="1"/>
        <c:axPos val="l"/>
        <c:numFmt formatCode="0%" sourceLinked="1"/>
        <c:majorTickMark val="out"/>
        <c:minorTickMark val="none"/>
        <c:tickLblPos val="nextTo"/>
        <c:crossAx val="80603059"/>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Practicas Pedagogicas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25560">
          <a:noFill/>
        </a:ln>
      </c:spPr>
    </c:sideWall>
    <c:backWall>
      <c:thickness val="0"/>
      <c:spPr>
        <a:noFill/>
        <a:ln w="25560">
          <a:noFill/>
        </a:ln>
      </c:spPr>
    </c:backWall>
    <c:plotArea>
      <c:layout/>
      <c:bar3DChart>
        <c:barDir val="col"/>
        <c:grouping val="clustered"/>
        <c:varyColors val="0"/>
        <c:ser>
          <c:idx val="0"/>
          <c:order val="0"/>
          <c:tx>
            <c:strRef>
              <c:f>Academica!$B$5</c:f>
              <c:strCache>
                <c:ptCount val="1"/>
                <c:pt idx="0">
                  <c:v>Practicas pedagogicas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CFEE-42BE-A3FC-2A053ED7B802}"/>
              </c:ext>
            </c:extLst>
          </c:dPt>
          <c:dPt>
            <c:idx val="1"/>
            <c:invertIfNegative val="0"/>
            <c:bubble3D val="0"/>
            <c:spPr>
              <a:solidFill>
                <a:srgbClr val="C00000"/>
              </a:solidFill>
              <a:ln w="0">
                <a:noFill/>
              </a:ln>
            </c:spPr>
            <c:extLst>
              <c:ext xmlns:c16="http://schemas.microsoft.com/office/drawing/2014/chart" uri="{C3380CC4-5D6E-409C-BE32-E72D297353CC}">
                <c16:uniqueId val="{00000003-CFEE-42BE-A3FC-2A053ED7B802}"/>
              </c:ext>
            </c:extLst>
          </c:dPt>
          <c:dPt>
            <c:idx val="2"/>
            <c:invertIfNegative val="0"/>
            <c:bubble3D val="0"/>
            <c:spPr>
              <a:solidFill>
                <a:srgbClr val="E46C0A"/>
              </a:solidFill>
              <a:ln w="0">
                <a:noFill/>
              </a:ln>
            </c:spPr>
            <c:extLst>
              <c:ext xmlns:c16="http://schemas.microsoft.com/office/drawing/2014/chart" uri="{C3380CC4-5D6E-409C-BE32-E72D297353CC}">
                <c16:uniqueId val="{00000005-CFEE-42BE-A3FC-2A053ED7B802}"/>
              </c:ext>
            </c:extLst>
          </c:dPt>
          <c:dPt>
            <c:idx val="3"/>
            <c:invertIfNegative val="0"/>
            <c:bubble3D val="0"/>
            <c:spPr>
              <a:solidFill>
                <a:srgbClr val="4F6228"/>
              </a:solidFill>
              <a:ln w="0">
                <a:noFill/>
              </a:ln>
            </c:spPr>
            <c:extLst>
              <c:ext xmlns:c16="http://schemas.microsoft.com/office/drawing/2014/chart" uri="{C3380CC4-5D6E-409C-BE32-E72D297353CC}">
                <c16:uniqueId val="{00000007-CFEE-42BE-A3FC-2A053ED7B802}"/>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FEE-42BE-A3FC-2A053ED7B802}"/>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FEE-42BE-A3FC-2A053ED7B802}"/>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FEE-42BE-A3FC-2A053ED7B802}"/>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FEE-42BE-A3FC-2A053ED7B80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CFEE-42BE-A3FC-2A053ED7B802}"/>
            </c:ext>
          </c:extLst>
        </c:ser>
        <c:dLbls>
          <c:showLegendKey val="0"/>
          <c:showVal val="0"/>
          <c:showCatName val="0"/>
          <c:showSerName val="0"/>
          <c:showPercent val="0"/>
          <c:showBubbleSize val="0"/>
        </c:dLbls>
        <c:gapWidth val="150"/>
        <c:shape val="box"/>
        <c:axId val="13335382"/>
        <c:axId val="52490885"/>
        <c:axId val="0"/>
      </c:bar3DChart>
      <c:catAx>
        <c:axId val="1333538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52490885"/>
        <c:crosses val="autoZero"/>
        <c:auto val="1"/>
        <c:lblAlgn val="ctr"/>
        <c:lblOffset val="100"/>
        <c:noMultiLvlLbl val="0"/>
      </c:catAx>
      <c:valAx>
        <c:axId val="52490885"/>
        <c:scaling>
          <c:orientation val="minMax"/>
        </c:scaling>
        <c:delete val="1"/>
        <c:axPos val="l"/>
        <c:numFmt formatCode="0%" sourceLinked="1"/>
        <c:majorTickMark val="out"/>
        <c:minorTickMark val="none"/>
        <c:tickLblPos val="nextTo"/>
        <c:crossAx val="13335382"/>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Gestion de aula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Academica!$B$6</c:f>
              <c:strCache>
                <c:ptCount val="1"/>
                <c:pt idx="0">
                  <c:v>Gestion de aula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7FA6-4AC6-BC8D-631BA443BEA9}"/>
              </c:ext>
            </c:extLst>
          </c:dPt>
          <c:dPt>
            <c:idx val="1"/>
            <c:invertIfNegative val="0"/>
            <c:bubble3D val="0"/>
            <c:spPr>
              <a:solidFill>
                <a:srgbClr val="C00000"/>
              </a:solidFill>
              <a:ln w="0">
                <a:noFill/>
              </a:ln>
            </c:spPr>
            <c:extLst>
              <c:ext xmlns:c16="http://schemas.microsoft.com/office/drawing/2014/chart" uri="{C3380CC4-5D6E-409C-BE32-E72D297353CC}">
                <c16:uniqueId val="{00000003-7FA6-4AC6-BC8D-631BA443BEA9}"/>
              </c:ext>
            </c:extLst>
          </c:dPt>
          <c:dPt>
            <c:idx val="2"/>
            <c:invertIfNegative val="0"/>
            <c:bubble3D val="0"/>
            <c:spPr>
              <a:solidFill>
                <a:srgbClr val="E46C0A"/>
              </a:solidFill>
              <a:ln w="0">
                <a:noFill/>
              </a:ln>
            </c:spPr>
            <c:extLst>
              <c:ext xmlns:c16="http://schemas.microsoft.com/office/drawing/2014/chart" uri="{C3380CC4-5D6E-409C-BE32-E72D297353CC}">
                <c16:uniqueId val="{00000005-7FA6-4AC6-BC8D-631BA443BEA9}"/>
              </c:ext>
            </c:extLst>
          </c:dPt>
          <c:dPt>
            <c:idx val="3"/>
            <c:invertIfNegative val="0"/>
            <c:bubble3D val="0"/>
            <c:spPr>
              <a:solidFill>
                <a:srgbClr val="4F6228"/>
              </a:solidFill>
              <a:ln w="0">
                <a:noFill/>
              </a:ln>
            </c:spPr>
            <c:extLst>
              <c:ext xmlns:c16="http://schemas.microsoft.com/office/drawing/2014/chart" uri="{C3380CC4-5D6E-409C-BE32-E72D297353CC}">
                <c16:uniqueId val="{00000007-7FA6-4AC6-BC8D-631BA443BEA9}"/>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FA6-4AC6-BC8D-631BA443BEA9}"/>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FA6-4AC6-BC8D-631BA443BEA9}"/>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FA6-4AC6-BC8D-631BA443BEA9}"/>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FA6-4AC6-BC8D-631BA443BEA9}"/>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8-7FA6-4AC6-BC8D-631BA443BEA9}"/>
            </c:ext>
          </c:extLst>
        </c:ser>
        <c:dLbls>
          <c:showLegendKey val="0"/>
          <c:showVal val="0"/>
          <c:showCatName val="0"/>
          <c:showSerName val="0"/>
          <c:showPercent val="0"/>
          <c:showBubbleSize val="0"/>
        </c:dLbls>
        <c:gapWidth val="150"/>
        <c:shape val="box"/>
        <c:axId val="95637356"/>
        <c:axId val="918679"/>
        <c:axId val="0"/>
      </c:bar3DChart>
      <c:catAx>
        <c:axId val="95637356"/>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18679"/>
        <c:crosses val="autoZero"/>
        <c:auto val="1"/>
        <c:lblAlgn val="ctr"/>
        <c:lblOffset val="100"/>
        <c:noMultiLvlLbl val="0"/>
      </c:catAx>
      <c:valAx>
        <c:axId val="918679"/>
        <c:scaling>
          <c:orientation val="minMax"/>
        </c:scaling>
        <c:delete val="1"/>
        <c:axPos val="l"/>
        <c:numFmt formatCode="0%" sourceLinked="1"/>
        <c:majorTickMark val="out"/>
        <c:minorTickMark val="none"/>
        <c:tickLblPos val="nextTo"/>
        <c:crossAx val="95637356"/>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Gestion de aula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Academica!$B$6</c:f>
              <c:strCache>
                <c:ptCount val="1"/>
                <c:pt idx="0">
                  <c:v>Gestion de aula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E457-4151-A5AA-5B05918703A0}"/>
              </c:ext>
            </c:extLst>
          </c:dPt>
          <c:dPt>
            <c:idx val="1"/>
            <c:invertIfNegative val="0"/>
            <c:bubble3D val="0"/>
            <c:spPr>
              <a:solidFill>
                <a:srgbClr val="C00000"/>
              </a:solidFill>
              <a:ln w="0">
                <a:noFill/>
              </a:ln>
            </c:spPr>
            <c:extLst>
              <c:ext xmlns:c16="http://schemas.microsoft.com/office/drawing/2014/chart" uri="{C3380CC4-5D6E-409C-BE32-E72D297353CC}">
                <c16:uniqueId val="{00000003-E457-4151-A5AA-5B05918703A0}"/>
              </c:ext>
            </c:extLst>
          </c:dPt>
          <c:dPt>
            <c:idx val="2"/>
            <c:invertIfNegative val="0"/>
            <c:bubble3D val="0"/>
            <c:spPr>
              <a:solidFill>
                <a:srgbClr val="E46C0A"/>
              </a:solidFill>
              <a:ln w="0">
                <a:noFill/>
              </a:ln>
            </c:spPr>
            <c:extLst>
              <c:ext xmlns:c16="http://schemas.microsoft.com/office/drawing/2014/chart" uri="{C3380CC4-5D6E-409C-BE32-E72D297353CC}">
                <c16:uniqueId val="{00000005-E457-4151-A5AA-5B05918703A0}"/>
              </c:ext>
            </c:extLst>
          </c:dPt>
          <c:dPt>
            <c:idx val="3"/>
            <c:invertIfNegative val="0"/>
            <c:bubble3D val="0"/>
            <c:spPr>
              <a:solidFill>
                <a:srgbClr val="4F6228"/>
              </a:solidFill>
              <a:ln w="0">
                <a:noFill/>
              </a:ln>
            </c:spPr>
            <c:extLst>
              <c:ext xmlns:c16="http://schemas.microsoft.com/office/drawing/2014/chart" uri="{C3380CC4-5D6E-409C-BE32-E72D297353CC}">
                <c16:uniqueId val="{00000007-E457-4151-A5AA-5B05918703A0}"/>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E457-4151-A5AA-5B05918703A0}"/>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E457-4151-A5AA-5B05918703A0}"/>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E457-4151-A5AA-5B05918703A0}"/>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E457-4151-A5AA-5B05918703A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8-E457-4151-A5AA-5B05918703A0}"/>
            </c:ext>
          </c:extLst>
        </c:ser>
        <c:dLbls>
          <c:showLegendKey val="0"/>
          <c:showVal val="0"/>
          <c:showCatName val="0"/>
          <c:showSerName val="0"/>
          <c:showPercent val="0"/>
          <c:showBubbleSize val="0"/>
        </c:dLbls>
        <c:gapWidth val="150"/>
        <c:shape val="box"/>
        <c:axId val="23212527"/>
        <c:axId val="63414113"/>
        <c:axId val="0"/>
      </c:bar3DChart>
      <c:catAx>
        <c:axId val="2321252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63414113"/>
        <c:crosses val="autoZero"/>
        <c:auto val="1"/>
        <c:lblAlgn val="ctr"/>
        <c:lblOffset val="100"/>
        <c:noMultiLvlLbl val="0"/>
      </c:catAx>
      <c:valAx>
        <c:axId val="63414113"/>
        <c:scaling>
          <c:orientation val="minMax"/>
        </c:scaling>
        <c:delete val="1"/>
        <c:axPos val="l"/>
        <c:numFmt formatCode="0%" sourceLinked="1"/>
        <c:majorTickMark val="out"/>
        <c:minorTickMark val="none"/>
        <c:tickLblPos val="nextTo"/>
        <c:crossAx val="23212527"/>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Gestion de aula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Academica!$B$6</c:f>
              <c:strCache>
                <c:ptCount val="1"/>
                <c:pt idx="0">
                  <c:v>Gestion de aula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AF39-4478-8787-97D92E0B4778}"/>
              </c:ext>
            </c:extLst>
          </c:dPt>
          <c:dPt>
            <c:idx val="1"/>
            <c:invertIfNegative val="0"/>
            <c:bubble3D val="0"/>
            <c:spPr>
              <a:solidFill>
                <a:srgbClr val="C00000"/>
              </a:solidFill>
              <a:ln w="0">
                <a:noFill/>
              </a:ln>
            </c:spPr>
            <c:extLst>
              <c:ext xmlns:c16="http://schemas.microsoft.com/office/drawing/2014/chart" uri="{C3380CC4-5D6E-409C-BE32-E72D297353CC}">
                <c16:uniqueId val="{00000003-AF39-4478-8787-97D92E0B4778}"/>
              </c:ext>
            </c:extLst>
          </c:dPt>
          <c:dPt>
            <c:idx val="2"/>
            <c:invertIfNegative val="0"/>
            <c:bubble3D val="0"/>
            <c:spPr>
              <a:solidFill>
                <a:srgbClr val="E46C0A"/>
              </a:solidFill>
              <a:ln w="0">
                <a:noFill/>
              </a:ln>
            </c:spPr>
            <c:extLst>
              <c:ext xmlns:c16="http://schemas.microsoft.com/office/drawing/2014/chart" uri="{C3380CC4-5D6E-409C-BE32-E72D297353CC}">
                <c16:uniqueId val="{00000005-AF39-4478-8787-97D92E0B4778}"/>
              </c:ext>
            </c:extLst>
          </c:dPt>
          <c:dPt>
            <c:idx val="3"/>
            <c:invertIfNegative val="0"/>
            <c:bubble3D val="0"/>
            <c:spPr>
              <a:solidFill>
                <a:srgbClr val="4F6228"/>
              </a:solidFill>
              <a:ln w="0">
                <a:noFill/>
              </a:ln>
            </c:spPr>
            <c:extLst>
              <c:ext xmlns:c16="http://schemas.microsoft.com/office/drawing/2014/chart" uri="{C3380CC4-5D6E-409C-BE32-E72D297353CC}">
                <c16:uniqueId val="{00000007-AF39-4478-8787-97D92E0B4778}"/>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F39-4478-8787-97D92E0B4778}"/>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F39-4478-8787-97D92E0B4778}"/>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F39-4478-8787-97D92E0B4778}"/>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AF39-4478-8787-97D92E0B4778}"/>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AF39-4478-8787-97D92E0B4778}"/>
            </c:ext>
          </c:extLst>
        </c:ser>
        <c:dLbls>
          <c:showLegendKey val="0"/>
          <c:showVal val="0"/>
          <c:showCatName val="0"/>
          <c:showSerName val="0"/>
          <c:showPercent val="0"/>
          <c:showBubbleSize val="0"/>
        </c:dLbls>
        <c:gapWidth val="150"/>
        <c:shape val="box"/>
        <c:axId val="508165"/>
        <c:axId val="8430662"/>
        <c:axId val="0"/>
      </c:bar3DChart>
      <c:catAx>
        <c:axId val="508165"/>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8430662"/>
        <c:crosses val="autoZero"/>
        <c:auto val="1"/>
        <c:lblAlgn val="ctr"/>
        <c:lblOffset val="100"/>
        <c:noMultiLvlLbl val="0"/>
      </c:catAx>
      <c:valAx>
        <c:axId val="8430662"/>
        <c:scaling>
          <c:orientation val="minMax"/>
        </c:scaling>
        <c:delete val="1"/>
        <c:axPos val="l"/>
        <c:numFmt formatCode="0%" sourceLinked="1"/>
        <c:majorTickMark val="out"/>
        <c:minorTickMark val="none"/>
        <c:tickLblPos val="nextTo"/>
        <c:crossAx val="508165"/>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Gestión Estrategica</a:t>
            </a:r>
          </a:p>
        </c:rich>
      </c:tx>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Directiva!$B$5</c:f>
              <c:strCache>
                <c:ptCount val="1"/>
                <c:pt idx="0">
                  <c:v>Gestión Estratégica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D59-437C-87FD-D154E3524796}"/>
              </c:ext>
            </c:extLst>
          </c:dPt>
          <c:dPt>
            <c:idx val="1"/>
            <c:invertIfNegative val="0"/>
            <c:bubble3D val="0"/>
            <c:spPr>
              <a:solidFill>
                <a:srgbClr val="C00000"/>
              </a:solidFill>
              <a:ln w="0">
                <a:noFill/>
              </a:ln>
            </c:spPr>
            <c:extLst>
              <c:ext xmlns:c16="http://schemas.microsoft.com/office/drawing/2014/chart" uri="{C3380CC4-5D6E-409C-BE32-E72D297353CC}">
                <c16:uniqueId val="{00000003-8D59-437C-87FD-D154E3524796}"/>
              </c:ext>
            </c:extLst>
          </c:dPt>
          <c:dPt>
            <c:idx val="2"/>
            <c:invertIfNegative val="0"/>
            <c:bubble3D val="0"/>
            <c:spPr>
              <a:solidFill>
                <a:srgbClr val="E46C0A"/>
              </a:solidFill>
              <a:ln w="0">
                <a:noFill/>
              </a:ln>
            </c:spPr>
            <c:extLst>
              <c:ext xmlns:c16="http://schemas.microsoft.com/office/drawing/2014/chart" uri="{C3380CC4-5D6E-409C-BE32-E72D297353CC}">
                <c16:uniqueId val="{00000005-8D59-437C-87FD-D154E3524796}"/>
              </c:ext>
            </c:extLst>
          </c:dPt>
          <c:dPt>
            <c:idx val="3"/>
            <c:invertIfNegative val="0"/>
            <c:bubble3D val="0"/>
            <c:spPr>
              <a:solidFill>
                <a:srgbClr val="4F6228"/>
              </a:solidFill>
              <a:ln w="0">
                <a:noFill/>
              </a:ln>
            </c:spPr>
            <c:extLst>
              <c:ext xmlns:c16="http://schemas.microsoft.com/office/drawing/2014/chart" uri="{C3380CC4-5D6E-409C-BE32-E72D297353CC}">
                <c16:uniqueId val="{00000007-8D59-437C-87FD-D154E3524796}"/>
              </c:ext>
            </c:extLst>
          </c:dPt>
          <c:dLbls>
            <c:dLbl>
              <c:idx val="0"/>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1-8D59-437C-87FD-D154E3524796}"/>
                </c:ext>
              </c:extLst>
            </c:dLbl>
            <c:dLbl>
              <c:idx val="1"/>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3-8D59-437C-87FD-D154E3524796}"/>
                </c:ext>
              </c:extLst>
            </c:dLbl>
            <c:dLbl>
              <c:idx val="2"/>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5-8D59-437C-87FD-D154E3524796}"/>
                </c:ext>
              </c:extLst>
            </c:dLbl>
            <c:dLbl>
              <c:idx val="3"/>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7-8D59-437C-87FD-D154E3524796}"/>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8-8D59-437C-87FD-D154E3524796}"/>
            </c:ext>
          </c:extLst>
        </c:ser>
        <c:dLbls>
          <c:showLegendKey val="0"/>
          <c:showVal val="0"/>
          <c:showCatName val="0"/>
          <c:showSerName val="0"/>
          <c:showPercent val="0"/>
          <c:showBubbleSize val="0"/>
        </c:dLbls>
        <c:gapWidth val="150"/>
        <c:shape val="box"/>
        <c:axId val="87378196"/>
        <c:axId val="75682781"/>
        <c:axId val="0"/>
      </c:bar3DChart>
      <c:catAx>
        <c:axId val="87378196"/>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5682781"/>
        <c:crosses val="autoZero"/>
        <c:auto val="1"/>
        <c:lblAlgn val="ctr"/>
        <c:lblOffset val="100"/>
        <c:noMultiLvlLbl val="0"/>
      </c:catAx>
      <c:valAx>
        <c:axId val="75682781"/>
        <c:scaling>
          <c:orientation val="minMax"/>
        </c:scaling>
        <c:delete val="1"/>
        <c:axPos val="l"/>
        <c:numFmt formatCode="0%" sourceLinked="1"/>
        <c:majorTickMark val="out"/>
        <c:minorTickMark val="none"/>
        <c:tickLblPos val="nextTo"/>
        <c:crossAx val="87378196"/>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DIRECCIONAMIENTO ESTRATEGICO</a:t>
            </a:r>
          </a:p>
        </c:rich>
      </c:tx>
      <c:overlay val="0"/>
      <c:spPr>
        <a:noFill/>
        <a:ln w="0">
          <a:noFill/>
        </a:ln>
      </c:spPr>
    </c:title>
    <c:autoTitleDeleted val="0"/>
    <c:plotArea>
      <c:layout/>
      <c:lineChart>
        <c:grouping val="standard"/>
        <c:varyColors val="0"/>
        <c:ser>
          <c:idx val="0"/>
          <c:order val="0"/>
          <c:tx>
            <c:strRef>
              <c:f>Academica!$C$2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D0F8-49BB-AF05-B503D4AFD684}"/>
              </c:ext>
            </c:extLst>
          </c:dPt>
          <c:dPt>
            <c:idx val="1"/>
            <c:bubble3D val="0"/>
            <c:extLst>
              <c:ext xmlns:c16="http://schemas.microsoft.com/office/drawing/2014/chart" uri="{C3380CC4-5D6E-409C-BE32-E72D297353CC}">
                <c16:uniqueId val="{00000001-D0F8-49BB-AF05-B503D4AFD684}"/>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D0F8-49BB-AF05-B503D4AFD684}"/>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0F8-49BB-AF05-B503D4AFD68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0F8-49BB-AF05-B503D4AFD684}"/>
            </c:ext>
          </c:extLst>
        </c:ser>
        <c:ser>
          <c:idx val="1"/>
          <c:order val="1"/>
          <c:tx>
            <c:strRef>
              <c:f>Academica!$H$2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D0F8-49BB-AF05-B503D4AFD684}"/>
              </c:ext>
            </c:extLst>
          </c:dPt>
          <c:dPt>
            <c:idx val="1"/>
            <c:bubble3D val="0"/>
            <c:extLst>
              <c:ext xmlns:c16="http://schemas.microsoft.com/office/drawing/2014/chart" uri="{C3380CC4-5D6E-409C-BE32-E72D297353CC}">
                <c16:uniqueId val="{00000004-D0F8-49BB-AF05-B503D4AFD684}"/>
              </c:ext>
            </c:extLst>
          </c:dPt>
          <c:dPt>
            <c:idx val="2"/>
            <c:bubble3D val="0"/>
            <c:extLst>
              <c:ext xmlns:c16="http://schemas.microsoft.com/office/drawing/2014/chart" uri="{C3380CC4-5D6E-409C-BE32-E72D297353CC}">
                <c16:uniqueId val="{00000005-D0F8-49BB-AF05-B503D4AFD684}"/>
              </c:ext>
            </c:extLst>
          </c:dPt>
          <c:dPt>
            <c:idx val="3"/>
            <c:bubble3D val="0"/>
            <c:extLst>
              <c:ext xmlns:c16="http://schemas.microsoft.com/office/drawing/2014/chart" uri="{C3380CC4-5D6E-409C-BE32-E72D297353CC}">
                <c16:uniqueId val="{00000006-D0F8-49BB-AF05-B503D4AFD684}"/>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0F8-49BB-AF05-B503D4AFD684}"/>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D0F8-49BB-AF05-B503D4AFD684}"/>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0F8-49BB-AF05-B503D4AFD684}"/>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D0F8-49BB-AF05-B503D4AFD68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0F8-49BB-AF05-B503D4AFD684}"/>
            </c:ext>
          </c:extLst>
        </c:ser>
        <c:ser>
          <c:idx val="2"/>
          <c:order val="2"/>
          <c:tx>
            <c:strRef>
              <c:f>Academica!$M$2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D0F8-49BB-AF05-B503D4AFD684}"/>
              </c:ext>
            </c:extLst>
          </c:dPt>
          <c:dPt>
            <c:idx val="1"/>
            <c:bubble3D val="0"/>
            <c:extLst>
              <c:ext xmlns:c16="http://schemas.microsoft.com/office/drawing/2014/chart" uri="{C3380CC4-5D6E-409C-BE32-E72D297353CC}">
                <c16:uniqueId val="{00000009-D0F8-49BB-AF05-B503D4AFD684}"/>
              </c:ext>
            </c:extLst>
          </c:dPt>
          <c:dPt>
            <c:idx val="2"/>
            <c:bubble3D val="0"/>
            <c:extLst>
              <c:ext xmlns:c16="http://schemas.microsoft.com/office/drawing/2014/chart" uri="{C3380CC4-5D6E-409C-BE32-E72D297353CC}">
                <c16:uniqueId val="{0000000A-D0F8-49BB-AF05-B503D4AFD684}"/>
              </c:ext>
            </c:extLst>
          </c:dPt>
          <c:dPt>
            <c:idx val="3"/>
            <c:bubble3D val="0"/>
            <c:extLst>
              <c:ext xmlns:c16="http://schemas.microsoft.com/office/drawing/2014/chart" uri="{C3380CC4-5D6E-409C-BE32-E72D297353CC}">
                <c16:uniqueId val="{0000000B-D0F8-49BB-AF05-B503D4AFD684}"/>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D0F8-49BB-AF05-B503D4AFD684}"/>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D0F8-49BB-AF05-B503D4AFD684}"/>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D0F8-49BB-AF05-B503D4AFD684}"/>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D0F8-49BB-AF05-B503D4AFD68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0F8-49BB-AF05-B503D4AFD684}"/>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D0F8-49BB-AF05-B503D4AFD684}"/>
              </c:ext>
            </c:extLst>
          </c:dPt>
          <c:dPt>
            <c:idx val="1"/>
            <c:bubble3D val="0"/>
            <c:extLst>
              <c:ext xmlns:c16="http://schemas.microsoft.com/office/drawing/2014/chart" uri="{C3380CC4-5D6E-409C-BE32-E72D297353CC}">
                <c16:uniqueId val="{0000000E-D0F8-49BB-AF05-B503D4AFD684}"/>
              </c:ext>
            </c:extLst>
          </c:dPt>
          <c:dPt>
            <c:idx val="2"/>
            <c:bubble3D val="0"/>
            <c:extLst>
              <c:ext xmlns:c16="http://schemas.microsoft.com/office/drawing/2014/chart" uri="{C3380CC4-5D6E-409C-BE32-E72D297353CC}">
                <c16:uniqueId val="{0000000F-D0F8-49BB-AF05-B503D4AFD684}"/>
              </c:ext>
            </c:extLst>
          </c:dPt>
          <c:dPt>
            <c:idx val="3"/>
            <c:bubble3D val="0"/>
            <c:extLst>
              <c:ext xmlns:c16="http://schemas.microsoft.com/office/drawing/2014/chart" uri="{C3380CC4-5D6E-409C-BE32-E72D297353CC}">
                <c16:uniqueId val="{00000010-D0F8-49BB-AF05-B503D4AFD684}"/>
              </c:ext>
            </c:extLst>
          </c:dPt>
          <c:dLbls>
            <c:dLbl>
              <c:idx val="0"/>
              <c:layout>
                <c:manualLayout>
                  <c:x val="-3.07668066777134E-2"/>
                  <c:y val="-8.4848493846442802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D0F8-49BB-AF05-B503D4AFD684}"/>
                </c:ext>
              </c:extLst>
            </c:dLbl>
            <c:dLbl>
              <c:idx val="1"/>
              <c:layout>
                <c:manualLayout>
                  <c:x val="-1.9891330875647099E-2"/>
                  <c:y val="-5.1851857350603901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D0F8-49BB-AF05-B503D4AFD684}"/>
                </c:ext>
              </c:extLst>
            </c:dLbl>
            <c:dLbl>
              <c:idx val="2"/>
              <c:layout>
                <c:manualLayout>
                  <c:x val="-4.5992472800606303E-2"/>
                  <c:y val="-7.5420883419060294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D0F8-49BB-AF05-B503D4AFD684}"/>
                </c:ext>
              </c:extLst>
            </c:dLbl>
            <c:dLbl>
              <c:idx val="3"/>
              <c:layout>
                <c:manualLayout>
                  <c:x val="-3.7292092158953197E-2"/>
                  <c:y val="-8.9562299060134104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D0F8-49BB-AF05-B503D4AFD68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0F8-49BB-AF05-B503D4AFD684}"/>
            </c:ext>
          </c:extLst>
        </c:ser>
        <c:dLbls>
          <c:showLegendKey val="0"/>
          <c:showVal val="0"/>
          <c:showCatName val="0"/>
          <c:showSerName val="0"/>
          <c:showPercent val="0"/>
          <c:showBubbleSize val="0"/>
        </c:dLbls>
        <c:hiLowLines>
          <c:spPr>
            <a:ln w="0">
              <a:noFill/>
            </a:ln>
          </c:spPr>
        </c:hiLowLines>
        <c:smooth val="0"/>
        <c:axId val="57646300"/>
        <c:axId val="8542280"/>
      </c:lineChart>
      <c:catAx>
        <c:axId val="57646300"/>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8542280"/>
        <c:crosses val="autoZero"/>
        <c:auto val="1"/>
        <c:lblAlgn val="ctr"/>
        <c:lblOffset val="100"/>
        <c:noMultiLvlLbl val="0"/>
      </c:catAx>
      <c:valAx>
        <c:axId val="8542280"/>
        <c:scaling>
          <c:orientation val="minMax"/>
        </c:scaling>
        <c:delete val="1"/>
        <c:axPos val="l"/>
        <c:numFmt formatCode="0%" sourceLinked="1"/>
        <c:majorTickMark val="out"/>
        <c:minorTickMark val="none"/>
        <c:tickLblPos val="nextTo"/>
        <c:crossAx val="57646300"/>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PRACTICAS PEDAGOGICAS</a:t>
            </a:r>
          </a:p>
        </c:rich>
      </c:tx>
      <c:overlay val="0"/>
      <c:spPr>
        <a:noFill/>
        <a:ln w="0">
          <a:noFill/>
        </a:ln>
      </c:spPr>
    </c:title>
    <c:autoTitleDeleted val="0"/>
    <c:plotArea>
      <c:layout/>
      <c:lineChart>
        <c:grouping val="standard"/>
        <c:varyColors val="0"/>
        <c:ser>
          <c:idx val="0"/>
          <c:order val="0"/>
          <c:tx>
            <c:strRef>
              <c:f>Academica!$C$2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DA69-4880-98D7-D1D8277F4BF7}"/>
              </c:ext>
            </c:extLst>
          </c:dPt>
          <c:dPt>
            <c:idx val="1"/>
            <c:bubble3D val="0"/>
            <c:extLst>
              <c:ext xmlns:c16="http://schemas.microsoft.com/office/drawing/2014/chart" uri="{C3380CC4-5D6E-409C-BE32-E72D297353CC}">
                <c16:uniqueId val="{00000001-DA69-4880-98D7-D1D8277F4BF7}"/>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DA69-4880-98D7-D1D8277F4BF7}"/>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A69-4880-98D7-D1D8277F4BF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DA69-4880-98D7-D1D8277F4BF7}"/>
            </c:ext>
          </c:extLst>
        </c:ser>
        <c:ser>
          <c:idx val="1"/>
          <c:order val="1"/>
          <c:tx>
            <c:strRef>
              <c:f>Academica!$H$2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DA69-4880-98D7-D1D8277F4BF7}"/>
              </c:ext>
            </c:extLst>
          </c:dPt>
          <c:dPt>
            <c:idx val="1"/>
            <c:bubble3D val="0"/>
            <c:extLst>
              <c:ext xmlns:c16="http://schemas.microsoft.com/office/drawing/2014/chart" uri="{C3380CC4-5D6E-409C-BE32-E72D297353CC}">
                <c16:uniqueId val="{00000004-DA69-4880-98D7-D1D8277F4BF7}"/>
              </c:ext>
            </c:extLst>
          </c:dPt>
          <c:dPt>
            <c:idx val="2"/>
            <c:bubble3D val="0"/>
            <c:extLst>
              <c:ext xmlns:c16="http://schemas.microsoft.com/office/drawing/2014/chart" uri="{C3380CC4-5D6E-409C-BE32-E72D297353CC}">
                <c16:uniqueId val="{00000005-DA69-4880-98D7-D1D8277F4BF7}"/>
              </c:ext>
            </c:extLst>
          </c:dPt>
          <c:dPt>
            <c:idx val="3"/>
            <c:bubble3D val="0"/>
            <c:extLst>
              <c:ext xmlns:c16="http://schemas.microsoft.com/office/drawing/2014/chart" uri="{C3380CC4-5D6E-409C-BE32-E72D297353CC}">
                <c16:uniqueId val="{00000006-DA69-4880-98D7-D1D8277F4BF7}"/>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A69-4880-98D7-D1D8277F4BF7}"/>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DA69-4880-98D7-D1D8277F4BF7}"/>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A69-4880-98D7-D1D8277F4BF7}"/>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DA69-4880-98D7-D1D8277F4BF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DA69-4880-98D7-D1D8277F4BF7}"/>
            </c:ext>
          </c:extLst>
        </c:ser>
        <c:ser>
          <c:idx val="2"/>
          <c:order val="2"/>
          <c:tx>
            <c:strRef>
              <c:f>Academica!$M$2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DA69-4880-98D7-D1D8277F4BF7}"/>
              </c:ext>
            </c:extLst>
          </c:dPt>
          <c:dPt>
            <c:idx val="1"/>
            <c:bubble3D val="0"/>
            <c:extLst>
              <c:ext xmlns:c16="http://schemas.microsoft.com/office/drawing/2014/chart" uri="{C3380CC4-5D6E-409C-BE32-E72D297353CC}">
                <c16:uniqueId val="{00000009-DA69-4880-98D7-D1D8277F4BF7}"/>
              </c:ext>
            </c:extLst>
          </c:dPt>
          <c:dPt>
            <c:idx val="2"/>
            <c:bubble3D val="0"/>
            <c:extLst>
              <c:ext xmlns:c16="http://schemas.microsoft.com/office/drawing/2014/chart" uri="{C3380CC4-5D6E-409C-BE32-E72D297353CC}">
                <c16:uniqueId val="{0000000A-DA69-4880-98D7-D1D8277F4BF7}"/>
              </c:ext>
            </c:extLst>
          </c:dPt>
          <c:dPt>
            <c:idx val="3"/>
            <c:bubble3D val="0"/>
            <c:extLst>
              <c:ext xmlns:c16="http://schemas.microsoft.com/office/drawing/2014/chart" uri="{C3380CC4-5D6E-409C-BE32-E72D297353CC}">
                <c16:uniqueId val="{0000000B-DA69-4880-98D7-D1D8277F4BF7}"/>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DA69-4880-98D7-D1D8277F4BF7}"/>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DA69-4880-98D7-D1D8277F4BF7}"/>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DA69-4880-98D7-D1D8277F4BF7}"/>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DA69-4880-98D7-D1D8277F4BF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A69-4880-98D7-D1D8277F4BF7}"/>
            </c:ext>
          </c:extLst>
        </c:ser>
        <c:ser>
          <c:idx val="3"/>
          <c:order val="3"/>
          <c:tx>
            <c:v>AÑO 2014</c:v>
          </c:tx>
          <c:spPr>
            <a:ln w="28440">
              <a:solidFill>
                <a:srgbClr val="7D5FA0"/>
              </a:solidFill>
              <a:round/>
            </a:ln>
          </c:spPr>
          <c:marker>
            <c:symbol val="none"/>
          </c:marker>
          <c:dPt>
            <c:idx val="2"/>
            <c:bubble3D val="0"/>
            <c:extLst>
              <c:ext xmlns:c16="http://schemas.microsoft.com/office/drawing/2014/chart" uri="{C3380CC4-5D6E-409C-BE32-E72D297353CC}">
                <c16:uniqueId val="{0000000D-DA69-4880-98D7-D1D8277F4BF7}"/>
              </c:ext>
            </c:extLst>
          </c:dPt>
          <c:dPt>
            <c:idx val="3"/>
            <c:bubble3D val="0"/>
            <c:extLst>
              <c:ext xmlns:c16="http://schemas.microsoft.com/office/drawing/2014/chart" uri="{C3380CC4-5D6E-409C-BE32-E72D297353CC}">
                <c16:uniqueId val="{0000000E-DA69-4880-98D7-D1D8277F4BF7}"/>
              </c:ext>
            </c:extLst>
          </c:dPt>
          <c:dLbls>
            <c:dLbl>
              <c:idx val="2"/>
              <c:layout>
                <c:manualLayout>
                  <c:x val="-3.5116996998539901E-2"/>
                  <c:y val="-7.99731225114894E-2"/>
                </c:manualLayout>
              </c:layout>
              <c:spPr/>
              <c:txPr>
                <a:bodyPr wrap="square"/>
                <a:lstStyle/>
                <a:p>
                  <a:pPr>
                    <a:defRPr sz="1600" b="1"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DA69-4880-98D7-D1D8277F4BF7}"/>
                </c:ext>
              </c:extLst>
            </c:dLbl>
            <c:dLbl>
              <c:idx val="3"/>
              <c:layout>
                <c:manualLayout>
                  <c:x val="-3.9467187319366499E-2"/>
                  <c:y val="-7.5268821187284202E-2"/>
                </c:manualLayout>
              </c:layout>
              <c:spPr/>
              <c:txPr>
                <a:bodyPr wrap="square"/>
                <a:lstStyle/>
                <a:p>
                  <a:pPr>
                    <a:defRPr sz="1600" b="1"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DA69-4880-98D7-D1D8277F4BF7}"/>
                </c:ext>
              </c:extLst>
            </c:dLbl>
            <c:spPr>
              <a:noFill/>
              <a:ln>
                <a:noFill/>
              </a:ln>
              <a:effectLst/>
            </c:spPr>
            <c:txPr>
              <a:bodyPr wrap="square"/>
              <a:lstStyle/>
              <a:p>
                <a:pPr>
                  <a:defRPr sz="1600" b="1"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DA69-4880-98D7-D1D8277F4BF7}"/>
            </c:ext>
          </c:extLst>
        </c:ser>
        <c:dLbls>
          <c:showLegendKey val="0"/>
          <c:showVal val="0"/>
          <c:showCatName val="0"/>
          <c:showSerName val="0"/>
          <c:showPercent val="0"/>
          <c:showBubbleSize val="0"/>
        </c:dLbls>
        <c:hiLowLines>
          <c:spPr>
            <a:ln w="0">
              <a:noFill/>
            </a:ln>
          </c:spPr>
        </c:hiLowLines>
        <c:smooth val="0"/>
        <c:axId val="43393908"/>
        <c:axId val="18638873"/>
      </c:lineChart>
      <c:catAx>
        <c:axId val="43393908"/>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18638873"/>
        <c:crosses val="autoZero"/>
        <c:auto val="1"/>
        <c:lblAlgn val="ctr"/>
        <c:lblOffset val="100"/>
        <c:noMultiLvlLbl val="0"/>
      </c:catAx>
      <c:valAx>
        <c:axId val="18638873"/>
        <c:scaling>
          <c:orientation val="minMax"/>
        </c:scaling>
        <c:delete val="1"/>
        <c:axPos val="l"/>
        <c:numFmt formatCode="0%" sourceLinked="1"/>
        <c:majorTickMark val="out"/>
        <c:minorTickMark val="none"/>
        <c:tickLblPos val="nextTo"/>
        <c:crossAx val="43393908"/>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GESTION DE AULA</a:t>
            </a:r>
          </a:p>
        </c:rich>
      </c:tx>
      <c:overlay val="0"/>
      <c:spPr>
        <a:noFill/>
        <a:ln w="0">
          <a:noFill/>
        </a:ln>
      </c:spPr>
    </c:title>
    <c:autoTitleDeleted val="0"/>
    <c:plotArea>
      <c:layout>
        <c:manualLayout>
          <c:layoutTarget val="inner"/>
          <c:xMode val="edge"/>
          <c:yMode val="edge"/>
          <c:x val="3.2631456491391299E-2"/>
          <c:y val="0.21603949826527899"/>
          <c:w val="0.95201256398324796"/>
          <c:h val="0.52842273819055197"/>
        </c:manualLayout>
      </c:layout>
      <c:lineChart>
        <c:grouping val="standard"/>
        <c:varyColors val="0"/>
        <c:ser>
          <c:idx val="0"/>
          <c:order val="0"/>
          <c:tx>
            <c:strRef>
              <c:f>Academica!$C$2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9792-4792-BDB4-79450F7D092F}"/>
              </c:ext>
            </c:extLst>
          </c:dPt>
          <c:dPt>
            <c:idx val="1"/>
            <c:bubble3D val="0"/>
            <c:extLst>
              <c:ext xmlns:c16="http://schemas.microsoft.com/office/drawing/2014/chart" uri="{C3380CC4-5D6E-409C-BE32-E72D297353CC}">
                <c16:uniqueId val="{00000001-9792-4792-BDB4-79450F7D092F}"/>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9792-4792-BDB4-79450F7D092F}"/>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9792-4792-BDB4-79450F7D092F}"/>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9792-4792-BDB4-79450F7D092F}"/>
            </c:ext>
          </c:extLst>
        </c:ser>
        <c:ser>
          <c:idx val="1"/>
          <c:order val="1"/>
          <c:tx>
            <c:strRef>
              <c:f>Academica!$H$2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9792-4792-BDB4-79450F7D092F}"/>
              </c:ext>
            </c:extLst>
          </c:dPt>
          <c:dPt>
            <c:idx val="1"/>
            <c:bubble3D val="0"/>
            <c:extLst>
              <c:ext xmlns:c16="http://schemas.microsoft.com/office/drawing/2014/chart" uri="{C3380CC4-5D6E-409C-BE32-E72D297353CC}">
                <c16:uniqueId val="{00000004-9792-4792-BDB4-79450F7D092F}"/>
              </c:ext>
            </c:extLst>
          </c:dPt>
          <c:dPt>
            <c:idx val="2"/>
            <c:bubble3D val="0"/>
            <c:extLst>
              <c:ext xmlns:c16="http://schemas.microsoft.com/office/drawing/2014/chart" uri="{C3380CC4-5D6E-409C-BE32-E72D297353CC}">
                <c16:uniqueId val="{00000005-9792-4792-BDB4-79450F7D092F}"/>
              </c:ext>
            </c:extLst>
          </c:dPt>
          <c:dPt>
            <c:idx val="3"/>
            <c:bubble3D val="0"/>
            <c:extLst>
              <c:ext xmlns:c16="http://schemas.microsoft.com/office/drawing/2014/chart" uri="{C3380CC4-5D6E-409C-BE32-E72D297353CC}">
                <c16:uniqueId val="{00000006-9792-4792-BDB4-79450F7D092F}"/>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9792-4792-BDB4-79450F7D092F}"/>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9792-4792-BDB4-79450F7D092F}"/>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9792-4792-BDB4-79450F7D092F}"/>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9792-4792-BDB4-79450F7D092F}"/>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9792-4792-BDB4-79450F7D092F}"/>
            </c:ext>
          </c:extLst>
        </c:ser>
        <c:ser>
          <c:idx val="2"/>
          <c:order val="2"/>
          <c:tx>
            <c:strRef>
              <c:f>Academica!$M$2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9792-4792-BDB4-79450F7D092F}"/>
              </c:ext>
            </c:extLst>
          </c:dPt>
          <c:dPt>
            <c:idx val="1"/>
            <c:bubble3D val="0"/>
            <c:extLst>
              <c:ext xmlns:c16="http://schemas.microsoft.com/office/drawing/2014/chart" uri="{C3380CC4-5D6E-409C-BE32-E72D297353CC}">
                <c16:uniqueId val="{00000009-9792-4792-BDB4-79450F7D092F}"/>
              </c:ext>
            </c:extLst>
          </c:dPt>
          <c:dPt>
            <c:idx val="2"/>
            <c:bubble3D val="0"/>
            <c:extLst>
              <c:ext xmlns:c16="http://schemas.microsoft.com/office/drawing/2014/chart" uri="{C3380CC4-5D6E-409C-BE32-E72D297353CC}">
                <c16:uniqueId val="{0000000A-9792-4792-BDB4-79450F7D092F}"/>
              </c:ext>
            </c:extLst>
          </c:dPt>
          <c:dPt>
            <c:idx val="3"/>
            <c:bubble3D val="0"/>
            <c:extLst>
              <c:ext xmlns:c16="http://schemas.microsoft.com/office/drawing/2014/chart" uri="{C3380CC4-5D6E-409C-BE32-E72D297353CC}">
                <c16:uniqueId val="{0000000B-9792-4792-BDB4-79450F7D092F}"/>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9792-4792-BDB4-79450F7D092F}"/>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9792-4792-BDB4-79450F7D092F}"/>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9792-4792-BDB4-79450F7D092F}"/>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9792-4792-BDB4-79450F7D092F}"/>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9792-4792-BDB4-79450F7D092F}"/>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9792-4792-BDB4-79450F7D092F}"/>
              </c:ext>
            </c:extLst>
          </c:dPt>
          <c:dPt>
            <c:idx val="1"/>
            <c:bubble3D val="0"/>
            <c:extLst>
              <c:ext xmlns:c16="http://schemas.microsoft.com/office/drawing/2014/chart" uri="{C3380CC4-5D6E-409C-BE32-E72D297353CC}">
                <c16:uniqueId val="{0000000E-9792-4792-BDB4-79450F7D092F}"/>
              </c:ext>
            </c:extLst>
          </c:dPt>
          <c:dPt>
            <c:idx val="2"/>
            <c:bubble3D val="0"/>
            <c:extLst>
              <c:ext xmlns:c16="http://schemas.microsoft.com/office/drawing/2014/chart" uri="{C3380CC4-5D6E-409C-BE32-E72D297353CC}">
                <c16:uniqueId val="{0000000F-9792-4792-BDB4-79450F7D092F}"/>
              </c:ext>
            </c:extLst>
          </c:dPt>
          <c:dPt>
            <c:idx val="3"/>
            <c:bubble3D val="0"/>
            <c:extLst>
              <c:ext xmlns:c16="http://schemas.microsoft.com/office/drawing/2014/chart" uri="{C3380CC4-5D6E-409C-BE32-E72D297353CC}">
                <c16:uniqueId val="{00000010-9792-4792-BDB4-79450F7D092F}"/>
              </c:ext>
            </c:extLst>
          </c:dPt>
          <c:dLbls>
            <c:dLbl>
              <c:idx val="0"/>
              <c:layout>
                <c:manualLayout>
                  <c:x val="-3.5116996998539901E-2"/>
                  <c:y val="-7.0707423126959101E-2"/>
                </c:manualLayout>
              </c:layout>
              <c:spPr/>
              <c:txPr>
                <a:bodyPr wrap="square"/>
                <a:lstStyle/>
                <a:p>
                  <a:pPr>
                    <a:defRPr sz="1600" b="1"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9792-4792-BDB4-79450F7D092F}"/>
                </c:ext>
              </c:extLst>
            </c:dLbl>
            <c:dLbl>
              <c:idx val="1"/>
              <c:layout>
                <c:manualLayout>
                  <c:x val="-3.2941901838126703E-2"/>
                  <c:y val="-6.1279445033154398E-2"/>
                </c:manualLayout>
              </c:layout>
              <c:spPr/>
              <c:txPr>
                <a:bodyPr wrap="square"/>
                <a:lstStyle/>
                <a:p>
                  <a:pPr>
                    <a:defRPr sz="1600" b="1"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9792-4792-BDB4-79450F7D092F}"/>
                </c:ext>
              </c:extLst>
            </c:dLbl>
            <c:dLbl>
              <c:idx val="2"/>
              <c:layout>
                <c:manualLayout>
                  <c:x val="-3.2941901838126703E-2"/>
                  <c:y val="-7.0707051961331993E-2"/>
                </c:manualLayout>
              </c:layout>
              <c:spPr/>
              <c:txPr>
                <a:bodyPr wrap="square"/>
                <a:lstStyle/>
                <a:p>
                  <a:pPr>
                    <a:defRPr sz="1600" b="1"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9792-4792-BDB4-79450F7D092F}"/>
                </c:ext>
              </c:extLst>
            </c:dLbl>
            <c:dLbl>
              <c:idx val="3"/>
              <c:layout>
                <c:manualLayout>
                  <c:x val="-3.9467187319366499E-2"/>
                  <c:y val="-6.1279445033154398E-2"/>
                </c:manualLayout>
              </c:layout>
              <c:spPr/>
              <c:txPr>
                <a:bodyPr wrap="square"/>
                <a:lstStyle/>
                <a:p>
                  <a:pPr>
                    <a:defRPr sz="1600" b="1"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9792-4792-BDB4-79450F7D092F}"/>
                </c:ext>
              </c:extLst>
            </c:dLbl>
            <c:spPr>
              <a:noFill/>
              <a:ln>
                <a:noFill/>
              </a:ln>
              <a:effectLst/>
            </c:spPr>
            <c:txPr>
              <a:bodyPr wrap="square"/>
              <a:lstStyle/>
              <a:p>
                <a:pPr>
                  <a:defRPr sz="1600" b="1"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792-4792-BDB4-79450F7D092F}"/>
            </c:ext>
          </c:extLst>
        </c:ser>
        <c:dLbls>
          <c:showLegendKey val="0"/>
          <c:showVal val="0"/>
          <c:showCatName val="0"/>
          <c:showSerName val="0"/>
          <c:showPercent val="0"/>
          <c:showBubbleSize val="0"/>
        </c:dLbls>
        <c:hiLowLines>
          <c:spPr>
            <a:ln w="0">
              <a:noFill/>
            </a:ln>
          </c:spPr>
        </c:hiLowLines>
        <c:smooth val="0"/>
        <c:axId val="18976753"/>
        <c:axId val="71820879"/>
      </c:lineChart>
      <c:catAx>
        <c:axId val="18976753"/>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71820879"/>
        <c:crosses val="autoZero"/>
        <c:auto val="1"/>
        <c:lblAlgn val="ctr"/>
        <c:lblOffset val="100"/>
        <c:noMultiLvlLbl val="0"/>
      </c:catAx>
      <c:valAx>
        <c:axId val="71820879"/>
        <c:scaling>
          <c:orientation val="minMax"/>
        </c:scaling>
        <c:delete val="1"/>
        <c:axPos val="l"/>
        <c:numFmt formatCode="0%" sourceLinked="1"/>
        <c:majorTickMark val="out"/>
        <c:minorTickMark val="none"/>
        <c:tickLblPos val="nextTo"/>
        <c:crossAx val="18976753"/>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Seguimiento Academico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Directiva!$B$7</c:f>
              <c:strCache>
                <c:ptCount val="1"/>
                <c:pt idx="0">
                  <c:v>Cultura Institucional</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B37-4B6D-8096-DDA6734AFD37}"/>
              </c:ext>
            </c:extLst>
          </c:dPt>
          <c:dPt>
            <c:idx val="1"/>
            <c:invertIfNegative val="0"/>
            <c:bubble3D val="0"/>
            <c:spPr>
              <a:solidFill>
                <a:srgbClr val="C00000"/>
              </a:solidFill>
              <a:ln w="0">
                <a:noFill/>
              </a:ln>
            </c:spPr>
            <c:extLst>
              <c:ext xmlns:c16="http://schemas.microsoft.com/office/drawing/2014/chart" uri="{C3380CC4-5D6E-409C-BE32-E72D297353CC}">
                <c16:uniqueId val="{00000003-8B37-4B6D-8096-DDA6734AFD37}"/>
              </c:ext>
            </c:extLst>
          </c:dPt>
          <c:dPt>
            <c:idx val="2"/>
            <c:invertIfNegative val="0"/>
            <c:bubble3D val="0"/>
            <c:spPr>
              <a:solidFill>
                <a:srgbClr val="E46C0A"/>
              </a:solidFill>
              <a:ln w="0">
                <a:noFill/>
              </a:ln>
            </c:spPr>
            <c:extLst>
              <c:ext xmlns:c16="http://schemas.microsoft.com/office/drawing/2014/chart" uri="{C3380CC4-5D6E-409C-BE32-E72D297353CC}">
                <c16:uniqueId val="{00000005-8B37-4B6D-8096-DDA6734AFD37}"/>
              </c:ext>
            </c:extLst>
          </c:dPt>
          <c:dPt>
            <c:idx val="3"/>
            <c:invertIfNegative val="0"/>
            <c:bubble3D val="0"/>
            <c:spPr>
              <a:solidFill>
                <a:srgbClr val="4F6228"/>
              </a:solidFill>
              <a:ln w="0">
                <a:noFill/>
              </a:ln>
            </c:spPr>
            <c:extLst>
              <c:ext xmlns:c16="http://schemas.microsoft.com/office/drawing/2014/chart" uri="{C3380CC4-5D6E-409C-BE32-E72D297353CC}">
                <c16:uniqueId val="{00000007-8B37-4B6D-8096-DDA6734AFD37}"/>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B37-4B6D-8096-DDA6734AFD37}"/>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B37-4B6D-8096-DDA6734AFD37}"/>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B37-4B6D-8096-DDA6734AFD37}"/>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B37-4B6D-8096-DDA6734AFD37}"/>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0.5</c:v>
                </c:pt>
                <c:pt idx="2">
                  <c:v>0.5</c:v>
                </c:pt>
                <c:pt idx="3">
                  <c:v>0</c:v>
                </c:pt>
              </c:numCache>
            </c:numRef>
          </c:val>
          <c:extLst>
            <c:ext xmlns:c16="http://schemas.microsoft.com/office/drawing/2014/chart" uri="{C3380CC4-5D6E-409C-BE32-E72D297353CC}">
              <c16:uniqueId val="{00000008-8B37-4B6D-8096-DDA6734AFD37}"/>
            </c:ext>
          </c:extLst>
        </c:ser>
        <c:dLbls>
          <c:showLegendKey val="0"/>
          <c:showVal val="0"/>
          <c:showCatName val="0"/>
          <c:showSerName val="0"/>
          <c:showPercent val="0"/>
          <c:showBubbleSize val="0"/>
        </c:dLbls>
        <c:gapWidth val="150"/>
        <c:shape val="box"/>
        <c:axId val="17694049"/>
        <c:axId val="78427674"/>
        <c:axId val="0"/>
      </c:bar3DChart>
      <c:catAx>
        <c:axId val="17694049"/>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8427674"/>
        <c:crosses val="autoZero"/>
        <c:auto val="1"/>
        <c:lblAlgn val="ctr"/>
        <c:lblOffset val="100"/>
        <c:noMultiLvlLbl val="0"/>
      </c:catAx>
      <c:valAx>
        <c:axId val="78427674"/>
        <c:scaling>
          <c:orientation val="minMax"/>
        </c:scaling>
        <c:delete val="1"/>
        <c:axPos val="l"/>
        <c:numFmt formatCode="0%" sourceLinked="1"/>
        <c:majorTickMark val="out"/>
        <c:minorTickMark val="none"/>
        <c:tickLblPos val="nextTo"/>
        <c:crossAx val="17694049"/>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Seguimiento Academico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Directiva!$B$7</c:f>
              <c:strCache>
                <c:ptCount val="1"/>
                <c:pt idx="0">
                  <c:v>Cultura Institucional</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DC53-48E3-ADBA-CF1E8BB5B6AB}"/>
              </c:ext>
            </c:extLst>
          </c:dPt>
          <c:dPt>
            <c:idx val="1"/>
            <c:invertIfNegative val="0"/>
            <c:bubble3D val="0"/>
            <c:spPr>
              <a:solidFill>
                <a:srgbClr val="C00000"/>
              </a:solidFill>
              <a:ln w="0">
                <a:noFill/>
              </a:ln>
            </c:spPr>
            <c:extLst>
              <c:ext xmlns:c16="http://schemas.microsoft.com/office/drawing/2014/chart" uri="{C3380CC4-5D6E-409C-BE32-E72D297353CC}">
                <c16:uniqueId val="{00000003-DC53-48E3-ADBA-CF1E8BB5B6AB}"/>
              </c:ext>
            </c:extLst>
          </c:dPt>
          <c:dPt>
            <c:idx val="2"/>
            <c:invertIfNegative val="0"/>
            <c:bubble3D val="0"/>
            <c:spPr>
              <a:solidFill>
                <a:srgbClr val="E46C0A"/>
              </a:solidFill>
              <a:ln w="0">
                <a:noFill/>
              </a:ln>
            </c:spPr>
            <c:extLst>
              <c:ext xmlns:c16="http://schemas.microsoft.com/office/drawing/2014/chart" uri="{C3380CC4-5D6E-409C-BE32-E72D297353CC}">
                <c16:uniqueId val="{00000005-DC53-48E3-ADBA-CF1E8BB5B6AB}"/>
              </c:ext>
            </c:extLst>
          </c:dPt>
          <c:dPt>
            <c:idx val="3"/>
            <c:invertIfNegative val="0"/>
            <c:bubble3D val="0"/>
            <c:spPr>
              <a:solidFill>
                <a:srgbClr val="4F6228"/>
              </a:solidFill>
              <a:ln w="0">
                <a:noFill/>
              </a:ln>
            </c:spPr>
            <c:extLst>
              <c:ext xmlns:c16="http://schemas.microsoft.com/office/drawing/2014/chart" uri="{C3380CC4-5D6E-409C-BE32-E72D297353CC}">
                <c16:uniqueId val="{00000007-DC53-48E3-ADBA-CF1E8BB5B6AB}"/>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C53-48E3-ADBA-CF1E8BB5B6AB}"/>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C53-48E3-ADBA-CF1E8BB5B6AB}"/>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C53-48E3-ADBA-CF1E8BB5B6AB}"/>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C53-48E3-ADBA-CF1E8BB5B6AB}"/>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DC53-48E3-ADBA-CF1E8BB5B6AB}"/>
            </c:ext>
          </c:extLst>
        </c:ser>
        <c:dLbls>
          <c:showLegendKey val="0"/>
          <c:showVal val="0"/>
          <c:showCatName val="0"/>
          <c:showSerName val="0"/>
          <c:showPercent val="0"/>
          <c:showBubbleSize val="0"/>
        </c:dLbls>
        <c:gapWidth val="150"/>
        <c:shape val="box"/>
        <c:axId val="14593894"/>
        <c:axId val="13690222"/>
        <c:axId val="0"/>
      </c:bar3DChart>
      <c:catAx>
        <c:axId val="1459389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3690222"/>
        <c:crosses val="autoZero"/>
        <c:auto val="1"/>
        <c:lblAlgn val="ctr"/>
        <c:lblOffset val="100"/>
        <c:noMultiLvlLbl val="0"/>
      </c:catAx>
      <c:valAx>
        <c:axId val="13690222"/>
        <c:scaling>
          <c:orientation val="minMax"/>
        </c:scaling>
        <c:delete val="1"/>
        <c:axPos val="l"/>
        <c:numFmt formatCode="0%" sourceLinked="1"/>
        <c:majorTickMark val="out"/>
        <c:minorTickMark val="none"/>
        <c:tickLblPos val="nextTo"/>
        <c:crossAx val="14593894"/>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Seguimiento Academico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Directiva!$B$7</c:f>
              <c:strCache>
                <c:ptCount val="1"/>
                <c:pt idx="0">
                  <c:v>Cultura Institucional</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714A-49DA-A59B-AE64A13E721A}"/>
              </c:ext>
            </c:extLst>
          </c:dPt>
          <c:dPt>
            <c:idx val="1"/>
            <c:invertIfNegative val="0"/>
            <c:bubble3D val="0"/>
            <c:spPr>
              <a:solidFill>
                <a:srgbClr val="C00000"/>
              </a:solidFill>
              <a:ln w="0">
                <a:noFill/>
              </a:ln>
            </c:spPr>
            <c:extLst>
              <c:ext xmlns:c16="http://schemas.microsoft.com/office/drawing/2014/chart" uri="{C3380CC4-5D6E-409C-BE32-E72D297353CC}">
                <c16:uniqueId val="{00000003-714A-49DA-A59B-AE64A13E721A}"/>
              </c:ext>
            </c:extLst>
          </c:dPt>
          <c:dPt>
            <c:idx val="2"/>
            <c:invertIfNegative val="0"/>
            <c:bubble3D val="0"/>
            <c:spPr>
              <a:solidFill>
                <a:srgbClr val="E46C0A"/>
              </a:solidFill>
              <a:ln w="0">
                <a:noFill/>
              </a:ln>
            </c:spPr>
            <c:extLst>
              <c:ext xmlns:c16="http://schemas.microsoft.com/office/drawing/2014/chart" uri="{C3380CC4-5D6E-409C-BE32-E72D297353CC}">
                <c16:uniqueId val="{00000005-714A-49DA-A59B-AE64A13E721A}"/>
              </c:ext>
            </c:extLst>
          </c:dPt>
          <c:dPt>
            <c:idx val="3"/>
            <c:invertIfNegative val="0"/>
            <c:bubble3D val="0"/>
            <c:spPr>
              <a:solidFill>
                <a:srgbClr val="4F6228"/>
              </a:solidFill>
              <a:ln w="0">
                <a:noFill/>
              </a:ln>
            </c:spPr>
            <c:extLst>
              <c:ext xmlns:c16="http://schemas.microsoft.com/office/drawing/2014/chart" uri="{C3380CC4-5D6E-409C-BE32-E72D297353CC}">
                <c16:uniqueId val="{00000007-714A-49DA-A59B-AE64A13E721A}"/>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14A-49DA-A59B-AE64A13E721A}"/>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14A-49DA-A59B-AE64A13E721A}"/>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14A-49DA-A59B-AE64A13E721A}"/>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14A-49DA-A59B-AE64A13E721A}"/>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8-714A-49DA-A59B-AE64A13E721A}"/>
            </c:ext>
          </c:extLst>
        </c:ser>
        <c:dLbls>
          <c:showLegendKey val="0"/>
          <c:showVal val="0"/>
          <c:showCatName val="0"/>
          <c:showSerName val="0"/>
          <c:showPercent val="0"/>
          <c:showBubbleSize val="0"/>
        </c:dLbls>
        <c:gapWidth val="150"/>
        <c:shape val="box"/>
        <c:axId val="39766335"/>
        <c:axId val="44747750"/>
        <c:axId val="0"/>
      </c:bar3DChart>
      <c:catAx>
        <c:axId val="39766335"/>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4747750"/>
        <c:crosses val="autoZero"/>
        <c:auto val="1"/>
        <c:lblAlgn val="ctr"/>
        <c:lblOffset val="100"/>
        <c:noMultiLvlLbl val="0"/>
      </c:catAx>
      <c:valAx>
        <c:axId val="44747750"/>
        <c:scaling>
          <c:orientation val="minMax"/>
        </c:scaling>
        <c:delete val="1"/>
        <c:axPos val="l"/>
        <c:numFmt formatCode="0%" sourceLinked="1"/>
        <c:majorTickMark val="out"/>
        <c:minorTickMark val="none"/>
        <c:tickLblPos val="nextTo"/>
        <c:crossAx val="39766335"/>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SEGUIMIENTO ACADEMICO</a:t>
            </a:r>
          </a:p>
        </c:rich>
      </c:tx>
      <c:overlay val="0"/>
      <c:spPr>
        <a:noFill/>
        <a:ln w="0">
          <a:noFill/>
        </a:ln>
      </c:spPr>
    </c:title>
    <c:autoTitleDeleted val="0"/>
    <c:plotArea>
      <c:layout>
        <c:manualLayout>
          <c:layoutTarget val="inner"/>
          <c:xMode val="edge"/>
          <c:yMode val="edge"/>
          <c:x val="2.3906468124709201E-2"/>
          <c:y val="0.19750464560658301"/>
          <c:w val="0.95201256398324796"/>
          <c:h val="0.56211839660207097"/>
        </c:manualLayout>
      </c:layout>
      <c:lineChart>
        <c:grouping val="standard"/>
        <c:varyColors val="0"/>
        <c:ser>
          <c:idx val="0"/>
          <c:order val="0"/>
          <c:tx>
            <c:strRef>
              <c:f>Academica!$C$2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3762-4F4E-AE83-03F74BA3C6E9}"/>
              </c:ext>
            </c:extLst>
          </c:dPt>
          <c:dPt>
            <c:idx val="1"/>
            <c:bubble3D val="0"/>
            <c:extLst>
              <c:ext xmlns:c16="http://schemas.microsoft.com/office/drawing/2014/chart" uri="{C3380CC4-5D6E-409C-BE32-E72D297353CC}">
                <c16:uniqueId val="{00000001-3762-4F4E-AE83-03F74BA3C6E9}"/>
              </c:ext>
            </c:extLst>
          </c:dPt>
          <c:dLbls>
            <c:dLbl>
              <c:idx val="0"/>
              <c:layout>
                <c:manualLayout>
                  <c:x val="-7.3888888888888907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0-3762-4F4E-AE83-03F74BA3C6E9}"/>
                </c:ext>
              </c:extLst>
            </c:dLbl>
            <c:dLbl>
              <c:idx val="1"/>
              <c:layout>
                <c:manualLayout>
                  <c:x val="-5.4444444444444497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3762-4F4E-AE83-03F74BA3C6E9}"/>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3762-4F4E-AE83-03F74BA3C6E9}"/>
            </c:ext>
          </c:extLst>
        </c:ser>
        <c:ser>
          <c:idx val="1"/>
          <c:order val="1"/>
          <c:tx>
            <c:strRef>
              <c:f>Academica!$H$2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3762-4F4E-AE83-03F74BA3C6E9}"/>
              </c:ext>
            </c:extLst>
          </c:dPt>
          <c:dPt>
            <c:idx val="1"/>
            <c:bubble3D val="0"/>
            <c:extLst>
              <c:ext xmlns:c16="http://schemas.microsoft.com/office/drawing/2014/chart" uri="{C3380CC4-5D6E-409C-BE32-E72D297353CC}">
                <c16:uniqueId val="{00000004-3762-4F4E-AE83-03F74BA3C6E9}"/>
              </c:ext>
            </c:extLst>
          </c:dPt>
          <c:dPt>
            <c:idx val="2"/>
            <c:bubble3D val="0"/>
            <c:extLst>
              <c:ext xmlns:c16="http://schemas.microsoft.com/office/drawing/2014/chart" uri="{C3380CC4-5D6E-409C-BE32-E72D297353CC}">
                <c16:uniqueId val="{00000005-3762-4F4E-AE83-03F74BA3C6E9}"/>
              </c:ext>
            </c:extLst>
          </c:dPt>
          <c:dPt>
            <c:idx val="3"/>
            <c:bubble3D val="0"/>
            <c:extLst>
              <c:ext xmlns:c16="http://schemas.microsoft.com/office/drawing/2014/chart" uri="{C3380CC4-5D6E-409C-BE32-E72D297353CC}">
                <c16:uniqueId val="{00000006-3762-4F4E-AE83-03F74BA3C6E9}"/>
              </c:ext>
            </c:extLst>
          </c:dPt>
          <c:dLbls>
            <c:dLbl>
              <c:idx val="0"/>
              <c:layout>
                <c:manualLayout>
                  <c:x val="-6.7583333333333495E-2"/>
                  <c:y val="-7.39273888969939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3-3762-4F4E-AE83-03F74BA3C6E9}"/>
                </c:ext>
              </c:extLst>
            </c:dLbl>
            <c:dLbl>
              <c:idx val="1"/>
              <c:layout>
                <c:manualLayout>
                  <c:x val="-7.3138888888888906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4-3762-4F4E-AE83-03F74BA3C6E9}"/>
                </c:ext>
              </c:extLst>
            </c:dLbl>
            <c:dLbl>
              <c:idx val="2"/>
              <c:layout>
                <c:manualLayout>
                  <c:x val="-6.20277777777778E-2"/>
                  <c:y val="-6.9306927090932002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5-3762-4F4E-AE83-03F74BA3C6E9}"/>
                </c:ext>
              </c:extLst>
            </c:dLbl>
            <c:dLbl>
              <c:idx val="3"/>
              <c:layout>
                <c:manualLayout>
                  <c:x val="-3.9759210547729303E-2"/>
                  <c:y val="-0.12727274076966399"/>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6-3762-4F4E-AE83-03F74BA3C6E9}"/>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3762-4F4E-AE83-03F74BA3C6E9}"/>
            </c:ext>
          </c:extLst>
        </c:ser>
        <c:ser>
          <c:idx val="2"/>
          <c:order val="2"/>
          <c:tx>
            <c:strRef>
              <c:f>Academica!$M$2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3762-4F4E-AE83-03F74BA3C6E9}"/>
              </c:ext>
            </c:extLst>
          </c:dPt>
          <c:dPt>
            <c:idx val="1"/>
            <c:bubble3D val="0"/>
            <c:extLst>
              <c:ext xmlns:c16="http://schemas.microsoft.com/office/drawing/2014/chart" uri="{C3380CC4-5D6E-409C-BE32-E72D297353CC}">
                <c16:uniqueId val="{00000009-3762-4F4E-AE83-03F74BA3C6E9}"/>
              </c:ext>
            </c:extLst>
          </c:dPt>
          <c:dPt>
            <c:idx val="2"/>
            <c:bubble3D val="0"/>
            <c:extLst>
              <c:ext xmlns:c16="http://schemas.microsoft.com/office/drawing/2014/chart" uri="{C3380CC4-5D6E-409C-BE32-E72D297353CC}">
                <c16:uniqueId val="{0000000A-3762-4F4E-AE83-03F74BA3C6E9}"/>
              </c:ext>
            </c:extLst>
          </c:dPt>
          <c:dPt>
            <c:idx val="3"/>
            <c:bubble3D val="0"/>
            <c:extLst>
              <c:ext xmlns:c16="http://schemas.microsoft.com/office/drawing/2014/chart" uri="{C3380CC4-5D6E-409C-BE32-E72D297353CC}">
                <c16:uniqueId val="{0000000B-3762-4F4E-AE83-03F74BA3C6E9}"/>
              </c:ext>
            </c:extLst>
          </c:dPt>
          <c:dLbls>
            <c:dLbl>
              <c:idx val="0"/>
              <c:layout>
                <c:manualLayout>
                  <c:x val="-6.5866433460414806E-2"/>
                  <c:y val="4.7138052136912701E-3"/>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8-3762-4F4E-AE83-03F74BA3C6E9}"/>
                </c:ext>
              </c:extLst>
            </c:dLbl>
            <c:dLbl>
              <c:idx val="1"/>
              <c:layout>
                <c:manualLayout>
                  <c:x val="-7.8694444444444497E-2"/>
                  <c:y val="-6.468646528486969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9-3762-4F4E-AE83-03F74BA3C6E9}"/>
                </c:ext>
              </c:extLst>
            </c:dLbl>
            <c:dLbl>
              <c:idx val="2"/>
              <c:layout>
                <c:manualLayout>
                  <c:x val="-6.4805555555555602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A-3762-4F4E-AE83-03F74BA3C6E9}"/>
                </c:ext>
              </c:extLst>
            </c:dLbl>
            <c:dLbl>
              <c:idx val="3"/>
              <c:layout>
                <c:manualLayout>
                  <c:x val="-3.9759210547729303E-2"/>
                  <c:y val="-7.07070782053690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3762-4F4E-AE83-03F74BA3C6E9}"/>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762-4F4E-AE83-03F74BA3C6E9}"/>
            </c:ext>
          </c:extLst>
        </c:ser>
        <c:ser>
          <c:idx val="3"/>
          <c:order val="3"/>
          <c:tx>
            <c:v>AÑO 2014</c:v>
          </c:tx>
          <c:spPr>
            <a:ln w="28440">
              <a:solidFill>
                <a:srgbClr val="7D5FA0"/>
              </a:solidFill>
              <a:round/>
            </a:ln>
          </c:spPr>
          <c:marker>
            <c:symbol val="none"/>
          </c:marker>
          <c:dLbls>
            <c:spPr>
              <a:noFill/>
              <a:ln>
                <a:noFill/>
              </a:ln>
              <a:effectLst/>
            </c:spPr>
            <c:txPr>
              <a:bodyPr wrap="square"/>
              <a:lstStyle/>
              <a:p>
                <a:pPr>
                  <a:defRPr sz="1600" b="0" strike="noStrike" spc="-1">
                    <a:solidFill>
                      <a:srgbClr val="000000"/>
                    </a:solidFill>
                    <a:latin typeface="Calibri"/>
                    <a:ea typeface="Calibri"/>
                  </a:defRPr>
                </a:pPr>
                <a:endParaRPr lang="es-CO"/>
              </a:p>
            </c:txPr>
            <c:dLblPos val="l"/>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762-4F4E-AE83-03F74BA3C6E9}"/>
            </c:ext>
          </c:extLst>
        </c:ser>
        <c:dLbls>
          <c:showLegendKey val="0"/>
          <c:showVal val="0"/>
          <c:showCatName val="0"/>
          <c:showSerName val="0"/>
          <c:showPercent val="0"/>
          <c:showBubbleSize val="0"/>
        </c:dLbls>
        <c:hiLowLines>
          <c:spPr>
            <a:ln w="0">
              <a:noFill/>
            </a:ln>
          </c:spPr>
        </c:hiLowLines>
        <c:smooth val="0"/>
        <c:axId val="5244495"/>
        <c:axId val="76666524"/>
      </c:lineChart>
      <c:catAx>
        <c:axId val="5244495"/>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76666524"/>
        <c:crosses val="autoZero"/>
        <c:auto val="1"/>
        <c:lblAlgn val="ctr"/>
        <c:lblOffset val="100"/>
        <c:noMultiLvlLbl val="0"/>
      </c:catAx>
      <c:valAx>
        <c:axId val="76666524"/>
        <c:scaling>
          <c:orientation val="minMax"/>
        </c:scaling>
        <c:delete val="1"/>
        <c:axPos val="l"/>
        <c:numFmt formatCode="0%" sourceLinked="1"/>
        <c:majorTickMark val="out"/>
        <c:minorTickMark val="none"/>
        <c:tickLblPos val="nextTo"/>
        <c:crossAx val="5244495"/>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Diseño Pedagogico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C16-4ECC-A399-D10BA8CB74AD}"/>
              </c:ext>
            </c:extLst>
          </c:dPt>
          <c:dPt>
            <c:idx val="1"/>
            <c:invertIfNegative val="0"/>
            <c:bubble3D val="0"/>
            <c:spPr>
              <a:solidFill>
                <a:srgbClr val="C00000"/>
              </a:solidFill>
              <a:ln w="0">
                <a:noFill/>
              </a:ln>
            </c:spPr>
            <c:extLst>
              <c:ext xmlns:c16="http://schemas.microsoft.com/office/drawing/2014/chart" uri="{C3380CC4-5D6E-409C-BE32-E72D297353CC}">
                <c16:uniqueId val="{00000003-BC16-4ECC-A399-D10BA8CB74AD}"/>
              </c:ext>
            </c:extLst>
          </c:dPt>
          <c:dPt>
            <c:idx val="2"/>
            <c:invertIfNegative val="0"/>
            <c:bubble3D val="0"/>
            <c:spPr>
              <a:solidFill>
                <a:srgbClr val="E46C0A"/>
              </a:solidFill>
              <a:ln w="0">
                <a:noFill/>
              </a:ln>
            </c:spPr>
            <c:extLst>
              <c:ext xmlns:c16="http://schemas.microsoft.com/office/drawing/2014/chart" uri="{C3380CC4-5D6E-409C-BE32-E72D297353CC}">
                <c16:uniqueId val="{00000005-BC16-4ECC-A399-D10BA8CB74AD}"/>
              </c:ext>
            </c:extLst>
          </c:dPt>
          <c:dPt>
            <c:idx val="3"/>
            <c:invertIfNegative val="0"/>
            <c:bubble3D val="0"/>
            <c:spPr>
              <a:solidFill>
                <a:srgbClr val="4F6228"/>
              </a:solidFill>
              <a:ln w="0">
                <a:noFill/>
              </a:ln>
            </c:spPr>
            <c:extLst>
              <c:ext xmlns:c16="http://schemas.microsoft.com/office/drawing/2014/chart" uri="{C3380CC4-5D6E-409C-BE32-E72D297353CC}">
                <c16:uniqueId val="{00000007-BC16-4ECC-A399-D10BA8CB74AD}"/>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C16-4ECC-A399-D10BA8CB74AD}"/>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C16-4ECC-A399-D10BA8CB74AD}"/>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C16-4ECC-A399-D10BA8CB74AD}"/>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C16-4ECC-A399-D10BA8CB74AD}"/>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BC16-4ECC-A399-D10BA8CB74AD}"/>
            </c:ext>
          </c:extLst>
        </c:ser>
        <c:dLbls>
          <c:showLegendKey val="0"/>
          <c:showVal val="0"/>
          <c:showCatName val="0"/>
          <c:showSerName val="0"/>
          <c:showPercent val="0"/>
          <c:showBubbleSize val="0"/>
        </c:dLbls>
        <c:gapWidth val="150"/>
        <c:shape val="box"/>
        <c:axId val="21950140"/>
        <c:axId val="2777779"/>
        <c:axId val="0"/>
      </c:bar3DChart>
      <c:catAx>
        <c:axId val="21950140"/>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2777779"/>
        <c:crosses val="autoZero"/>
        <c:auto val="1"/>
        <c:lblAlgn val="ctr"/>
        <c:lblOffset val="100"/>
        <c:noMultiLvlLbl val="0"/>
      </c:catAx>
      <c:valAx>
        <c:axId val="2777779"/>
        <c:scaling>
          <c:orientation val="minMax"/>
        </c:scaling>
        <c:delete val="1"/>
        <c:axPos val="l"/>
        <c:numFmt formatCode="0%" sourceLinked="1"/>
        <c:majorTickMark val="out"/>
        <c:minorTickMark val="none"/>
        <c:tickLblPos val="nextTo"/>
        <c:crossAx val="21950140"/>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Practicas Pedagogicas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ABB8-4732-80BE-98321B40F118}"/>
              </c:ext>
            </c:extLst>
          </c:dPt>
          <c:dPt>
            <c:idx val="1"/>
            <c:invertIfNegative val="0"/>
            <c:bubble3D val="0"/>
            <c:spPr>
              <a:solidFill>
                <a:srgbClr val="C00000"/>
              </a:solidFill>
              <a:ln w="0">
                <a:noFill/>
              </a:ln>
            </c:spPr>
            <c:extLst>
              <c:ext xmlns:c16="http://schemas.microsoft.com/office/drawing/2014/chart" uri="{C3380CC4-5D6E-409C-BE32-E72D297353CC}">
                <c16:uniqueId val="{00000003-ABB8-4732-80BE-98321B40F118}"/>
              </c:ext>
            </c:extLst>
          </c:dPt>
          <c:dPt>
            <c:idx val="2"/>
            <c:invertIfNegative val="0"/>
            <c:bubble3D val="0"/>
            <c:spPr>
              <a:solidFill>
                <a:srgbClr val="E46C0A"/>
              </a:solidFill>
              <a:ln w="0">
                <a:noFill/>
              </a:ln>
            </c:spPr>
            <c:extLst>
              <c:ext xmlns:c16="http://schemas.microsoft.com/office/drawing/2014/chart" uri="{C3380CC4-5D6E-409C-BE32-E72D297353CC}">
                <c16:uniqueId val="{00000005-ABB8-4732-80BE-98321B40F118}"/>
              </c:ext>
            </c:extLst>
          </c:dPt>
          <c:dPt>
            <c:idx val="3"/>
            <c:invertIfNegative val="0"/>
            <c:bubble3D val="0"/>
            <c:spPr>
              <a:solidFill>
                <a:srgbClr val="4F6228"/>
              </a:solidFill>
              <a:ln w="0">
                <a:noFill/>
              </a:ln>
            </c:spPr>
            <c:extLst>
              <c:ext xmlns:c16="http://schemas.microsoft.com/office/drawing/2014/chart" uri="{C3380CC4-5D6E-409C-BE32-E72D297353CC}">
                <c16:uniqueId val="{00000007-ABB8-4732-80BE-98321B40F118}"/>
              </c:ext>
            </c:extLst>
          </c:dPt>
          <c:dLbls>
            <c:dLbl>
              <c:idx val="0"/>
              <c:spPr/>
              <c:txPr>
                <a:bodyPr wrap="square"/>
                <a:lstStyle/>
                <a:p>
                  <a:pPr>
                    <a:defRPr sz="1600" b="1"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BB8-4732-80BE-98321B40F118}"/>
                </c:ext>
              </c:extLst>
            </c:dLbl>
            <c:dLbl>
              <c:idx val="1"/>
              <c:spPr/>
              <c:txPr>
                <a:bodyPr wrap="square"/>
                <a:lstStyle/>
                <a:p>
                  <a:pPr>
                    <a:defRPr sz="1600" b="1"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BB8-4732-80BE-98321B40F118}"/>
                </c:ext>
              </c:extLst>
            </c:dLbl>
            <c:dLbl>
              <c:idx val="2"/>
              <c:spPr/>
              <c:txPr>
                <a:bodyPr wrap="square"/>
                <a:lstStyle/>
                <a:p>
                  <a:pPr>
                    <a:defRPr sz="1600" b="1"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BB8-4732-80BE-98321B40F118}"/>
                </c:ext>
              </c:extLst>
            </c:dLbl>
            <c:dLbl>
              <c:idx val="3"/>
              <c:spPr/>
              <c:txPr>
                <a:bodyPr wrap="square"/>
                <a:lstStyle/>
                <a:p>
                  <a:pPr>
                    <a:defRPr sz="1600" b="1"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ABB8-4732-80BE-98321B40F118}"/>
                </c:ext>
              </c:extLst>
            </c:dLbl>
            <c:spPr>
              <a:noFill/>
              <a:ln>
                <a:noFill/>
              </a:ln>
              <a:effectLst/>
            </c:spPr>
            <c:txPr>
              <a:bodyPr wrap="square"/>
              <a:lstStyle/>
              <a:p>
                <a:pPr>
                  <a:defRPr sz="1600" b="1"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ABB8-4732-80BE-98321B40F118}"/>
            </c:ext>
          </c:extLst>
        </c:ser>
        <c:dLbls>
          <c:showLegendKey val="0"/>
          <c:showVal val="0"/>
          <c:showCatName val="0"/>
          <c:showSerName val="0"/>
          <c:showPercent val="0"/>
          <c:showBubbleSize val="0"/>
        </c:dLbls>
        <c:gapWidth val="150"/>
        <c:shape val="box"/>
        <c:axId val="94163871"/>
        <c:axId val="12986757"/>
        <c:axId val="0"/>
      </c:bar3DChart>
      <c:catAx>
        <c:axId val="94163871"/>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12986757"/>
        <c:crosses val="autoZero"/>
        <c:auto val="1"/>
        <c:lblAlgn val="ctr"/>
        <c:lblOffset val="100"/>
        <c:noMultiLvlLbl val="0"/>
      </c:catAx>
      <c:valAx>
        <c:axId val="12986757"/>
        <c:scaling>
          <c:orientation val="minMax"/>
        </c:scaling>
        <c:delete val="1"/>
        <c:axPos val="l"/>
        <c:numFmt formatCode="0%" sourceLinked="1"/>
        <c:majorTickMark val="out"/>
        <c:minorTickMark val="none"/>
        <c:tickLblPos val="nextTo"/>
        <c:crossAx val="94163871"/>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Gestion de aula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C00000"/>
            </a:solidFill>
            <a:ln w="0">
              <a:noFill/>
            </a:ln>
          </c:spPr>
          <c:invertIfNegative val="0"/>
          <c:dPt>
            <c:idx val="2"/>
            <c:invertIfNegative val="0"/>
            <c:bubble3D val="0"/>
            <c:spPr>
              <a:solidFill>
                <a:srgbClr val="E46C0A"/>
              </a:solidFill>
              <a:ln w="0">
                <a:noFill/>
              </a:ln>
            </c:spPr>
            <c:extLst>
              <c:ext xmlns:c16="http://schemas.microsoft.com/office/drawing/2014/chart" uri="{C3380CC4-5D6E-409C-BE32-E72D297353CC}">
                <c16:uniqueId val="{00000001-3320-4A99-B4CC-002C896E66D8}"/>
              </c:ext>
            </c:extLst>
          </c:dPt>
          <c:dPt>
            <c:idx val="3"/>
            <c:invertIfNegative val="0"/>
            <c:bubble3D val="0"/>
            <c:spPr>
              <a:solidFill>
                <a:srgbClr val="4F6228"/>
              </a:solidFill>
              <a:ln w="0">
                <a:noFill/>
              </a:ln>
            </c:spPr>
            <c:extLst>
              <c:ext xmlns:c16="http://schemas.microsoft.com/office/drawing/2014/chart" uri="{C3380CC4-5D6E-409C-BE32-E72D297353CC}">
                <c16:uniqueId val="{00000003-3320-4A99-B4CC-002C896E66D8}"/>
              </c:ext>
            </c:extLst>
          </c:dPt>
          <c:dLbls>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320-4A99-B4CC-002C896E66D8}"/>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320-4A99-B4CC-002C896E66D8}"/>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320-4A99-B4CC-002C896E66D8}"/>
            </c:ext>
          </c:extLst>
        </c:ser>
        <c:dLbls>
          <c:showLegendKey val="0"/>
          <c:showVal val="0"/>
          <c:showCatName val="0"/>
          <c:showSerName val="0"/>
          <c:showPercent val="0"/>
          <c:showBubbleSize val="0"/>
        </c:dLbls>
        <c:gapWidth val="150"/>
        <c:shape val="box"/>
        <c:axId val="38461598"/>
        <c:axId val="40775590"/>
        <c:axId val="0"/>
      </c:bar3DChart>
      <c:catAx>
        <c:axId val="38461598"/>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40775590"/>
        <c:crosses val="autoZero"/>
        <c:auto val="1"/>
        <c:lblAlgn val="ctr"/>
        <c:lblOffset val="100"/>
        <c:noMultiLvlLbl val="0"/>
      </c:catAx>
      <c:valAx>
        <c:axId val="40775590"/>
        <c:scaling>
          <c:orientation val="minMax"/>
        </c:scaling>
        <c:delete val="1"/>
        <c:axPos val="l"/>
        <c:numFmt formatCode="0%" sourceLinked="1"/>
        <c:majorTickMark val="out"/>
        <c:minorTickMark val="none"/>
        <c:tickLblPos val="nextTo"/>
        <c:crossAx val="38461598"/>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Gestión Estrategica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Directiva!$B$5</c:f>
              <c:strCache>
                <c:ptCount val="1"/>
                <c:pt idx="0">
                  <c:v>Gestión Estratégica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CA23-47A1-AECD-2F9587EE1207}"/>
              </c:ext>
            </c:extLst>
          </c:dPt>
          <c:dPt>
            <c:idx val="1"/>
            <c:invertIfNegative val="0"/>
            <c:bubble3D val="0"/>
            <c:spPr>
              <a:solidFill>
                <a:srgbClr val="C00000"/>
              </a:solidFill>
              <a:ln w="0">
                <a:noFill/>
              </a:ln>
            </c:spPr>
            <c:extLst>
              <c:ext xmlns:c16="http://schemas.microsoft.com/office/drawing/2014/chart" uri="{C3380CC4-5D6E-409C-BE32-E72D297353CC}">
                <c16:uniqueId val="{00000003-CA23-47A1-AECD-2F9587EE1207}"/>
              </c:ext>
            </c:extLst>
          </c:dPt>
          <c:dPt>
            <c:idx val="2"/>
            <c:invertIfNegative val="0"/>
            <c:bubble3D val="0"/>
            <c:spPr>
              <a:solidFill>
                <a:srgbClr val="E46C0A"/>
              </a:solidFill>
              <a:ln w="0">
                <a:noFill/>
              </a:ln>
            </c:spPr>
            <c:extLst>
              <c:ext xmlns:c16="http://schemas.microsoft.com/office/drawing/2014/chart" uri="{C3380CC4-5D6E-409C-BE32-E72D297353CC}">
                <c16:uniqueId val="{00000005-CA23-47A1-AECD-2F9587EE1207}"/>
              </c:ext>
            </c:extLst>
          </c:dPt>
          <c:dPt>
            <c:idx val="3"/>
            <c:invertIfNegative val="0"/>
            <c:bubble3D val="0"/>
            <c:spPr>
              <a:solidFill>
                <a:srgbClr val="4F6228"/>
              </a:solidFill>
              <a:ln w="0">
                <a:noFill/>
              </a:ln>
            </c:spPr>
            <c:extLst>
              <c:ext xmlns:c16="http://schemas.microsoft.com/office/drawing/2014/chart" uri="{C3380CC4-5D6E-409C-BE32-E72D297353CC}">
                <c16:uniqueId val="{00000007-CA23-47A1-AECD-2F9587EE1207}"/>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A23-47A1-AECD-2F9587EE1207}"/>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A23-47A1-AECD-2F9587EE1207}"/>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A23-47A1-AECD-2F9587EE1207}"/>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A23-47A1-AECD-2F9587EE1207}"/>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CA23-47A1-AECD-2F9587EE1207}"/>
            </c:ext>
          </c:extLst>
        </c:ser>
        <c:dLbls>
          <c:showLegendKey val="0"/>
          <c:showVal val="0"/>
          <c:showCatName val="0"/>
          <c:showSerName val="0"/>
          <c:showPercent val="0"/>
          <c:showBubbleSize val="0"/>
        </c:dLbls>
        <c:gapWidth val="150"/>
        <c:shape val="box"/>
        <c:axId val="56502010"/>
        <c:axId val="55265451"/>
        <c:axId val="0"/>
      </c:bar3DChart>
      <c:catAx>
        <c:axId val="5650201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55265451"/>
        <c:crosses val="autoZero"/>
        <c:auto val="1"/>
        <c:lblAlgn val="ctr"/>
        <c:lblOffset val="100"/>
        <c:noMultiLvlLbl val="0"/>
      </c:catAx>
      <c:valAx>
        <c:axId val="55265451"/>
        <c:scaling>
          <c:orientation val="minMax"/>
        </c:scaling>
        <c:delete val="1"/>
        <c:axPos val="l"/>
        <c:numFmt formatCode="0%" sourceLinked="1"/>
        <c:majorTickMark val="out"/>
        <c:minorTickMark val="none"/>
        <c:tickLblPos val="nextTo"/>
        <c:crossAx val="56502010"/>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Seguimiento Academico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4003-41B3-BF3E-433D8DBD605B}"/>
              </c:ext>
            </c:extLst>
          </c:dPt>
          <c:dPt>
            <c:idx val="1"/>
            <c:invertIfNegative val="0"/>
            <c:bubble3D val="0"/>
            <c:spPr>
              <a:solidFill>
                <a:srgbClr val="C00000"/>
              </a:solidFill>
              <a:ln w="0">
                <a:noFill/>
              </a:ln>
            </c:spPr>
            <c:extLst>
              <c:ext xmlns:c16="http://schemas.microsoft.com/office/drawing/2014/chart" uri="{C3380CC4-5D6E-409C-BE32-E72D297353CC}">
                <c16:uniqueId val="{00000003-4003-41B3-BF3E-433D8DBD605B}"/>
              </c:ext>
            </c:extLst>
          </c:dPt>
          <c:dPt>
            <c:idx val="2"/>
            <c:invertIfNegative val="0"/>
            <c:bubble3D val="0"/>
            <c:spPr>
              <a:solidFill>
                <a:srgbClr val="E46C0A"/>
              </a:solidFill>
              <a:ln w="0">
                <a:noFill/>
              </a:ln>
            </c:spPr>
            <c:extLst>
              <c:ext xmlns:c16="http://schemas.microsoft.com/office/drawing/2014/chart" uri="{C3380CC4-5D6E-409C-BE32-E72D297353CC}">
                <c16:uniqueId val="{00000005-4003-41B3-BF3E-433D8DBD605B}"/>
              </c:ext>
            </c:extLst>
          </c:dPt>
          <c:dPt>
            <c:idx val="3"/>
            <c:invertIfNegative val="0"/>
            <c:bubble3D val="0"/>
            <c:spPr>
              <a:solidFill>
                <a:srgbClr val="4F6228"/>
              </a:solidFill>
              <a:ln w="0">
                <a:noFill/>
              </a:ln>
            </c:spPr>
            <c:extLst>
              <c:ext xmlns:c16="http://schemas.microsoft.com/office/drawing/2014/chart" uri="{C3380CC4-5D6E-409C-BE32-E72D297353CC}">
                <c16:uniqueId val="{00000007-4003-41B3-BF3E-433D8DBD605B}"/>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003-41B3-BF3E-433D8DBD605B}"/>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003-41B3-BF3E-433D8DBD605B}"/>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003-41B3-BF3E-433D8DBD605B}"/>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003-41B3-BF3E-433D8DBD605B}"/>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8-4003-41B3-BF3E-433D8DBD605B}"/>
            </c:ext>
          </c:extLst>
        </c:ser>
        <c:dLbls>
          <c:showLegendKey val="0"/>
          <c:showVal val="0"/>
          <c:showCatName val="0"/>
          <c:showSerName val="0"/>
          <c:showPercent val="0"/>
          <c:showBubbleSize val="0"/>
        </c:dLbls>
        <c:gapWidth val="150"/>
        <c:shape val="box"/>
        <c:axId val="32996540"/>
        <c:axId val="19652982"/>
        <c:axId val="0"/>
      </c:bar3DChart>
      <c:catAx>
        <c:axId val="32996540"/>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19652982"/>
        <c:crosses val="autoZero"/>
        <c:auto val="1"/>
        <c:lblAlgn val="ctr"/>
        <c:lblOffset val="100"/>
        <c:noMultiLvlLbl val="0"/>
      </c:catAx>
      <c:valAx>
        <c:axId val="19652982"/>
        <c:scaling>
          <c:orientation val="minMax"/>
        </c:scaling>
        <c:delete val="1"/>
        <c:axPos val="l"/>
        <c:numFmt formatCode="0%" sourceLinked="1"/>
        <c:majorTickMark val="out"/>
        <c:minorTickMark val="none"/>
        <c:tickLblPos val="nextTo"/>
        <c:crossAx val="32996540"/>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Apoyo a la gestión académica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Admon!$B$4</c:f>
              <c:strCache>
                <c:ptCount val="1"/>
                <c:pt idx="0">
                  <c:v>Apoyo a la gestion académica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52D-4667-AD24-A0D6F4A33F62}"/>
              </c:ext>
            </c:extLst>
          </c:dPt>
          <c:dPt>
            <c:idx val="1"/>
            <c:invertIfNegative val="0"/>
            <c:bubble3D val="0"/>
            <c:spPr>
              <a:solidFill>
                <a:srgbClr val="C00000"/>
              </a:solidFill>
              <a:ln w="0">
                <a:noFill/>
              </a:ln>
            </c:spPr>
            <c:extLst>
              <c:ext xmlns:c16="http://schemas.microsoft.com/office/drawing/2014/chart" uri="{C3380CC4-5D6E-409C-BE32-E72D297353CC}">
                <c16:uniqueId val="{00000003-852D-4667-AD24-A0D6F4A33F62}"/>
              </c:ext>
            </c:extLst>
          </c:dPt>
          <c:dPt>
            <c:idx val="2"/>
            <c:invertIfNegative val="0"/>
            <c:bubble3D val="0"/>
            <c:spPr>
              <a:solidFill>
                <a:srgbClr val="E46C0A"/>
              </a:solidFill>
              <a:ln w="0">
                <a:noFill/>
              </a:ln>
            </c:spPr>
            <c:extLst>
              <c:ext xmlns:c16="http://schemas.microsoft.com/office/drawing/2014/chart" uri="{C3380CC4-5D6E-409C-BE32-E72D297353CC}">
                <c16:uniqueId val="{00000005-852D-4667-AD24-A0D6F4A33F62}"/>
              </c:ext>
            </c:extLst>
          </c:dPt>
          <c:dPt>
            <c:idx val="3"/>
            <c:invertIfNegative val="0"/>
            <c:bubble3D val="0"/>
            <c:spPr>
              <a:solidFill>
                <a:srgbClr val="4F6228"/>
              </a:solidFill>
              <a:ln w="0">
                <a:noFill/>
              </a:ln>
            </c:spPr>
            <c:extLst>
              <c:ext xmlns:c16="http://schemas.microsoft.com/office/drawing/2014/chart" uri="{C3380CC4-5D6E-409C-BE32-E72D297353CC}">
                <c16:uniqueId val="{00000007-852D-4667-AD24-A0D6F4A33F62}"/>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52D-4667-AD24-A0D6F4A33F62}"/>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52D-4667-AD24-A0D6F4A33F62}"/>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52D-4667-AD24-A0D6F4A33F62}"/>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52D-4667-AD24-A0D6F4A33F6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852D-4667-AD24-A0D6F4A33F62}"/>
            </c:ext>
          </c:extLst>
        </c:ser>
        <c:dLbls>
          <c:showLegendKey val="0"/>
          <c:showVal val="0"/>
          <c:showCatName val="0"/>
          <c:showSerName val="0"/>
          <c:showPercent val="0"/>
          <c:showBubbleSize val="0"/>
        </c:dLbls>
        <c:gapWidth val="150"/>
        <c:shape val="box"/>
        <c:axId val="37434122"/>
        <c:axId val="10599449"/>
        <c:axId val="0"/>
      </c:bar3DChart>
      <c:catAx>
        <c:axId val="3743412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0599449"/>
        <c:crosses val="autoZero"/>
        <c:auto val="1"/>
        <c:lblAlgn val="ctr"/>
        <c:lblOffset val="100"/>
        <c:noMultiLvlLbl val="0"/>
      </c:catAx>
      <c:valAx>
        <c:axId val="10599449"/>
        <c:scaling>
          <c:orientation val="minMax"/>
        </c:scaling>
        <c:delete val="1"/>
        <c:axPos val="l"/>
        <c:numFmt formatCode="0%" sourceLinked="1"/>
        <c:majorTickMark val="out"/>
        <c:minorTickMark val="none"/>
        <c:tickLblPos val="nextTo"/>
        <c:crossAx val="37434122"/>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Apoyo a la gestión académica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Admon!$B$4</c:f>
              <c:strCache>
                <c:ptCount val="1"/>
                <c:pt idx="0">
                  <c:v>Apoyo a la gestion académica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C39C-4D75-90B9-45C51ED3CBCF}"/>
              </c:ext>
            </c:extLst>
          </c:dPt>
          <c:dPt>
            <c:idx val="1"/>
            <c:invertIfNegative val="0"/>
            <c:bubble3D val="0"/>
            <c:spPr>
              <a:solidFill>
                <a:srgbClr val="C00000"/>
              </a:solidFill>
              <a:ln w="0">
                <a:noFill/>
              </a:ln>
            </c:spPr>
            <c:extLst>
              <c:ext xmlns:c16="http://schemas.microsoft.com/office/drawing/2014/chart" uri="{C3380CC4-5D6E-409C-BE32-E72D297353CC}">
                <c16:uniqueId val="{00000003-C39C-4D75-90B9-45C51ED3CBCF}"/>
              </c:ext>
            </c:extLst>
          </c:dPt>
          <c:dPt>
            <c:idx val="2"/>
            <c:invertIfNegative val="0"/>
            <c:bubble3D val="0"/>
            <c:spPr>
              <a:solidFill>
                <a:srgbClr val="E46C0A"/>
              </a:solidFill>
              <a:ln w="0">
                <a:noFill/>
              </a:ln>
            </c:spPr>
            <c:extLst>
              <c:ext xmlns:c16="http://schemas.microsoft.com/office/drawing/2014/chart" uri="{C3380CC4-5D6E-409C-BE32-E72D297353CC}">
                <c16:uniqueId val="{00000005-C39C-4D75-90B9-45C51ED3CBCF}"/>
              </c:ext>
            </c:extLst>
          </c:dPt>
          <c:dPt>
            <c:idx val="3"/>
            <c:invertIfNegative val="0"/>
            <c:bubble3D val="0"/>
            <c:spPr>
              <a:solidFill>
                <a:srgbClr val="4F6228"/>
              </a:solidFill>
              <a:ln w="0">
                <a:noFill/>
              </a:ln>
            </c:spPr>
            <c:extLst>
              <c:ext xmlns:c16="http://schemas.microsoft.com/office/drawing/2014/chart" uri="{C3380CC4-5D6E-409C-BE32-E72D297353CC}">
                <c16:uniqueId val="{00000007-C39C-4D75-90B9-45C51ED3CBCF}"/>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39C-4D75-90B9-45C51ED3CBCF}"/>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39C-4D75-90B9-45C51ED3CBCF}"/>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39C-4D75-90B9-45C51ED3CBCF}"/>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39C-4D75-90B9-45C51ED3CBCF}"/>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extLst>
            <c:ext xmlns:c16="http://schemas.microsoft.com/office/drawing/2014/chart" uri="{C3380CC4-5D6E-409C-BE32-E72D297353CC}">
              <c16:uniqueId val="{00000008-C39C-4D75-90B9-45C51ED3CBCF}"/>
            </c:ext>
          </c:extLst>
        </c:ser>
        <c:dLbls>
          <c:showLegendKey val="0"/>
          <c:showVal val="0"/>
          <c:showCatName val="0"/>
          <c:showSerName val="0"/>
          <c:showPercent val="0"/>
          <c:showBubbleSize val="0"/>
        </c:dLbls>
        <c:gapWidth val="150"/>
        <c:shape val="box"/>
        <c:axId val="52879312"/>
        <c:axId val="70116057"/>
        <c:axId val="0"/>
      </c:bar3DChart>
      <c:catAx>
        <c:axId val="5287931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0116057"/>
        <c:crosses val="autoZero"/>
        <c:auto val="1"/>
        <c:lblAlgn val="ctr"/>
        <c:lblOffset val="100"/>
        <c:noMultiLvlLbl val="0"/>
      </c:catAx>
      <c:valAx>
        <c:axId val="70116057"/>
        <c:scaling>
          <c:orientation val="minMax"/>
        </c:scaling>
        <c:delete val="1"/>
        <c:axPos val="l"/>
        <c:numFmt formatCode="0%" sourceLinked="1"/>
        <c:majorTickMark val="out"/>
        <c:minorTickMark val="none"/>
        <c:tickLblPos val="nextTo"/>
        <c:crossAx val="52879312"/>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Apoyo a la gestión académica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Admon!$B$4</c:f>
              <c:strCache>
                <c:ptCount val="1"/>
                <c:pt idx="0">
                  <c:v>Apoyo a la gestion académica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5586-4DD5-A935-54C10D1D9AB9}"/>
              </c:ext>
            </c:extLst>
          </c:dPt>
          <c:dPt>
            <c:idx val="1"/>
            <c:invertIfNegative val="0"/>
            <c:bubble3D val="0"/>
            <c:spPr>
              <a:solidFill>
                <a:srgbClr val="C00000"/>
              </a:solidFill>
              <a:ln w="0">
                <a:noFill/>
              </a:ln>
            </c:spPr>
            <c:extLst>
              <c:ext xmlns:c16="http://schemas.microsoft.com/office/drawing/2014/chart" uri="{C3380CC4-5D6E-409C-BE32-E72D297353CC}">
                <c16:uniqueId val="{00000003-5586-4DD5-A935-54C10D1D9AB9}"/>
              </c:ext>
            </c:extLst>
          </c:dPt>
          <c:dPt>
            <c:idx val="2"/>
            <c:invertIfNegative val="0"/>
            <c:bubble3D val="0"/>
            <c:spPr>
              <a:solidFill>
                <a:srgbClr val="E46C0A"/>
              </a:solidFill>
              <a:ln w="0">
                <a:noFill/>
              </a:ln>
            </c:spPr>
            <c:extLst>
              <c:ext xmlns:c16="http://schemas.microsoft.com/office/drawing/2014/chart" uri="{C3380CC4-5D6E-409C-BE32-E72D297353CC}">
                <c16:uniqueId val="{00000005-5586-4DD5-A935-54C10D1D9AB9}"/>
              </c:ext>
            </c:extLst>
          </c:dPt>
          <c:dPt>
            <c:idx val="3"/>
            <c:invertIfNegative val="0"/>
            <c:bubble3D val="0"/>
            <c:spPr>
              <a:solidFill>
                <a:srgbClr val="4F6228"/>
              </a:solidFill>
              <a:ln w="0">
                <a:noFill/>
              </a:ln>
            </c:spPr>
            <c:extLst>
              <c:ext xmlns:c16="http://schemas.microsoft.com/office/drawing/2014/chart" uri="{C3380CC4-5D6E-409C-BE32-E72D297353CC}">
                <c16:uniqueId val="{00000007-5586-4DD5-A935-54C10D1D9AB9}"/>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586-4DD5-A935-54C10D1D9AB9}"/>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586-4DD5-A935-54C10D1D9AB9}"/>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586-4DD5-A935-54C10D1D9AB9}"/>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586-4DD5-A935-54C10D1D9AB9}"/>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5586-4DD5-A935-54C10D1D9AB9}"/>
            </c:ext>
          </c:extLst>
        </c:ser>
        <c:dLbls>
          <c:showLegendKey val="0"/>
          <c:showVal val="0"/>
          <c:showCatName val="0"/>
          <c:showSerName val="0"/>
          <c:showPercent val="0"/>
          <c:showBubbleSize val="0"/>
        </c:dLbls>
        <c:gapWidth val="150"/>
        <c:shape val="box"/>
        <c:axId val="76760286"/>
        <c:axId val="13329816"/>
        <c:axId val="0"/>
      </c:bar3DChart>
      <c:catAx>
        <c:axId val="76760286"/>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3329816"/>
        <c:crosses val="autoZero"/>
        <c:auto val="1"/>
        <c:lblAlgn val="ctr"/>
        <c:lblOffset val="100"/>
        <c:noMultiLvlLbl val="0"/>
      </c:catAx>
      <c:valAx>
        <c:axId val="13329816"/>
        <c:scaling>
          <c:orientation val="minMax"/>
        </c:scaling>
        <c:delete val="1"/>
        <c:axPos val="l"/>
        <c:numFmt formatCode="0%" sourceLinked="1"/>
        <c:majorTickMark val="out"/>
        <c:minorTickMark val="none"/>
        <c:tickLblPos val="nextTo"/>
        <c:crossAx val="76760286"/>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Administración de la planta fisica y de los recursos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F819-4466-B366-5BEA1401B6F0}"/>
              </c:ext>
            </c:extLst>
          </c:dPt>
          <c:dPt>
            <c:idx val="1"/>
            <c:invertIfNegative val="0"/>
            <c:bubble3D val="0"/>
            <c:spPr>
              <a:solidFill>
                <a:srgbClr val="C00000"/>
              </a:solidFill>
              <a:ln w="0">
                <a:noFill/>
              </a:ln>
            </c:spPr>
            <c:extLst>
              <c:ext xmlns:c16="http://schemas.microsoft.com/office/drawing/2014/chart" uri="{C3380CC4-5D6E-409C-BE32-E72D297353CC}">
                <c16:uniqueId val="{00000003-F819-4466-B366-5BEA1401B6F0}"/>
              </c:ext>
            </c:extLst>
          </c:dPt>
          <c:dPt>
            <c:idx val="2"/>
            <c:invertIfNegative val="0"/>
            <c:bubble3D val="0"/>
            <c:spPr>
              <a:solidFill>
                <a:srgbClr val="E46C0A"/>
              </a:solidFill>
              <a:ln w="0">
                <a:noFill/>
              </a:ln>
            </c:spPr>
            <c:extLst>
              <c:ext xmlns:c16="http://schemas.microsoft.com/office/drawing/2014/chart" uri="{C3380CC4-5D6E-409C-BE32-E72D297353CC}">
                <c16:uniqueId val="{00000005-F819-4466-B366-5BEA1401B6F0}"/>
              </c:ext>
            </c:extLst>
          </c:dPt>
          <c:dPt>
            <c:idx val="3"/>
            <c:invertIfNegative val="0"/>
            <c:bubble3D val="0"/>
            <c:spPr>
              <a:solidFill>
                <a:srgbClr val="4F6228"/>
              </a:solidFill>
              <a:ln w="0">
                <a:noFill/>
              </a:ln>
            </c:spPr>
            <c:extLst>
              <c:ext xmlns:c16="http://schemas.microsoft.com/office/drawing/2014/chart" uri="{C3380CC4-5D6E-409C-BE32-E72D297353CC}">
                <c16:uniqueId val="{00000007-F819-4466-B366-5BEA1401B6F0}"/>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819-4466-B366-5BEA1401B6F0}"/>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819-4466-B366-5BEA1401B6F0}"/>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819-4466-B366-5BEA1401B6F0}"/>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819-4466-B366-5BEA1401B6F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extLst>
            <c:ext xmlns:c16="http://schemas.microsoft.com/office/drawing/2014/chart" uri="{C3380CC4-5D6E-409C-BE32-E72D297353CC}">
              <c16:uniqueId val="{00000008-F819-4466-B366-5BEA1401B6F0}"/>
            </c:ext>
          </c:extLst>
        </c:ser>
        <c:dLbls>
          <c:showLegendKey val="0"/>
          <c:showVal val="0"/>
          <c:showCatName val="0"/>
          <c:showSerName val="0"/>
          <c:showPercent val="0"/>
          <c:showBubbleSize val="0"/>
        </c:dLbls>
        <c:gapWidth val="150"/>
        <c:shape val="box"/>
        <c:axId val="95976432"/>
        <c:axId val="67913042"/>
        <c:axId val="0"/>
      </c:bar3DChart>
      <c:catAx>
        <c:axId val="9597643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67913042"/>
        <c:crosses val="autoZero"/>
        <c:auto val="1"/>
        <c:lblAlgn val="ctr"/>
        <c:lblOffset val="100"/>
        <c:noMultiLvlLbl val="0"/>
      </c:catAx>
      <c:valAx>
        <c:axId val="67913042"/>
        <c:scaling>
          <c:orientation val="minMax"/>
        </c:scaling>
        <c:delete val="1"/>
        <c:axPos val="l"/>
        <c:numFmt formatCode="0%" sourceLinked="1"/>
        <c:majorTickMark val="out"/>
        <c:minorTickMark val="none"/>
        <c:tickLblPos val="nextTo"/>
        <c:crossAx val="95976432"/>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Administración de la planta fisica y de los recursos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4C7B-4621-9D77-7BD838706C38}"/>
              </c:ext>
            </c:extLst>
          </c:dPt>
          <c:dPt>
            <c:idx val="1"/>
            <c:invertIfNegative val="0"/>
            <c:bubble3D val="0"/>
            <c:spPr>
              <a:solidFill>
                <a:srgbClr val="C00000"/>
              </a:solidFill>
              <a:ln w="0">
                <a:noFill/>
              </a:ln>
            </c:spPr>
            <c:extLst>
              <c:ext xmlns:c16="http://schemas.microsoft.com/office/drawing/2014/chart" uri="{C3380CC4-5D6E-409C-BE32-E72D297353CC}">
                <c16:uniqueId val="{00000003-4C7B-4621-9D77-7BD838706C38}"/>
              </c:ext>
            </c:extLst>
          </c:dPt>
          <c:dPt>
            <c:idx val="2"/>
            <c:invertIfNegative val="0"/>
            <c:bubble3D val="0"/>
            <c:spPr>
              <a:solidFill>
                <a:srgbClr val="E46C0A"/>
              </a:solidFill>
              <a:ln w="0">
                <a:noFill/>
              </a:ln>
            </c:spPr>
            <c:extLst>
              <c:ext xmlns:c16="http://schemas.microsoft.com/office/drawing/2014/chart" uri="{C3380CC4-5D6E-409C-BE32-E72D297353CC}">
                <c16:uniqueId val="{00000005-4C7B-4621-9D77-7BD838706C38}"/>
              </c:ext>
            </c:extLst>
          </c:dPt>
          <c:dPt>
            <c:idx val="3"/>
            <c:invertIfNegative val="0"/>
            <c:bubble3D val="0"/>
            <c:spPr>
              <a:solidFill>
                <a:srgbClr val="4F6228"/>
              </a:solidFill>
              <a:ln w="0">
                <a:noFill/>
              </a:ln>
            </c:spPr>
            <c:extLst>
              <c:ext xmlns:c16="http://schemas.microsoft.com/office/drawing/2014/chart" uri="{C3380CC4-5D6E-409C-BE32-E72D297353CC}">
                <c16:uniqueId val="{00000007-4C7B-4621-9D77-7BD838706C38}"/>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4C7B-4621-9D77-7BD838706C38}"/>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C7B-4621-9D77-7BD838706C38}"/>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C7B-4621-9D77-7BD838706C38}"/>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C7B-4621-9D77-7BD838706C38}"/>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8-4C7B-4621-9D77-7BD838706C38}"/>
            </c:ext>
          </c:extLst>
        </c:ser>
        <c:dLbls>
          <c:showLegendKey val="0"/>
          <c:showVal val="0"/>
          <c:showCatName val="0"/>
          <c:showSerName val="0"/>
          <c:showPercent val="0"/>
          <c:showBubbleSize val="0"/>
        </c:dLbls>
        <c:gapWidth val="150"/>
        <c:shape val="box"/>
        <c:axId val="35661211"/>
        <c:axId val="99860911"/>
        <c:axId val="0"/>
      </c:bar3DChart>
      <c:catAx>
        <c:axId val="35661211"/>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9860911"/>
        <c:crosses val="autoZero"/>
        <c:auto val="1"/>
        <c:lblAlgn val="ctr"/>
        <c:lblOffset val="100"/>
        <c:noMultiLvlLbl val="0"/>
      </c:catAx>
      <c:valAx>
        <c:axId val="99860911"/>
        <c:scaling>
          <c:orientation val="minMax"/>
        </c:scaling>
        <c:delete val="1"/>
        <c:axPos val="l"/>
        <c:numFmt formatCode="0%" sourceLinked="1"/>
        <c:majorTickMark val="out"/>
        <c:minorTickMark val="none"/>
        <c:tickLblPos val="nextTo"/>
        <c:crossAx val="35661211"/>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Administración de la planta fisica y de los recursos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25560">
          <a:noFill/>
        </a:ln>
      </c:spPr>
    </c:sideWall>
    <c:backWall>
      <c:thickness val="0"/>
      <c:spPr>
        <a:noFill/>
        <a:ln w="25560">
          <a:noFill/>
        </a:ln>
      </c:spPr>
    </c:backWall>
    <c:plotArea>
      <c:layout/>
      <c:bar3DChart>
        <c:barDir val="col"/>
        <c:grouping val="clustered"/>
        <c:varyColors val="0"/>
        <c:ser>
          <c:idx val="0"/>
          <c:order val="0"/>
          <c:tx>
            <c:strRef>
              <c:f>Admon!$B$5</c:f>
              <c:strCache>
                <c:ptCount val="1"/>
                <c:pt idx="0">
                  <c:v>Administración de la planta fisica y de los recursos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5E0-453C-82F5-D293F28A0FAD}"/>
              </c:ext>
            </c:extLst>
          </c:dPt>
          <c:dPt>
            <c:idx val="1"/>
            <c:invertIfNegative val="0"/>
            <c:bubble3D val="0"/>
            <c:spPr>
              <a:solidFill>
                <a:srgbClr val="C00000"/>
              </a:solidFill>
              <a:ln w="0">
                <a:noFill/>
              </a:ln>
            </c:spPr>
            <c:extLst>
              <c:ext xmlns:c16="http://schemas.microsoft.com/office/drawing/2014/chart" uri="{C3380CC4-5D6E-409C-BE32-E72D297353CC}">
                <c16:uniqueId val="{00000003-B5E0-453C-82F5-D293F28A0FAD}"/>
              </c:ext>
            </c:extLst>
          </c:dPt>
          <c:dPt>
            <c:idx val="2"/>
            <c:invertIfNegative val="0"/>
            <c:bubble3D val="0"/>
            <c:spPr>
              <a:solidFill>
                <a:srgbClr val="E46C0A"/>
              </a:solidFill>
              <a:ln w="0">
                <a:noFill/>
              </a:ln>
            </c:spPr>
            <c:extLst>
              <c:ext xmlns:c16="http://schemas.microsoft.com/office/drawing/2014/chart" uri="{C3380CC4-5D6E-409C-BE32-E72D297353CC}">
                <c16:uniqueId val="{00000005-B5E0-453C-82F5-D293F28A0FAD}"/>
              </c:ext>
            </c:extLst>
          </c:dPt>
          <c:dPt>
            <c:idx val="3"/>
            <c:invertIfNegative val="0"/>
            <c:bubble3D val="0"/>
            <c:spPr>
              <a:solidFill>
                <a:srgbClr val="4F6228"/>
              </a:solidFill>
              <a:ln w="0">
                <a:noFill/>
              </a:ln>
            </c:spPr>
            <c:extLst>
              <c:ext xmlns:c16="http://schemas.microsoft.com/office/drawing/2014/chart" uri="{C3380CC4-5D6E-409C-BE32-E72D297353CC}">
                <c16:uniqueId val="{00000007-B5E0-453C-82F5-D293F28A0FAD}"/>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5E0-453C-82F5-D293F28A0FAD}"/>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5E0-453C-82F5-D293F28A0FAD}"/>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5E0-453C-82F5-D293F28A0FAD}"/>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5E0-453C-82F5-D293F28A0FAD}"/>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B5E0-453C-82F5-D293F28A0FAD}"/>
            </c:ext>
          </c:extLst>
        </c:ser>
        <c:dLbls>
          <c:showLegendKey val="0"/>
          <c:showVal val="0"/>
          <c:showCatName val="0"/>
          <c:showSerName val="0"/>
          <c:showPercent val="0"/>
          <c:showBubbleSize val="0"/>
        </c:dLbls>
        <c:gapWidth val="150"/>
        <c:shape val="box"/>
        <c:axId val="24883148"/>
        <c:axId val="1811732"/>
        <c:axId val="0"/>
      </c:bar3DChart>
      <c:catAx>
        <c:axId val="24883148"/>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811732"/>
        <c:crosses val="autoZero"/>
        <c:auto val="1"/>
        <c:lblAlgn val="ctr"/>
        <c:lblOffset val="100"/>
        <c:noMultiLvlLbl val="0"/>
      </c:catAx>
      <c:valAx>
        <c:axId val="1811732"/>
        <c:scaling>
          <c:orientation val="minMax"/>
        </c:scaling>
        <c:delete val="1"/>
        <c:axPos val="l"/>
        <c:numFmt formatCode="0%" sourceLinked="1"/>
        <c:majorTickMark val="out"/>
        <c:minorTickMark val="none"/>
        <c:tickLblPos val="nextTo"/>
        <c:crossAx val="24883148"/>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Administración de servicios complementarios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F222-40B2-954B-2E3D00BAE923}"/>
              </c:ext>
            </c:extLst>
          </c:dPt>
          <c:dPt>
            <c:idx val="1"/>
            <c:invertIfNegative val="0"/>
            <c:bubble3D val="0"/>
            <c:spPr>
              <a:solidFill>
                <a:srgbClr val="C00000"/>
              </a:solidFill>
              <a:ln w="0">
                <a:noFill/>
              </a:ln>
            </c:spPr>
            <c:extLst>
              <c:ext xmlns:c16="http://schemas.microsoft.com/office/drawing/2014/chart" uri="{C3380CC4-5D6E-409C-BE32-E72D297353CC}">
                <c16:uniqueId val="{00000003-F222-40B2-954B-2E3D00BAE923}"/>
              </c:ext>
            </c:extLst>
          </c:dPt>
          <c:dPt>
            <c:idx val="2"/>
            <c:invertIfNegative val="0"/>
            <c:bubble3D val="0"/>
            <c:spPr>
              <a:solidFill>
                <a:srgbClr val="E46C0A"/>
              </a:solidFill>
              <a:ln w="0">
                <a:noFill/>
              </a:ln>
            </c:spPr>
            <c:extLst>
              <c:ext xmlns:c16="http://schemas.microsoft.com/office/drawing/2014/chart" uri="{C3380CC4-5D6E-409C-BE32-E72D297353CC}">
                <c16:uniqueId val="{00000005-F222-40B2-954B-2E3D00BAE923}"/>
              </c:ext>
            </c:extLst>
          </c:dPt>
          <c:dPt>
            <c:idx val="3"/>
            <c:invertIfNegative val="0"/>
            <c:bubble3D val="0"/>
            <c:spPr>
              <a:solidFill>
                <a:srgbClr val="4F6228"/>
              </a:solidFill>
              <a:ln w="0">
                <a:noFill/>
              </a:ln>
            </c:spPr>
            <c:extLst>
              <c:ext xmlns:c16="http://schemas.microsoft.com/office/drawing/2014/chart" uri="{C3380CC4-5D6E-409C-BE32-E72D297353CC}">
                <c16:uniqueId val="{00000007-F222-40B2-954B-2E3D00BAE923}"/>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222-40B2-954B-2E3D00BAE923}"/>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222-40B2-954B-2E3D00BAE923}"/>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222-40B2-954B-2E3D00BAE923}"/>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222-40B2-954B-2E3D00BAE923}"/>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extLst>
            <c:ext xmlns:c16="http://schemas.microsoft.com/office/drawing/2014/chart" uri="{C3380CC4-5D6E-409C-BE32-E72D297353CC}">
              <c16:uniqueId val="{00000008-F222-40B2-954B-2E3D00BAE923}"/>
            </c:ext>
          </c:extLst>
        </c:ser>
        <c:dLbls>
          <c:showLegendKey val="0"/>
          <c:showVal val="0"/>
          <c:showCatName val="0"/>
          <c:showSerName val="0"/>
          <c:showPercent val="0"/>
          <c:showBubbleSize val="0"/>
        </c:dLbls>
        <c:gapWidth val="150"/>
        <c:shape val="box"/>
        <c:axId val="1792902"/>
        <c:axId val="10818027"/>
        <c:axId val="0"/>
      </c:bar3DChart>
      <c:catAx>
        <c:axId val="179290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0818027"/>
        <c:crosses val="autoZero"/>
        <c:auto val="1"/>
        <c:lblAlgn val="ctr"/>
        <c:lblOffset val="100"/>
        <c:noMultiLvlLbl val="0"/>
      </c:catAx>
      <c:valAx>
        <c:axId val="10818027"/>
        <c:scaling>
          <c:orientation val="minMax"/>
        </c:scaling>
        <c:delete val="1"/>
        <c:axPos val="l"/>
        <c:numFmt formatCode="0%" sourceLinked="1"/>
        <c:majorTickMark val="out"/>
        <c:minorTickMark val="none"/>
        <c:tickLblPos val="nextTo"/>
        <c:crossAx val="1792902"/>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Administración de servicios complementarios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0D4F-4221-858F-A24EDCEC2F4D}"/>
              </c:ext>
            </c:extLst>
          </c:dPt>
          <c:dPt>
            <c:idx val="1"/>
            <c:invertIfNegative val="0"/>
            <c:bubble3D val="0"/>
            <c:spPr>
              <a:solidFill>
                <a:srgbClr val="C00000"/>
              </a:solidFill>
              <a:ln w="0">
                <a:noFill/>
              </a:ln>
            </c:spPr>
            <c:extLst>
              <c:ext xmlns:c16="http://schemas.microsoft.com/office/drawing/2014/chart" uri="{C3380CC4-5D6E-409C-BE32-E72D297353CC}">
                <c16:uniqueId val="{00000003-0D4F-4221-858F-A24EDCEC2F4D}"/>
              </c:ext>
            </c:extLst>
          </c:dPt>
          <c:dPt>
            <c:idx val="2"/>
            <c:invertIfNegative val="0"/>
            <c:bubble3D val="0"/>
            <c:spPr>
              <a:solidFill>
                <a:srgbClr val="E46C0A"/>
              </a:solidFill>
              <a:ln w="0">
                <a:noFill/>
              </a:ln>
            </c:spPr>
            <c:extLst>
              <c:ext xmlns:c16="http://schemas.microsoft.com/office/drawing/2014/chart" uri="{C3380CC4-5D6E-409C-BE32-E72D297353CC}">
                <c16:uniqueId val="{00000005-0D4F-4221-858F-A24EDCEC2F4D}"/>
              </c:ext>
            </c:extLst>
          </c:dPt>
          <c:dPt>
            <c:idx val="3"/>
            <c:invertIfNegative val="0"/>
            <c:bubble3D val="0"/>
            <c:spPr>
              <a:solidFill>
                <a:srgbClr val="4F6228"/>
              </a:solidFill>
              <a:ln w="0">
                <a:noFill/>
              </a:ln>
            </c:spPr>
            <c:extLst>
              <c:ext xmlns:c16="http://schemas.microsoft.com/office/drawing/2014/chart" uri="{C3380CC4-5D6E-409C-BE32-E72D297353CC}">
                <c16:uniqueId val="{00000007-0D4F-4221-858F-A24EDCEC2F4D}"/>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0D4F-4221-858F-A24EDCEC2F4D}"/>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0D4F-4221-858F-A24EDCEC2F4D}"/>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0D4F-4221-858F-A24EDCEC2F4D}"/>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0D4F-4221-858F-A24EDCEC2F4D}"/>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c:v>
                </c:pt>
              </c:numCache>
            </c:numRef>
          </c:val>
          <c:extLst>
            <c:ext xmlns:c16="http://schemas.microsoft.com/office/drawing/2014/chart" uri="{C3380CC4-5D6E-409C-BE32-E72D297353CC}">
              <c16:uniqueId val="{00000008-0D4F-4221-858F-A24EDCEC2F4D}"/>
            </c:ext>
          </c:extLst>
        </c:ser>
        <c:dLbls>
          <c:showLegendKey val="0"/>
          <c:showVal val="0"/>
          <c:showCatName val="0"/>
          <c:showSerName val="0"/>
          <c:showPercent val="0"/>
          <c:showBubbleSize val="0"/>
        </c:dLbls>
        <c:gapWidth val="150"/>
        <c:shape val="box"/>
        <c:axId val="30972060"/>
        <c:axId val="6282806"/>
        <c:axId val="0"/>
      </c:bar3DChart>
      <c:catAx>
        <c:axId val="3097206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6282806"/>
        <c:crosses val="autoZero"/>
        <c:auto val="1"/>
        <c:lblAlgn val="ctr"/>
        <c:lblOffset val="100"/>
        <c:noMultiLvlLbl val="0"/>
      </c:catAx>
      <c:valAx>
        <c:axId val="6282806"/>
        <c:scaling>
          <c:orientation val="minMax"/>
        </c:scaling>
        <c:delete val="1"/>
        <c:axPos val="l"/>
        <c:numFmt formatCode="0%" sourceLinked="1"/>
        <c:majorTickMark val="out"/>
        <c:minorTickMark val="none"/>
        <c:tickLblPos val="nextTo"/>
        <c:crossAx val="30972060"/>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Administración de servicios complementarios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Admon!$B$6</c:f>
              <c:strCache>
                <c:ptCount val="1"/>
                <c:pt idx="0">
                  <c:v>Administración de servicios complementarios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FE5E-46C5-9CB6-12D3E6401596}"/>
              </c:ext>
            </c:extLst>
          </c:dPt>
          <c:dPt>
            <c:idx val="1"/>
            <c:invertIfNegative val="0"/>
            <c:bubble3D val="0"/>
            <c:spPr>
              <a:solidFill>
                <a:srgbClr val="C00000"/>
              </a:solidFill>
              <a:ln w="0">
                <a:noFill/>
              </a:ln>
            </c:spPr>
            <c:extLst>
              <c:ext xmlns:c16="http://schemas.microsoft.com/office/drawing/2014/chart" uri="{C3380CC4-5D6E-409C-BE32-E72D297353CC}">
                <c16:uniqueId val="{00000003-FE5E-46C5-9CB6-12D3E6401596}"/>
              </c:ext>
            </c:extLst>
          </c:dPt>
          <c:dPt>
            <c:idx val="2"/>
            <c:invertIfNegative val="0"/>
            <c:bubble3D val="0"/>
            <c:spPr>
              <a:solidFill>
                <a:srgbClr val="E46C0A"/>
              </a:solidFill>
              <a:ln w="0">
                <a:noFill/>
              </a:ln>
            </c:spPr>
            <c:extLst>
              <c:ext xmlns:c16="http://schemas.microsoft.com/office/drawing/2014/chart" uri="{C3380CC4-5D6E-409C-BE32-E72D297353CC}">
                <c16:uniqueId val="{00000005-FE5E-46C5-9CB6-12D3E6401596}"/>
              </c:ext>
            </c:extLst>
          </c:dPt>
          <c:dPt>
            <c:idx val="3"/>
            <c:invertIfNegative val="0"/>
            <c:bubble3D val="0"/>
            <c:spPr>
              <a:solidFill>
                <a:srgbClr val="4F6228"/>
              </a:solidFill>
              <a:ln w="0">
                <a:noFill/>
              </a:ln>
            </c:spPr>
            <c:extLst>
              <c:ext xmlns:c16="http://schemas.microsoft.com/office/drawing/2014/chart" uri="{C3380CC4-5D6E-409C-BE32-E72D297353CC}">
                <c16:uniqueId val="{00000007-FE5E-46C5-9CB6-12D3E6401596}"/>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E5E-46C5-9CB6-12D3E6401596}"/>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E5E-46C5-9CB6-12D3E6401596}"/>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E5E-46C5-9CB6-12D3E6401596}"/>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E5E-46C5-9CB6-12D3E6401596}"/>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FE5E-46C5-9CB6-12D3E6401596}"/>
            </c:ext>
          </c:extLst>
        </c:ser>
        <c:dLbls>
          <c:showLegendKey val="0"/>
          <c:showVal val="0"/>
          <c:showCatName val="0"/>
          <c:showSerName val="0"/>
          <c:showPercent val="0"/>
          <c:showBubbleSize val="0"/>
        </c:dLbls>
        <c:gapWidth val="150"/>
        <c:shape val="box"/>
        <c:axId val="74428482"/>
        <c:axId val="10305181"/>
        <c:axId val="0"/>
      </c:bar3DChart>
      <c:catAx>
        <c:axId val="7442848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0305181"/>
        <c:crosses val="autoZero"/>
        <c:auto val="1"/>
        <c:lblAlgn val="ctr"/>
        <c:lblOffset val="100"/>
        <c:noMultiLvlLbl val="0"/>
      </c:catAx>
      <c:valAx>
        <c:axId val="10305181"/>
        <c:scaling>
          <c:orientation val="minMax"/>
        </c:scaling>
        <c:delete val="1"/>
        <c:axPos val="l"/>
        <c:numFmt formatCode="0%" sourceLinked="1"/>
        <c:majorTickMark val="out"/>
        <c:minorTickMark val="none"/>
        <c:tickLblPos val="nextTo"/>
        <c:crossAx val="74428482"/>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Gestión Estrategica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25560">
          <a:noFill/>
        </a:ln>
      </c:spPr>
    </c:sideWall>
    <c:backWall>
      <c:thickness val="0"/>
      <c:spPr>
        <a:noFill/>
        <a:ln w="25560">
          <a:noFill/>
        </a:ln>
      </c:spPr>
    </c:backWall>
    <c:plotArea>
      <c:layout/>
      <c:bar3DChart>
        <c:barDir val="col"/>
        <c:grouping val="clustered"/>
        <c:varyColors val="0"/>
        <c:ser>
          <c:idx val="0"/>
          <c:order val="0"/>
          <c:tx>
            <c:strRef>
              <c:f>Directiva!$B$5</c:f>
              <c:strCache>
                <c:ptCount val="1"/>
                <c:pt idx="0">
                  <c:v>Gestión Estratégica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042-4620-9C01-42417F9F80C0}"/>
              </c:ext>
            </c:extLst>
          </c:dPt>
          <c:dPt>
            <c:idx val="1"/>
            <c:invertIfNegative val="0"/>
            <c:bubble3D val="0"/>
            <c:spPr>
              <a:solidFill>
                <a:srgbClr val="C00000"/>
              </a:solidFill>
              <a:ln w="0">
                <a:noFill/>
              </a:ln>
            </c:spPr>
            <c:extLst>
              <c:ext xmlns:c16="http://schemas.microsoft.com/office/drawing/2014/chart" uri="{C3380CC4-5D6E-409C-BE32-E72D297353CC}">
                <c16:uniqueId val="{00000003-B042-4620-9C01-42417F9F80C0}"/>
              </c:ext>
            </c:extLst>
          </c:dPt>
          <c:dPt>
            <c:idx val="2"/>
            <c:invertIfNegative val="0"/>
            <c:bubble3D val="0"/>
            <c:spPr>
              <a:solidFill>
                <a:srgbClr val="E46C0A"/>
              </a:solidFill>
              <a:ln w="0">
                <a:noFill/>
              </a:ln>
            </c:spPr>
            <c:extLst>
              <c:ext xmlns:c16="http://schemas.microsoft.com/office/drawing/2014/chart" uri="{C3380CC4-5D6E-409C-BE32-E72D297353CC}">
                <c16:uniqueId val="{00000005-B042-4620-9C01-42417F9F80C0}"/>
              </c:ext>
            </c:extLst>
          </c:dPt>
          <c:dPt>
            <c:idx val="3"/>
            <c:invertIfNegative val="0"/>
            <c:bubble3D val="0"/>
            <c:spPr>
              <a:solidFill>
                <a:srgbClr val="4F6228"/>
              </a:solidFill>
              <a:ln w="0">
                <a:noFill/>
              </a:ln>
            </c:spPr>
            <c:extLst>
              <c:ext xmlns:c16="http://schemas.microsoft.com/office/drawing/2014/chart" uri="{C3380CC4-5D6E-409C-BE32-E72D297353CC}">
                <c16:uniqueId val="{00000007-B042-4620-9C01-42417F9F80C0}"/>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042-4620-9C01-42417F9F80C0}"/>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042-4620-9C01-42417F9F80C0}"/>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042-4620-9C01-42417F9F80C0}"/>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042-4620-9C01-42417F9F80C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B042-4620-9C01-42417F9F80C0}"/>
            </c:ext>
          </c:extLst>
        </c:ser>
        <c:dLbls>
          <c:showLegendKey val="0"/>
          <c:showVal val="0"/>
          <c:showCatName val="0"/>
          <c:showSerName val="0"/>
          <c:showPercent val="0"/>
          <c:showBubbleSize val="0"/>
        </c:dLbls>
        <c:gapWidth val="150"/>
        <c:shape val="box"/>
        <c:axId val="93095619"/>
        <c:axId val="74904400"/>
        <c:axId val="0"/>
      </c:bar3DChart>
      <c:catAx>
        <c:axId val="93095619"/>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4904400"/>
        <c:crosses val="autoZero"/>
        <c:auto val="1"/>
        <c:lblAlgn val="ctr"/>
        <c:lblOffset val="100"/>
        <c:noMultiLvlLbl val="0"/>
      </c:catAx>
      <c:valAx>
        <c:axId val="74904400"/>
        <c:scaling>
          <c:orientation val="minMax"/>
        </c:scaling>
        <c:delete val="1"/>
        <c:axPos val="l"/>
        <c:numFmt formatCode="0%" sourceLinked="1"/>
        <c:majorTickMark val="out"/>
        <c:minorTickMark val="none"/>
        <c:tickLblPos val="nextTo"/>
        <c:crossAx val="93095619"/>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APOYO A LA GESTION ACADEMICA</a:t>
            </a:r>
          </a:p>
        </c:rich>
      </c:tx>
      <c:overlay val="0"/>
      <c:spPr>
        <a:noFill/>
        <a:ln w="0">
          <a:noFill/>
        </a:ln>
      </c:spPr>
    </c:title>
    <c:autoTitleDeleted val="0"/>
    <c:plotArea>
      <c:layout/>
      <c:lineChart>
        <c:grouping val="standard"/>
        <c:varyColors val="0"/>
        <c:ser>
          <c:idx val="0"/>
          <c:order val="0"/>
          <c:tx>
            <c:strRef>
              <c:f>Admon!$C$2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61E1-4ECB-89F5-95148B1AE8AC}"/>
              </c:ext>
            </c:extLst>
          </c:dPt>
          <c:dPt>
            <c:idx val="1"/>
            <c:bubble3D val="0"/>
            <c:extLst>
              <c:ext xmlns:c16="http://schemas.microsoft.com/office/drawing/2014/chart" uri="{C3380CC4-5D6E-409C-BE32-E72D297353CC}">
                <c16:uniqueId val="{00000001-61E1-4ECB-89F5-95148B1AE8AC}"/>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61E1-4ECB-89F5-95148B1AE8AC}"/>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61E1-4ECB-89F5-95148B1AE8A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61E1-4ECB-89F5-95148B1AE8AC}"/>
            </c:ext>
          </c:extLst>
        </c:ser>
        <c:ser>
          <c:idx val="1"/>
          <c:order val="1"/>
          <c:tx>
            <c:strRef>
              <c:f>Admon!$H$2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61E1-4ECB-89F5-95148B1AE8AC}"/>
              </c:ext>
            </c:extLst>
          </c:dPt>
          <c:dPt>
            <c:idx val="1"/>
            <c:bubble3D val="0"/>
            <c:extLst>
              <c:ext xmlns:c16="http://schemas.microsoft.com/office/drawing/2014/chart" uri="{C3380CC4-5D6E-409C-BE32-E72D297353CC}">
                <c16:uniqueId val="{00000004-61E1-4ECB-89F5-95148B1AE8AC}"/>
              </c:ext>
            </c:extLst>
          </c:dPt>
          <c:dPt>
            <c:idx val="2"/>
            <c:bubble3D val="0"/>
            <c:extLst>
              <c:ext xmlns:c16="http://schemas.microsoft.com/office/drawing/2014/chart" uri="{C3380CC4-5D6E-409C-BE32-E72D297353CC}">
                <c16:uniqueId val="{00000005-61E1-4ECB-89F5-95148B1AE8AC}"/>
              </c:ext>
            </c:extLst>
          </c:dPt>
          <c:dPt>
            <c:idx val="3"/>
            <c:bubble3D val="0"/>
            <c:extLst>
              <c:ext xmlns:c16="http://schemas.microsoft.com/office/drawing/2014/chart" uri="{C3380CC4-5D6E-409C-BE32-E72D297353CC}">
                <c16:uniqueId val="{00000006-61E1-4ECB-89F5-95148B1AE8AC}"/>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1E1-4ECB-89F5-95148B1AE8AC}"/>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61E1-4ECB-89F5-95148B1AE8AC}"/>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1E1-4ECB-89F5-95148B1AE8AC}"/>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61E1-4ECB-89F5-95148B1AE8A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1</c:v>
                </c:pt>
              </c:numCache>
            </c:numRef>
          </c:val>
          <c:smooth val="0"/>
          <c:extLst>
            <c:ext xmlns:c16="http://schemas.microsoft.com/office/drawing/2014/chart" uri="{C3380CC4-5D6E-409C-BE32-E72D297353CC}">
              <c16:uniqueId val="{00000007-61E1-4ECB-89F5-95148B1AE8AC}"/>
            </c:ext>
          </c:extLst>
        </c:ser>
        <c:ser>
          <c:idx val="2"/>
          <c:order val="2"/>
          <c:tx>
            <c:strRef>
              <c:f>Admon!$M$2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61E1-4ECB-89F5-95148B1AE8AC}"/>
              </c:ext>
            </c:extLst>
          </c:dPt>
          <c:dPt>
            <c:idx val="1"/>
            <c:bubble3D val="0"/>
            <c:extLst>
              <c:ext xmlns:c16="http://schemas.microsoft.com/office/drawing/2014/chart" uri="{C3380CC4-5D6E-409C-BE32-E72D297353CC}">
                <c16:uniqueId val="{00000009-61E1-4ECB-89F5-95148B1AE8AC}"/>
              </c:ext>
            </c:extLst>
          </c:dPt>
          <c:dPt>
            <c:idx val="2"/>
            <c:bubble3D val="0"/>
            <c:extLst>
              <c:ext xmlns:c16="http://schemas.microsoft.com/office/drawing/2014/chart" uri="{C3380CC4-5D6E-409C-BE32-E72D297353CC}">
                <c16:uniqueId val="{0000000A-61E1-4ECB-89F5-95148B1AE8AC}"/>
              </c:ext>
            </c:extLst>
          </c:dPt>
          <c:dPt>
            <c:idx val="3"/>
            <c:bubble3D val="0"/>
            <c:extLst>
              <c:ext xmlns:c16="http://schemas.microsoft.com/office/drawing/2014/chart" uri="{C3380CC4-5D6E-409C-BE32-E72D297353CC}">
                <c16:uniqueId val="{0000000B-61E1-4ECB-89F5-95148B1AE8AC}"/>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61E1-4ECB-89F5-95148B1AE8AC}"/>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61E1-4ECB-89F5-95148B1AE8AC}"/>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61E1-4ECB-89F5-95148B1AE8AC}"/>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61E1-4ECB-89F5-95148B1AE8A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61E1-4ECB-89F5-95148B1AE8AC}"/>
            </c:ext>
          </c:extLst>
        </c:ser>
        <c:ser>
          <c:idx val="3"/>
          <c:order val="3"/>
          <c:tx>
            <c:v>AÑO 4</c:v>
          </c:tx>
          <c:spPr>
            <a:ln w="28440">
              <a:solidFill>
                <a:srgbClr val="7D5FA0"/>
              </a:solidFill>
              <a:round/>
            </a:ln>
          </c:spPr>
          <c:marker>
            <c:symbol val="none"/>
          </c:marker>
          <c:dPt>
            <c:idx val="0"/>
            <c:bubble3D val="0"/>
            <c:extLst>
              <c:ext xmlns:c16="http://schemas.microsoft.com/office/drawing/2014/chart" uri="{C3380CC4-5D6E-409C-BE32-E72D297353CC}">
                <c16:uniqueId val="{0000000D-61E1-4ECB-89F5-95148B1AE8AC}"/>
              </c:ext>
            </c:extLst>
          </c:dPt>
          <c:dPt>
            <c:idx val="1"/>
            <c:bubble3D val="0"/>
            <c:extLst>
              <c:ext xmlns:c16="http://schemas.microsoft.com/office/drawing/2014/chart" uri="{C3380CC4-5D6E-409C-BE32-E72D297353CC}">
                <c16:uniqueId val="{0000000E-61E1-4ECB-89F5-95148B1AE8AC}"/>
              </c:ext>
            </c:extLst>
          </c:dPt>
          <c:dPt>
            <c:idx val="3"/>
            <c:bubble3D val="0"/>
            <c:extLst>
              <c:ext xmlns:c16="http://schemas.microsoft.com/office/drawing/2014/chart" uri="{C3380CC4-5D6E-409C-BE32-E72D297353CC}">
                <c16:uniqueId val="{0000000F-61E1-4ECB-89F5-95148B1AE8AC}"/>
              </c:ext>
            </c:extLst>
          </c:dPt>
          <c:dLbls>
            <c:dLbl>
              <c:idx val="0"/>
              <c:layout>
                <c:manualLayout>
                  <c:x val="-2.8591711517300101E-2"/>
                  <c:y val="-8.9562299060134104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61E1-4ECB-89F5-95148B1AE8AC}"/>
                </c:ext>
              </c:extLst>
            </c:dLbl>
            <c:dLbl>
              <c:idx val="1"/>
              <c:layout>
                <c:manualLayout>
                  <c:x val="-3.8455682436106503E-2"/>
                  <c:y val="-5.6565662564295197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61E1-4ECB-89F5-95148B1AE8AC}"/>
                </c:ext>
              </c:extLst>
            </c:dLbl>
            <c:dLbl>
              <c:idx val="3"/>
              <c:layout>
                <c:manualLayout>
                  <c:x val="-2.42415211964736E-2"/>
                  <c:y val="-6.12794677779864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61E1-4ECB-89F5-95148B1AE8AC}"/>
                </c:ext>
              </c:extLst>
            </c:dLbl>
            <c:spPr>
              <a:noFill/>
              <a:ln>
                <a:noFill/>
              </a:ln>
              <a:effectLst/>
            </c:spPr>
            <c:txPr>
              <a:bodyPr wrap="square"/>
              <a:lstStyle/>
              <a:p>
                <a:pPr>
                  <a:defRPr sz="10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61E1-4ECB-89F5-95148B1AE8AC}"/>
            </c:ext>
          </c:extLst>
        </c:ser>
        <c:dLbls>
          <c:showLegendKey val="0"/>
          <c:showVal val="0"/>
          <c:showCatName val="0"/>
          <c:showSerName val="0"/>
          <c:showPercent val="0"/>
          <c:showBubbleSize val="0"/>
        </c:dLbls>
        <c:hiLowLines>
          <c:spPr>
            <a:ln w="0">
              <a:noFill/>
            </a:ln>
          </c:spPr>
        </c:hiLowLines>
        <c:smooth val="0"/>
        <c:axId val="16283813"/>
        <c:axId val="36533327"/>
      </c:lineChart>
      <c:catAx>
        <c:axId val="16283813"/>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36533327"/>
        <c:crosses val="autoZero"/>
        <c:auto val="1"/>
        <c:lblAlgn val="ctr"/>
        <c:lblOffset val="100"/>
        <c:noMultiLvlLbl val="0"/>
      </c:catAx>
      <c:valAx>
        <c:axId val="36533327"/>
        <c:scaling>
          <c:orientation val="minMax"/>
        </c:scaling>
        <c:delete val="1"/>
        <c:axPos val="l"/>
        <c:numFmt formatCode="0%" sourceLinked="1"/>
        <c:majorTickMark val="out"/>
        <c:minorTickMark val="none"/>
        <c:tickLblPos val="nextTo"/>
        <c:crossAx val="16283813"/>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ADMINISTRACIÓN DE LA PLANTA FISICA Y DE LOS RECURSOS</a:t>
            </a:r>
          </a:p>
        </c:rich>
      </c:tx>
      <c:overlay val="0"/>
      <c:spPr>
        <a:noFill/>
        <a:ln w="0">
          <a:noFill/>
        </a:ln>
      </c:spPr>
    </c:title>
    <c:autoTitleDeleted val="0"/>
    <c:plotArea>
      <c:layout/>
      <c:lineChart>
        <c:grouping val="standard"/>
        <c:varyColors val="0"/>
        <c:ser>
          <c:idx val="0"/>
          <c:order val="0"/>
          <c:tx>
            <c:strRef>
              <c:f>Admon!$C$2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3BA5-4DBA-8A20-E3DE99FD80FC}"/>
              </c:ext>
            </c:extLst>
          </c:dPt>
          <c:dPt>
            <c:idx val="1"/>
            <c:bubble3D val="0"/>
            <c:extLst>
              <c:ext xmlns:c16="http://schemas.microsoft.com/office/drawing/2014/chart" uri="{C3380CC4-5D6E-409C-BE32-E72D297353CC}">
                <c16:uniqueId val="{00000001-3BA5-4DBA-8A20-E3DE99FD80FC}"/>
              </c:ext>
            </c:extLst>
          </c:dPt>
          <c:dLbls>
            <c:dLbl>
              <c:idx val="0"/>
              <c:layout>
                <c:manualLayout>
                  <c:x val="-7.3888888888888907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0-3BA5-4DBA-8A20-E3DE99FD80FC}"/>
                </c:ext>
              </c:extLst>
            </c:dLbl>
            <c:dLbl>
              <c:idx val="1"/>
              <c:layout>
                <c:manualLayout>
                  <c:x val="-5.4444444444444497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3BA5-4DBA-8A20-E3DE99FD80F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Admon!$C$5:$F$5</c:f>
              <c:numCache>
                <c:formatCode>0%</c:formatCode>
                <c:ptCount val="4"/>
                <c:pt idx="0">
                  <c:v>0</c:v>
                </c:pt>
                <c:pt idx="1">
                  <c:v>0.14285714285714285</c:v>
                </c:pt>
                <c:pt idx="2">
                  <c:v>0.8571428571428571</c:v>
                </c:pt>
                <c:pt idx="3">
                  <c:v>0</c:v>
                </c:pt>
              </c:numCache>
            </c:numRef>
          </c:val>
          <c:smooth val="0"/>
          <c:extLst>
            <c:ext xmlns:c16="http://schemas.microsoft.com/office/drawing/2014/chart" uri="{C3380CC4-5D6E-409C-BE32-E72D297353CC}">
              <c16:uniqueId val="{00000002-3BA5-4DBA-8A20-E3DE99FD80FC}"/>
            </c:ext>
          </c:extLst>
        </c:ser>
        <c:ser>
          <c:idx val="1"/>
          <c:order val="1"/>
          <c:tx>
            <c:strRef>
              <c:f>Admon!$H$2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3BA5-4DBA-8A20-E3DE99FD80FC}"/>
              </c:ext>
            </c:extLst>
          </c:dPt>
          <c:dPt>
            <c:idx val="1"/>
            <c:bubble3D val="0"/>
            <c:extLst>
              <c:ext xmlns:c16="http://schemas.microsoft.com/office/drawing/2014/chart" uri="{C3380CC4-5D6E-409C-BE32-E72D297353CC}">
                <c16:uniqueId val="{00000004-3BA5-4DBA-8A20-E3DE99FD80FC}"/>
              </c:ext>
            </c:extLst>
          </c:dPt>
          <c:dPt>
            <c:idx val="2"/>
            <c:bubble3D val="0"/>
            <c:extLst>
              <c:ext xmlns:c16="http://schemas.microsoft.com/office/drawing/2014/chart" uri="{C3380CC4-5D6E-409C-BE32-E72D297353CC}">
                <c16:uniqueId val="{00000005-3BA5-4DBA-8A20-E3DE99FD80FC}"/>
              </c:ext>
            </c:extLst>
          </c:dPt>
          <c:dPt>
            <c:idx val="3"/>
            <c:bubble3D val="0"/>
            <c:extLst>
              <c:ext xmlns:c16="http://schemas.microsoft.com/office/drawing/2014/chart" uri="{C3380CC4-5D6E-409C-BE32-E72D297353CC}">
                <c16:uniqueId val="{00000006-3BA5-4DBA-8A20-E3DE99FD80FC}"/>
              </c:ext>
            </c:extLst>
          </c:dPt>
          <c:dLbls>
            <c:dLbl>
              <c:idx val="0"/>
              <c:layout>
                <c:manualLayout>
                  <c:x val="-6.7583333333333398E-2"/>
                  <c:y val="-7.39273888969939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3-3BA5-4DBA-8A20-E3DE99FD80FC}"/>
                </c:ext>
              </c:extLst>
            </c:dLbl>
            <c:dLbl>
              <c:idx val="1"/>
              <c:layout>
                <c:manualLayout>
                  <c:x val="-7.3138888888888906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4-3BA5-4DBA-8A20-E3DE99FD80FC}"/>
                </c:ext>
              </c:extLst>
            </c:dLbl>
            <c:dLbl>
              <c:idx val="2"/>
              <c:layout>
                <c:manualLayout>
                  <c:x val="-6.20277777777778E-2"/>
                  <c:y val="-6.930692709093190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5-3BA5-4DBA-8A20-E3DE99FD80FC}"/>
                </c:ext>
              </c:extLst>
            </c:dLbl>
            <c:dLbl>
              <c:idx val="3"/>
              <c:layout>
                <c:manualLayout>
                  <c:x val="-3.9759210547729198E-2"/>
                  <c:y val="-0.12727274076966399"/>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6-3BA5-4DBA-8A20-E3DE99FD80F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BA5-4DBA-8A20-E3DE99FD80FC}"/>
            </c:ext>
          </c:extLst>
        </c:ser>
        <c:ser>
          <c:idx val="2"/>
          <c:order val="2"/>
          <c:tx>
            <c:strRef>
              <c:f>Directiva!$M$2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3BA5-4DBA-8A20-E3DE99FD80FC}"/>
              </c:ext>
            </c:extLst>
          </c:dPt>
          <c:dPt>
            <c:idx val="1"/>
            <c:bubble3D val="0"/>
            <c:extLst>
              <c:ext xmlns:c16="http://schemas.microsoft.com/office/drawing/2014/chart" uri="{C3380CC4-5D6E-409C-BE32-E72D297353CC}">
                <c16:uniqueId val="{00000009-3BA5-4DBA-8A20-E3DE99FD80FC}"/>
              </c:ext>
            </c:extLst>
          </c:dPt>
          <c:dPt>
            <c:idx val="2"/>
            <c:bubble3D val="0"/>
            <c:extLst>
              <c:ext xmlns:c16="http://schemas.microsoft.com/office/drawing/2014/chart" uri="{C3380CC4-5D6E-409C-BE32-E72D297353CC}">
                <c16:uniqueId val="{0000000A-3BA5-4DBA-8A20-E3DE99FD80FC}"/>
              </c:ext>
            </c:extLst>
          </c:dPt>
          <c:dPt>
            <c:idx val="3"/>
            <c:bubble3D val="0"/>
            <c:extLst>
              <c:ext xmlns:c16="http://schemas.microsoft.com/office/drawing/2014/chart" uri="{C3380CC4-5D6E-409C-BE32-E72D297353CC}">
                <c16:uniqueId val="{0000000B-3BA5-4DBA-8A20-E3DE99FD80FC}"/>
              </c:ext>
            </c:extLst>
          </c:dPt>
          <c:dLbls>
            <c:dLbl>
              <c:idx val="0"/>
              <c:layout>
                <c:manualLayout>
                  <c:x val="-6.5866433460414806E-2"/>
                  <c:y val="4.7138052136912701E-3"/>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8-3BA5-4DBA-8A20-E3DE99FD80FC}"/>
                </c:ext>
              </c:extLst>
            </c:dLbl>
            <c:dLbl>
              <c:idx val="1"/>
              <c:layout>
                <c:manualLayout>
                  <c:x val="-7.8694444444444497E-2"/>
                  <c:y val="-6.468646528486969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9-3BA5-4DBA-8A20-E3DE99FD80FC}"/>
                </c:ext>
              </c:extLst>
            </c:dLbl>
            <c:dLbl>
              <c:idx val="2"/>
              <c:layout>
                <c:manualLayout>
                  <c:x val="-6.4805555555555602E-2"/>
                  <c:y val="-4.62046180606211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A-3BA5-4DBA-8A20-E3DE99FD80FC}"/>
                </c:ext>
              </c:extLst>
            </c:dLbl>
            <c:dLbl>
              <c:idx val="3"/>
              <c:layout>
                <c:manualLayout>
                  <c:x val="-3.9759210547729198E-2"/>
                  <c:y val="-7.07070782053690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B-3BA5-4DBA-8A20-E3DE99FD80F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BA5-4DBA-8A20-E3DE99FD80FC}"/>
            </c:ext>
          </c:extLst>
        </c:ser>
        <c:ser>
          <c:idx val="3"/>
          <c:order val="3"/>
          <c:tx>
            <c:v>AÑO 4</c:v>
          </c:tx>
          <c:spPr>
            <a:ln w="28440">
              <a:solidFill>
                <a:srgbClr val="7D5FA0"/>
              </a:solidFill>
              <a:round/>
            </a:ln>
          </c:spPr>
          <c:marker>
            <c:symbol val="none"/>
          </c:marker>
          <c:dPt>
            <c:idx val="0"/>
            <c:bubble3D val="0"/>
            <c:extLst>
              <c:ext xmlns:c16="http://schemas.microsoft.com/office/drawing/2014/chart" uri="{C3380CC4-5D6E-409C-BE32-E72D297353CC}">
                <c16:uniqueId val="{0000000D-3BA5-4DBA-8A20-E3DE99FD80FC}"/>
              </c:ext>
            </c:extLst>
          </c:dPt>
          <c:dPt>
            <c:idx val="1"/>
            <c:bubble3D val="0"/>
            <c:extLst>
              <c:ext xmlns:c16="http://schemas.microsoft.com/office/drawing/2014/chart" uri="{C3380CC4-5D6E-409C-BE32-E72D297353CC}">
                <c16:uniqueId val="{0000000E-3BA5-4DBA-8A20-E3DE99FD80FC}"/>
              </c:ext>
            </c:extLst>
          </c:dPt>
          <c:dPt>
            <c:idx val="2"/>
            <c:bubble3D val="0"/>
            <c:extLst>
              <c:ext xmlns:c16="http://schemas.microsoft.com/office/drawing/2014/chart" uri="{C3380CC4-5D6E-409C-BE32-E72D297353CC}">
                <c16:uniqueId val="{0000000F-3BA5-4DBA-8A20-E3DE99FD80FC}"/>
              </c:ext>
            </c:extLst>
          </c:dPt>
          <c:dPt>
            <c:idx val="3"/>
            <c:bubble3D val="0"/>
            <c:extLst>
              <c:ext xmlns:c16="http://schemas.microsoft.com/office/drawing/2014/chart" uri="{C3380CC4-5D6E-409C-BE32-E72D297353CC}">
                <c16:uniqueId val="{00000010-3BA5-4DBA-8A20-E3DE99FD80FC}"/>
              </c:ext>
            </c:extLst>
          </c:dPt>
          <c:dLbls>
            <c:dLbl>
              <c:idx val="0"/>
              <c:layout>
                <c:manualLayout>
                  <c:x val="-4.4219684611201703E-2"/>
                  <c:y val="-4.6113302198987301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3BA5-4DBA-8A20-E3DE99FD80FC}"/>
                </c:ext>
              </c:extLst>
            </c:dLbl>
            <c:dLbl>
              <c:idx val="1"/>
              <c:layout>
                <c:manualLayout>
                  <c:x val="-4.6394779771614998E-2"/>
                  <c:y val="-5.9947292858683401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3BA5-4DBA-8A20-E3DE99FD80FC}"/>
                </c:ext>
              </c:extLst>
            </c:dLbl>
            <c:dLbl>
              <c:idx val="2"/>
              <c:layout>
                <c:manualLayout>
                  <c:x val="-4.4219684611201703E-2"/>
                  <c:y val="-7.37812835183796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3BA5-4DBA-8A20-E3DE99FD80FC}"/>
                </c:ext>
              </c:extLst>
            </c:dLbl>
            <c:dLbl>
              <c:idx val="3"/>
              <c:layout>
                <c:manualLayout>
                  <c:x val="-4.2044589450788497E-2"/>
                  <c:y val="-4.6113302198987301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3BA5-4DBA-8A20-E3DE99FD80FC}"/>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BA5-4DBA-8A20-E3DE99FD80FC}"/>
            </c:ext>
          </c:extLst>
        </c:ser>
        <c:dLbls>
          <c:showLegendKey val="0"/>
          <c:showVal val="0"/>
          <c:showCatName val="0"/>
          <c:showSerName val="0"/>
          <c:showPercent val="0"/>
          <c:showBubbleSize val="0"/>
        </c:dLbls>
        <c:hiLowLines>
          <c:spPr>
            <a:ln w="0">
              <a:noFill/>
            </a:ln>
          </c:spPr>
        </c:hiLowLines>
        <c:smooth val="0"/>
        <c:axId val="52257232"/>
        <c:axId val="13553557"/>
      </c:lineChart>
      <c:catAx>
        <c:axId val="52257232"/>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13553557"/>
        <c:crosses val="autoZero"/>
        <c:auto val="1"/>
        <c:lblAlgn val="ctr"/>
        <c:lblOffset val="100"/>
        <c:noMultiLvlLbl val="0"/>
      </c:catAx>
      <c:valAx>
        <c:axId val="13553557"/>
        <c:scaling>
          <c:orientation val="minMax"/>
        </c:scaling>
        <c:delete val="1"/>
        <c:axPos val="l"/>
        <c:numFmt formatCode="0%" sourceLinked="1"/>
        <c:majorTickMark val="out"/>
        <c:minorTickMark val="none"/>
        <c:tickLblPos val="nextTo"/>
        <c:crossAx val="52257232"/>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ADMINISTRACION DE SERVICIOS COMPLEMENTARIOS</a:t>
            </a:r>
          </a:p>
        </c:rich>
      </c:tx>
      <c:overlay val="0"/>
      <c:spPr>
        <a:noFill/>
        <a:ln w="0">
          <a:noFill/>
        </a:ln>
      </c:spPr>
    </c:title>
    <c:autoTitleDeleted val="0"/>
    <c:plotArea>
      <c:layout/>
      <c:lineChart>
        <c:grouping val="standard"/>
        <c:varyColors val="0"/>
        <c:ser>
          <c:idx val="0"/>
          <c:order val="0"/>
          <c:tx>
            <c:strRef>
              <c:f>Admon!$C$2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A772-4582-8E23-ACB59102D391}"/>
              </c:ext>
            </c:extLst>
          </c:dPt>
          <c:dPt>
            <c:idx val="1"/>
            <c:bubble3D val="0"/>
            <c:extLst>
              <c:ext xmlns:c16="http://schemas.microsoft.com/office/drawing/2014/chart" uri="{C3380CC4-5D6E-409C-BE32-E72D297353CC}">
                <c16:uniqueId val="{00000001-A772-4582-8E23-ACB59102D391}"/>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A772-4582-8E23-ACB59102D391}"/>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772-4582-8E23-ACB59102D391}"/>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0.5</c:v>
                </c:pt>
                <c:pt idx="3">
                  <c:v>0.5</c:v>
                </c:pt>
              </c:numCache>
            </c:numRef>
          </c:val>
          <c:smooth val="0"/>
          <c:extLst>
            <c:ext xmlns:c16="http://schemas.microsoft.com/office/drawing/2014/chart" uri="{C3380CC4-5D6E-409C-BE32-E72D297353CC}">
              <c16:uniqueId val="{00000002-A772-4582-8E23-ACB59102D391}"/>
            </c:ext>
          </c:extLst>
        </c:ser>
        <c:ser>
          <c:idx val="1"/>
          <c:order val="1"/>
          <c:tx>
            <c:strRef>
              <c:f>Admon!$H$2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A772-4582-8E23-ACB59102D391}"/>
              </c:ext>
            </c:extLst>
          </c:dPt>
          <c:dPt>
            <c:idx val="1"/>
            <c:bubble3D val="0"/>
            <c:extLst>
              <c:ext xmlns:c16="http://schemas.microsoft.com/office/drawing/2014/chart" uri="{C3380CC4-5D6E-409C-BE32-E72D297353CC}">
                <c16:uniqueId val="{00000004-A772-4582-8E23-ACB59102D391}"/>
              </c:ext>
            </c:extLst>
          </c:dPt>
          <c:dPt>
            <c:idx val="2"/>
            <c:bubble3D val="0"/>
            <c:extLst>
              <c:ext xmlns:c16="http://schemas.microsoft.com/office/drawing/2014/chart" uri="{C3380CC4-5D6E-409C-BE32-E72D297353CC}">
                <c16:uniqueId val="{00000005-A772-4582-8E23-ACB59102D391}"/>
              </c:ext>
            </c:extLst>
          </c:dPt>
          <c:dPt>
            <c:idx val="3"/>
            <c:bubble3D val="0"/>
            <c:extLst>
              <c:ext xmlns:c16="http://schemas.microsoft.com/office/drawing/2014/chart" uri="{C3380CC4-5D6E-409C-BE32-E72D297353CC}">
                <c16:uniqueId val="{00000006-A772-4582-8E23-ACB59102D391}"/>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772-4582-8E23-ACB59102D391}"/>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A772-4582-8E23-ACB59102D391}"/>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772-4582-8E23-ACB59102D391}"/>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A772-4582-8E23-ACB59102D391}"/>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0.5</c:v>
                </c:pt>
                <c:pt idx="3">
                  <c:v>0</c:v>
                </c:pt>
              </c:numCache>
            </c:numRef>
          </c:val>
          <c:smooth val="0"/>
          <c:extLst>
            <c:ext xmlns:c16="http://schemas.microsoft.com/office/drawing/2014/chart" uri="{C3380CC4-5D6E-409C-BE32-E72D297353CC}">
              <c16:uniqueId val="{00000007-A772-4582-8E23-ACB59102D391}"/>
            </c:ext>
          </c:extLst>
        </c:ser>
        <c:ser>
          <c:idx val="2"/>
          <c:order val="2"/>
          <c:tx>
            <c:strRef>
              <c:f>Admon!$M$2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A772-4582-8E23-ACB59102D391}"/>
              </c:ext>
            </c:extLst>
          </c:dPt>
          <c:dPt>
            <c:idx val="1"/>
            <c:bubble3D val="0"/>
            <c:extLst>
              <c:ext xmlns:c16="http://schemas.microsoft.com/office/drawing/2014/chart" uri="{C3380CC4-5D6E-409C-BE32-E72D297353CC}">
                <c16:uniqueId val="{00000009-A772-4582-8E23-ACB59102D391}"/>
              </c:ext>
            </c:extLst>
          </c:dPt>
          <c:dPt>
            <c:idx val="2"/>
            <c:bubble3D val="0"/>
            <c:extLst>
              <c:ext xmlns:c16="http://schemas.microsoft.com/office/drawing/2014/chart" uri="{C3380CC4-5D6E-409C-BE32-E72D297353CC}">
                <c16:uniqueId val="{0000000A-A772-4582-8E23-ACB59102D391}"/>
              </c:ext>
            </c:extLst>
          </c:dPt>
          <c:dPt>
            <c:idx val="3"/>
            <c:bubble3D val="0"/>
            <c:extLst>
              <c:ext xmlns:c16="http://schemas.microsoft.com/office/drawing/2014/chart" uri="{C3380CC4-5D6E-409C-BE32-E72D297353CC}">
                <c16:uniqueId val="{0000000B-A772-4582-8E23-ACB59102D391}"/>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A772-4582-8E23-ACB59102D391}"/>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A772-4582-8E23-ACB59102D391}"/>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A772-4582-8E23-ACB59102D391}"/>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A772-4582-8E23-ACB59102D391}"/>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772-4582-8E23-ACB59102D391}"/>
            </c:ext>
          </c:extLst>
        </c:ser>
        <c:ser>
          <c:idx val="3"/>
          <c:order val="3"/>
          <c:tx>
            <c:v>AÑO 4</c:v>
          </c:tx>
          <c:spPr>
            <a:ln w="28440">
              <a:solidFill>
                <a:srgbClr val="7D5FA0"/>
              </a:solidFill>
              <a:round/>
            </a:ln>
          </c:spPr>
          <c:marker>
            <c:symbol val="none"/>
          </c:marker>
          <c:dPt>
            <c:idx val="0"/>
            <c:bubble3D val="0"/>
            <c:extLst>
              <c:ext xmlns:c16="http://schemas.microsoft.com/office/drawing/2014/chart" uri="{C3380CC4-5D6E-409C-BE32-E72D297353CC}">
                <c16:uniqueId val="{0000000D-A772-4582-8E23-ACB59102D391}"/>
              </c:ext>
            </c:extLst>
          </c:dPt>
          <c:dPt>
            <c:idx val="1"/>
            <c:bubble3D val="0"/>
            <c:extLst>
              <c:ext xmlns:c16="http://schemas.microsoft.com/office/drawing/2014/chart" uri="{C3380CC4-5D6E-409C-BE32-E72D297353CC}">
                <c16:uniqueId val="{0000000E-A772-4582-8E23-ACB59102D391}"/>
              </c:ext>
            </c:extLst>
          </c:dPt>
          <c:dLbls>
            <c:dLbl>
              <c:idx val="0"/>
              <c:layout>
                <c:manualLayout>
                  <c:x val="-4.8569874932028301E-2"/>
                  <c:y val="-6.12794677779864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A772-4582-8E23-ACB59102D391}"/>
                </c:ext>
              </c:extLst>
            </c:dLbl>
            <c:dLbl>
              <c:idx val="1"/>
              <c:layout>
                <c:manualLayout>
                  <c:x val="-3.55193039695487E-2"/>
                  <c:y val="-5.18518573506039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A772-4582-8E23-ACB59102D391}"/>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772-4582-8E23-ACB59102D391}"/>
            </c:ext>
          </c:extLst>
        </c:ser>
        <c:dLbls>
          <c:showLegendKey val="0"/>
          <c:showVal val="0"/>
          <c:showCatName val="0"/>
          <c:showSerName val="0"/>
          <c:showPercent val="0"/>
          <c:showBubbleSize val="0"/>
        </c:dLbls>
        <c:hiLowLines>
          <c:spPr>
            <a:ln w="0">
              <a:noFill/>
            </a:ln>
          </c:spPr>
        </c:hiLowLines>
        <c:smooth val="0"/>
        <c:axId val="44959369"/>
        <c:axId val="69642677"/>
      </c:lineChart>
      <c:catAx>
        <c:axId val="44959369"/>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69642677"/>
        <c:crosses val="autoZero"/>
        <c:auto val="1"/>
        <c:lblAlgn val="ctr"/>
        <c:lblOffset val="100"/>
        <c:noMultiLvlLbl val="0"/>
      </c:catAx>
      <c:valAx>
        <c:axId val="69642677"/>
        <c:scaling>
          <c:orientation val="minMax"/>
        </c:scaling>
        <c:delete val="1"/>
        <c:axPos val="l"/>
        <c:numFmt formatCode="0%" sourceLinked="1"/>
        <c:majorTickMark val="out"/>
        <c:minorTickMark val="none"/>
        <c:tickLblPos val="nextTo"/>
        <c:crossAx val="44959369"/>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Talento Humano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Admon!$B$7</c:f>
              <c:strCache>
                <c:ptCount val="1"/>
                <c:pt idx="0">
                  <c:v>Talento Humano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D143-40AC-8C94-54F79E95A030}"/>
              </c:ext>
            </c:extLst>
          </c:dPt>
          <c:dPt>
            <c:idx val="1"/>
            <c:invertIfNegative val="0"/>
            <c:bubble3D val="0"/>
            <c:spPr>
              <a:solidFill>
                <a:srgbClr val="C00000"/>
              </a:solidFill>
              <a:ln w="0">
                <a:noFill/>
              </a:ln>
            </c:spPr>
            <c:extLst>
              <c:ext xmlns:c16="http://schemas.microsoft.com/office/drawing/2014/chart" uri="{C3380CC4-5D6E-409C-BE32-E72D297353CC}">
                <c16:uniqueId val="{00000003-D143-40AC-8C94-54F79E95A030}"/>
              </c:ext>
            </c:extLst>
          </c:dPt>
          <c:dPt>
            <c:idx val="2"/>
            <c:invertIfNegative val="0"/>
            <c:bubble3D val="0"/>
            <c:spPr>
              <a:solidFill>
                <a:srgbClr val="E46C0A"/>
              </a:solidFill>
              <a:ln w="0">
                <a:noFill/>
              </a:ln>
            </c:spPr>
            <c:extLst>
              <c:ext xmlns:c16="http://schemas.microsoft.com/office/drawing/2014/chart" uri="{C3380CC4-5D6E-409C-BE32-E72D297353CC}">
                <c16:uniqueId val="{00000005-D143-40AC-8C94-54F79E95A030}"/>
              </c:ext>
            </c:extLst>
          </c:dPt>
          <c:dPt>
            <c:idx val="3"/>
            <c:invertIfNegative val="0"/>
            <c:bubble3D val="0"/>
            <c:spPr>
              <a:solidFill>
                <a:srgbClr val="4F6228"/>
              </a:solidFill>
              <a:ln w="0">
                <a:noFill/>
              </a:ln>
            </c:spPr>
            <c:extLst>
              <c:ext xmlns:c16="http://schemas.microsoft.com/office/drawing/2014/chart" uri="{C3380CC4-5D6E-409C-BE32-E72D297353CC}">
                <c16:uniqueId val="{00000007-D143-40AC-8C94-54F79E95A030}"/>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143-40AC-8C94-54F79E95A030}"/>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143-40AC-8C94-54F79E95A030}"/>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143-40AC-8C94-54F79E95A030}"/>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143-40AC-8C94-54F79E95A03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Admon!$C$7:$F$7</c:f>
              <c:numCache>
                <c:formatCode>0%</c:formatCode>
                <c:ptCount val="4"/>
                <c:pt idx="0">
                  <c:v>0.1</c:v>
                </c:pt>
                <c:pt idx="1">
                  <c:v>0.3</c:v>
                </c:pt>
                <c:pt idx="2">
                  <c:v>0.4</c:v>
                </c:pt>
                <c:pt idx="3">
                  <c:v>0.2</c:v>
                </c:pt>
              </c:numCache>
            </c:numRef>
          </c:val>
          <c:extLst>
            <c:ext xmlns:c16="http://schemas.microsoft.com/office/drawing/2014/chart" uri="{C3380CC4-5D6E-409C-BE32-E72D297353CC}">
              <c16:uniqueId val="{00000008-D143-40AC-8C94-54F79E95A030}"/>
            </c:ext>
          </c:extLst>
        </c:ser>
        <c:dLbls>
          <c:showLegendKey val="0"/>
          <c:showVal val="0"/>
          <c:showCatName val="0"/>
          <c:showSerName val="0"/>
          <c:showPercent val="0"/>
          <c:showBubbleSize val="0"/>
        </c:dLbls>
        <c:gapWidth val="150"/>
        <c:shape val="box"/>
        <c:axId val="41994337"/>
        <c:axId val="19619543"/>
        <c:axId val="0"/>
      </c:bar3DChart>
      <c:catAx>
        <c:axId val="4199433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19619543"/>
        <c:crosses val="autoZero"/>
        <c:auto val="1"/>
        <c:lblAlgn val="ctr"/>
        <c:lblOffset val="100"/>
        <c:noMultiLvlLbl val="0"/>
      </c:catAx>
      <c:valAx>
        <c:axId val="19619543"/>
        <c:scaling>
          <c:orientation val="minMax"/>
        </c:scaling>
        <c:delete val="1"/>
        <c:axPos val="l"/>
        <c:numFmt formatCode="0%" sourceLinked="1"/>
        <c:majorTickMark val="out"/>
        <c:minorTickMark val="none"/>
        <c:tickLblPos val="nextTo"/>
        <c:crossAx val="41994337"/>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Talento Humano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Admon!$B$7</c:f>
              <c:strCache>
                <c:ptCount val="1"/>
                <c:pt idx="0">
                  <c:v>Talento Humano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D0CD-4EFC-AE44-A130FEDABAA3}"/>
              </c:ext>
            </c:extLst>
          </c:dPt>
          <c:dPt>
            <c:idx val="1"/>
            <c:invertIfNegative val="0"/>
            <c:bubble3D val="0"/>
            <c:spPr>
              <a:solidFill>
                <a:srgbClr val="C00000"/>
              </a:solidFill>
              <a:ln w="0">
                <a:noFill/>
              </a:ln>
            </c:spPr>
            <c:extLst>
              <c:ext xmlns:c16="http://schemas.microsoft.com/office/drawing/2014/chart" uri="{C3380CC4-5D6E-409C-BE32-E72D297353CC}">
                <c16:uniqueId val="{00000003-D0CD-4EFC-AE44-A130FEDABAA3}"/>
              </c:ext>
            </c:extLst>
          </c:dPt>
          <c:dPt>
            <c:idx val="2"/>
            <c:invertIfNegative val="0"/>
            <c:bubble3D val="0"/>
            <c:spPr>
              <a:solidFill>
                <a:srgbClr val="E46C0A"/>
              </a:solidFill>
              <a:ln w="0">
                <a:noFill/>
              </a:ln>
            </c:spPr>
            <c:extLst>
              <c:ext xmlns:c16="http://schemas.microsoft.com/office/drawing/2014/chart" uri="{C3380CC4-5D6E-409C-BE32-E72D297353CC}">
                <c16:uniqueId val="{00000005-D0CD-4EFC-AE44-A130FEDABAA3}"/>
              </c:ext>
            </c:extLst>
          </c:dPt>
          <c:dPt>
            <c:idx val="3"/>
            <c:invertIfNegative val="0"/>
            <c:bubble3D val="0"/>
            <c:spPr>
              <a:solidFill>
                <a:srgbClr val="4F6228"/>
              </a:solidFill>
              <a:ln w="0">
                <a:noFill/>
              </a:ln>
            </c:spPr>
            <c:extLst>
              <c:ext xmlns:c16="http://schemas.microsoft.com/office/drawing/2014/chart" uri="{C3380CC4-5D6E-409C-BE32-E72D297353CC}">
                <c16:uniqueId val="{00000007-D0CD-4EFC-AE44-A130FEDABAA3}"/>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0CD-4EFC-AE44-A130FEDABAA3}"/>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0CD-4EFC-AE44-A130FEDABAA3}"/>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0CD-4EFC-AE44-A130FEDABAA3}"/>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0CD-4EFC-AE44-A130FEDABAA3}"/>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Admon!$H$7:$K$7</c:f>
              <c:numCache>
                <c:formatCode>0%</c:formatCode>
                <c:ptCount val="4"/>
                <c:pt idx="0">
                  <c:v>0.1</c:v>
                </c:pt>
                <c:pt idx="1">
                  <c:v>0.2</c:v>
                </c:pt>
                <c:pt idx="2">
                  <c:v>0.5</c:v>
                </c:pt>
                <c:pt idx="3">
                  <c:v>0.2</c:v>
                </c:pt>
              </c:numCache>
            </c:numRef>
          </c:val>
          <c:extLst>
            <c:ext xmlns:c16="http://schemas.microsoft.com/office/drawing/2014/chart" uri="{C3380CC4-5D6E-409C-BE32-E72D297353CC}">
              <c16:uniqueId val="{00000008-D0CD-4EFC-AE44-A130FEDABAA3}"/>
            </c:ext>
          </c:extLst>
        </c:ser>
        <c:dLbls>
          <c:showLegendKey val="0"/>
          <c:showVal val="0"/>
          <c:showCatName val="0"/>
          <c:showSerName val="0"/>
          <c:showPercent val="0"/>
          <c:showBubbleSize val="0"/>
        </c:dLbls>
        <c:gapWidth val="150"/>
        <c:shape val="box"/>
        <c:axId val="80030027"/>
        <c:axId val="76313870"/>
        <c:axId val="0"/>
      </c:bar3DChart>
      <c:catAx>
        <c:axId val="8003002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6313870"/>
        <c:crosses val="autoZero"/>
        <c:auto val="1"/>
        <c:lblAlgn val="ctr"/>
        <c:lblOffset val="100"/>
        <c:noMultiLvlLbl val="0"/>
      </c:catAx>
      <c:valAx>
        <c:axId val="76313870"/>
        <c:scaling>
          <c:orientation val="minMax"/>
        </c:scaling>
        <c:delete val="1"/>
        <c:axPos val="l"/>
        <c:numFmt formatCode="0%" sourceLinked="1"/>
        <c:majorTickMark val="out"/>
        <c:minorTickMark val="none"/>
        <c:tickLblPos val="nextTo"/>
        <c:crossAx val="80030027"/>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Talento Humano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Admon!$B$7</c:f>
              <c:strCache>
                <c:ptCount val="1"/>
                <c:pt idx="0">
                  <c:v>Talento Humano</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D5F3-4548-A24F-2E8A31B6BF0E}"/>
              </c:ext>
            </c:extLst>
          </c:dPt>
          <c:dPt>
            <c:idx val="1"/>
            <c:invertIfNegative val="0"/>
            <c:bubble3D val="0"/>
            <c:spPr>
              <a:solidFill>
                <a:srgbClr val="C00000"/>
              </a:solidFill>
              <a:ln w="0">
                <a:noFill/>
              </a:ln>
            </c:spPr>
            <c:extLst>
              <c:ext xmlns:c16="http://schemas.microsoft.com/office/drawing/2014/chart" uri="{C3380CC4-5D6E-409C-BE32-E72D297353CC}">
                <c16:uniqueId val="{00000003-D5F3-4548-A24F-2E8A31B6BF0E}"/>
              </c:ext>
            </c:extLst>
          </c:dPt>
          <c:dPt>
            <c:idx val="2"/>
            <c:invertIfNegative val="0"/>
            <c:bubble3D val="0"/>
            <c:spPr>
              <a:solidFill>
                <a:srgbClr val="E46C0A"/>
              </a:solidFill>
              <a:ln w="0">
                <a:noFill/>
              </a:ln>
            </c:spPr>
            <c:extLst>
              <c:ext xmlns:c16="http://schemas.microsoft.com/office/drawing/2014/chart" uri="{C3380CC4-5D6E-409C-BE32-E72D297353CC}">
                <c16:uniqueId val="{00000005-D5F3-4548-A24F-2E8A31B6BF0E}"/>
              </c:ext>
            </c:extLst>
          </c:dPt>
          <c:dPt>
            <c:idx val="3"/>
            <c:invertIfNegative val="0"/>
            <c:bubble3D val="0"/>
            <c:spPr>
              <a:solidFill>
                <a:srgbClr val="4F6228"/>
              </a:solidFill>
              <a:ln w="0">
                <a:noFill/>
              </a:ln>
            </c:spPr>
            <c:extLst>
              <c:ext xmlns:c16="http://schemas.microsoft.com/office/drawing/2014/chart" uri="{C3380CC4-5D6E-409C-BE32-E72D297353CC}">
                <c16:uniqueId val="{00000007-D5F3-4548-A24F-2E8A31B6BF0E}"/>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5F3-4548-A24F-2E8A31B6BF0E}"/>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5F3-4548-A24F-2E8A31B6BF0E}"/>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5F3-4548-A24F-2E8A31B6BF0E}"/>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5F3-4548-A24F-2E8A31B6BF0E}"/>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Admon!$H$7:$K$7</c:f>
              <c:numCache>
                <c:formatCode>0%</c:formatCode>
                <c:ptCount val="4"/>
                <c:pt idx="0">
                  <c:v>0.1</c:v>
                </c:pt>
                <c:pt idx="1">
                  <c:v>0.2</c:v>
                </c:pt>
                <c:pt idx="2">
                  <c:v>0.5</c:v>
                </c:pt>
                <c:pt idx="3">
                  <c:v>0.2</c:v>
                </c:pt>
              </c:numCache>
            </c:numRef>
          </c:val>
          <c:extLst>
            <c:ext xmlns:c16="http://schemas.microsoft.com/office/drawing/2014/chart" uri="{C3380CC4-5D6E-409C-BE32-E72D297353CC}">
              <c16:uniqueId val="{00000008-D5F3-4548-A24F-2E8A31B6BF0E}"/>
            </c:ext>
          </c:extLst>
        </c:ser>
        <c:dLbls>
          <c:showLegendKey val="0"/>
          <c:showVal val="0"/>
          <c:showCatName val="0"/>
          <c:showSerName val="0"/>
          <c:showPercent val="0"/>
          <c:showBubbleSize val="0"/>
        </c:dLbls>
        <c:gapWidth val="150"/>
        <c:shape val="box"/>
        <c:axId val="2161820"/>
        <c:axId val="35634169"/>
        <c:axId val="0"/>
      </c:bar3DChart>
      <c:catAx>
        <c:axId val="216182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5634169"/>
        <c:crosses val="autoZero"/>
        <c:auto val="1"/>
        <c:lblAlgn val="ctr"/>
        <c:lblOffset val="100"/>
        <c:noMultiLvlLbl val="0"/>
      </c:catAx>
      <c:valAx>
        <c:axId val="35634169"/>
        <c:scaling>
          <c:orientation val="minMax"/>
        </c:scaling>
        <c:delete val="1"/>
        <c:axPos val="l"/>
        <c:numFmt formatCode="0%" sourceLinked="1"/>
        <c:majorTickMark val="out"/>
        <c:minorTickMark val="none"/>
        <c:tickLblPos val="nextTo"/>
        <c:crossAx val="2161820"/>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TALENTO HUMANO</a:t>
            </a:r>
          </a:p>
        </c:rich>
      </c:tx>
      <c:overlay val="0"/>
      <c:spPr>
        <a:noFill/>
        <a:ln w="0">
          <a:noFill/>
        </a:ln>
      </c:spPr>
    </c:title>
    <c:autoTitleDeleted val="0"/>
    <c:plotArea>
      <c:layout/>
      <c:lineChart>
        <c:grouping val="standard"/>
        <c:varyColors val="0"/>
        <c:ser>
          <c:idx val="0"/>
          <c:order val="0"/>
          <c:tx>
            <c:strRef>
              <c:f>Admon!$C$2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16D5-44E3-84A4-030EF01BAD24}"/>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16D5-44E3-84A4-030EF01BAD2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1-16D5-44E3-84A4-030EF01BAD24}"/>
            </c:ext>
          </c:extLst>
        </c:ser>
        <c:ser>
          <c:idx val="1"/>
          <c:order val="1"/>
          <c:tx>
            <c:strRef>
              <c:f>Admon!$H$2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2-16D5-44E3-84A4-030EF01BAD24}"/>
              </c:ext>
            </c:extLst>
          </c:dPt>
          <c:dPt>
            <c:idx val="1"/>
            <c:bubble3D val="0"/>
            <c:extLst>
              <c:ext xmlns:c16="http://schemas.microsoft.com/office/drawing/2014/chart" uri="{C3380CC4-5D6E-409C-BE32-E72D297353CC}">
                <c16:uniqueId val="{00000003-16D5-44E3-84A4-030EF01BAD24}"/>
              </c:ext>
            </c:extLst>
          </c:dPt>
          <c:dPt>
            <c:idx val="2"/>
            <c:bubble3D val="0"/>
            <c:extLst>
              <c:ext xmlns:c16="http://schemas.microsoft.com/office/drawing/2014/chart" uri="{C3380CC4-5D6E-409C-BE32-E72D297353CC}">
                <c16:uniqueId val="{00000004-16D5-44E3-84A4-030EF01BAD24}"/>
              </c:ext>
            </c:extLst>
          </c:dPt>
          <c:dPt>
            <c:idx val="3"/>
            <c:bubble3D val="0"/>
            <c:extLst>
              <c:ext xmlns:c16="http://schemas.microsoft.com/office/drawing/2014/chart" uri="{C3380CC4-5D6E-409C-BE32-E72D297353CC}">
                <c16:uniqueId val="{00000005-16D5-44E3-84A4-030EF01BAD24}"/>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2-16D5-44E3-84A4-030EF01BAD24}"/>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16D5-44E3-84A4-030EF01BAD24}"/>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16D5-44E3-84A4-030EF01BAD24}"/>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16D5-44E3-84A4-030EF01BAD2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Admon!$H$7:$K$7</c:f>
              <c:numCache>
                <c:formatCode>0%</c:formatCode>
                <c:ptCount val="4"/>
                <c:pt idx="0">
                  <c:v>0.1</c:v>
                </c:pt>
                <c:pt idx="1">
                  <c:v>0.2</c:v>
                </c:pt>
                <c:pt idx="2">
                  <c:v>0.5</c:v>
                </c:pt>
                <c:pt idx="3">
                  <c:v>0.2</c:v>
                </c:pt>
              </c:numCache>
            </c:numRef>
          </c:val>
          <c:smooth val="0"/>
          <c:extLst>
            <c:ext xmlns:c16="http://schemas.microsoft.com/office/drawing/2014/chart" uri="{C3380CC4-5D6E-409C-BE32-E72D297353CC}">
              <c16:uniqueId val="{00000006-16D5-44E3-84A4-030EF01BAD24}"/>
            </c:ext>
          </c:extLst>
        </c:ser>
        <c:ser>
          <c:idx val="2"/>
          <c:order val="2"/>
          <c:tx>
            <c:strRef>
              <c:f>Admon!$M$2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7-16D5-44E3-84A4-030EF01BAD24}"/>
              </c:ext>
            </c:extLst>
          </c:dPt>
          <c:dPt>
            <c:idx val="1"/>
            <c:bubble3D val="0"/>
            <c:extLst>
              <c:ext xmlns:c16="http://schemas.microsoft.com/office/drawing/2014/chart" uri="{C3380CC4-5D6E-409C-BE32-E72D297353CC}">
                <c16:uniqueId val="{00000008-16D5-44E3-84A4-030EF01BAD24}"/>
              </c:ext>
            </c:extLst>
          </c:dPt>
          <c:dPt>
            <c:idx val="2"/>
            <c:bubble3D val="0"/>
            <c:extLst>
              <c:ext xmlns:c16="http://schemas.microsoft.com/office/drawing/2014/chart" uri="{C3380CC4-5D6E-409C-BE32-E72D297353CC}">
                <c16:uniqueId val="{00000009-16D5-44E3-84A4-030EF01BAD24}"/>
              </c:ext>
            </c:extLst>
          </c:dPt>
          <c:dPt>
            <c:idx val="3"/>
            <c:bubble3D val="0"/>
            <c:extLst>
              <c:ext xmlns:c16="http://schemas.microsoft.com/office/drawing/2014/chart" uri="{C3380CC4-5D6E-409C-BE32-E72D297353CC}">
                <c16:uniqueId val="{0000000A-16D5-44E3-84A4-030EF01BAD24}"/>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16D5-44E3-84A4-030EF01BAD24}"/>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16D5-44E3-84A4-030EF01BAD24}"/>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16D5-44E3-84A4-030EF01BAD24}"/>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16D5-44E3-84A4-030EF01BAD2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B-16D5-44E3-84A4-030EF01BAD24}"/>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C-16D5-44E3-84A4-030EF01BAD24}"/>
              </c:ext>
            </c:extLst>
          </c:dPt>
          <c:dPt>
            <c:idx val="1"/>
            <c:bubble3D val="0"/>
            <c:extLst>
              <c:ext xmlns:c16="http://schemas.microsoft.com/office/drawing/2014/chart" uri="{C3380CC4-5D6E-409C-BE32-E72D297353CC}">
                <c16:uniqueId val="{0000000D-16D5-44E3-84A4-030EF01BAD24}"/>
              </c:ext>
            </c:extLst>
          </c:dPt>
          <c:dPt>
            <c:idx val="2"/>
            <c:bubble3D val="0"/>
            <c:extLst>
              <c:ext xmlns:c16="http://schemas.microsoft.com/office/drawing/2014/chart" uri="{C3380CC4-5D6E-409C-BE32-E72D297353CC}">
                <c16:uniqueId val="{0000000E-16D5-44E3-84A4-030EF01BAD24}"/>
              </c:ext>
            </c:extLst>
          </c:dPt>
          <c:dPt>
            <c:idx val="3"/>
            <c:bubble3D val="0"/>
            <c:extLst>
              <c:ext xmlns:c16="http://schemas.microsoft.com/office/drawing/2014/chart" uri="{C3380CC4-5D6E-409C-BE32-E72D297353CC}">
                <c16:uniqueId val="{0000000F-16D5-44E3-84A4-030EF01BAD24}"/>
              </c:ext>
            </c:extLst>
          </c:dPt>
          <c:dLbls>
            <c:dLbl>
              <c:idx val="0"/>
              <c:layout>
                <c:manualLayout>
                  <c:x val="-4.4219684611201703E-2"/>
                  <c:y val="-7.5306758299772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C-16D5-44E3-84A4-030EF01BAD24}"/>
                </c:ext>
              </c:extLst>
            </c:dLbl>
            <c:dLbl>
              <c:idx val="1"/>
              <c:layout>
                <c:manualLayout>
                  <c:x val="-9.4181620445894492E-3"/>
                  <c:y val="-6.1186741118564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16D5-44E3-84A4-030EF01BAD24}"/>
                </c:ext>
              </c:extLst>
            </c:dLbl>
            <c:dLbl>
              <c:idx val="2"/>
              <c:layout>
                <c:manualLayout>
                  <c:x val="-4.1925044850633503E-2"/>
                  <c:y val="-9.4133447874715004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16D5-44E3-84A4-030EF01BAD24}"/>
                </c:ext>
              </c:extLst>
            </c:dLbl>
            <c:dLbl>
              <c:idx val="3"/>
              <c:layout>
                <c:manualLayout>
                  <c:x val="-3.3344208809135398E-2"/>
                  <c:y val="-8.94267754809792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16D5-44E3-84A4-030EF01BAD24}"/>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16D5-44E3-84A4-030EF01BAD24}"/>
            </c:ext>
          </c:extLst>
        </c:ser>
        <c:dLbls>
          <c:showLegendKey val="0"/>
          <c:showVal val="0"/>
          <c:showCatName val="0"/>
          <c:showSerName val="0"/>
          <c:showPercent val="0"/>
          <c:showBubbleSize val="0"/>
        </c:dLbls>
        <c:hiLowLines>
          <c:spPr>
            <a:ln w="0">
              <a:noFill/>
            </a:ln>
          </c:spPr>
        </c:hiLowLines>
        <c:smooth val="0"/>
        <c:axId val="31974646"/>
        <c:axId val="21942509"/>
      </c:lineChart>
      <c:catAx>
        <c:axId val="31974646"/>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21942509"/>
        <c:crosses val="autoZero"/>
        <c:auto val="1"/>
        <c:lblAlgn val="ctr"/>
        <c:lblOffset val="100"/>
        <c:noMultiLvlLbl val="0"/>
      </c:catAx>
      <c:valAx>
        <c:axId val="21942509"/>
        <c:scaling>
          <c:orientation val="minMax"/>
        </c:scaling>
        <c:delete val="1"/>
        <c:axPos val="l"/>
        <c:numFmt formatCode="0%" sourceLinked="1"/>
        <c:majorTickMark val="out"/>
        <c:minorTickMark val="none"/>
        <c:tickLblPos val="nextTo"/>
        <c:crossAx val="31974646"/>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Apoyo financiero y contable</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Admon!$B$8</c:f>
              <c:strCache>
                <c:ptCount val="1"/>
                <c:pt idx="0">
                  <c:v>Apoyo Financiero y Contable</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875-43A5-A543-294E6B038EAD}"/>
              </c:ext>
            </c:extLst>
          </c:dPt>
          <c:dPt>
            <c:idx val="1"/>
            <c:invertIfNegative val="0"/>
            <c:bubble3D val="0"/>
            <c:spPr>
              <a:solidFill>
                <a:srgbClr val="C00000"/>
              </a:solidFill>
              <a:ln w="0">
                <a:noFill/>
              </a:ln>
            </c:spPr>
            <c:extLst>
              <c:ext xmlns:c16="http://schemas.microsoft.com/office/drawing/2014/chart" uri="{C3380CC4-5D6E-409C-BE32-E72D297353CC}">
                <c16:uniqueId val="{00000003-8875-43A5-A543-294E6B038EAD}"/>
              </c:ext>
            </c:extLst>
          </c:dPt>
          <c:dPt>
            <c:idx val="2"/>
            <c:invertIfNegative val="0"/>
            <c:bubble3D val="0"/>
            <c:spPr>
              <a:solidFill>
                <a:srgbClr val="E46C0A"/>
              </a:solidFill>
              <a:ln w="0">
                <a:noFill/>
              </a:ln>
            </c:spPr>
            <c:extLst>
              <c:ext xmlns:c16="http://schemas.microsoft.com/office/drawing/2014/chart" uri="{C3380CC4-5D6E-409C-BE32-E72D297353CC}">
                <c16:uniqueId val="{00000005-8875-43A5-A543-294E6B038EAD}"/>
              </c:ext>
            </c:extLst>
          </c:dPt>
          <c:dPt>
            <c:idx val="3"/>
            <c:invertIfNegative val="0"/>
            <c:bubble3D val="0"/>
            <c:spPr>
              <a:solidFill>
                <a:srgbClr val="4F6228"/>
              </a:solidFill>
              <a:ln w="0">
                <a:noFill/>
              </a:ln>
            </c:spPr>
            <c:extLst>
              <c:ext xmlns:c16="http://schemas.microsoft.com/office/drawing/2014/chart" uri="{C3380CC4-5D6E-409C-BE32-E72D297353CC}">
                <c16:uniqueId val="{00000007-8875-43A5-A543-294E6B038EAD}"/>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875-43A5-A543-294E6B038EAD}"/>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875-43A5-A543-294E6B038EAD}"/>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875-43A5-A543-294E6B038EAD}"/>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875-43A5-A543-294E6B038EAD}"/>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8875-43A5-A543-294E6B038EAD}"/>
            </c:ext>
          </c:extLst>
        </c:ser>
        <c:dLbls>
          <c:showLegendKey val="0"/>
          <c:showVal val="0"/>
          <c:showCatName val="0"/>
          <c:showSerName val="0"/>
          <c:showPercent val="0"/>
          <c:showBubbleSize val="0"/>
        </c:dLbls>
        <c:gapWidth val="150"/>
        <c:shape val="box"/>
        <c:axId val="57263147"/>
        <c:axId val="96701068"/>
        <c:axId val="0"/>
      </c:bar3DChart>
      <c:catAx>
        <c:axId val="5726314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6701068"/>
        <c:crosses val="autoZero"/>
        <c:auto val="1"/>
        <c:lblAlgn val="ctr"/>
        <c:lblOffset val="100"/>
        <c:noMultiLvlLbl val="0"/>
      </c:catAx>
      <c:valAx>
        <c:axId val="96701068"/>
        <c:scaling>
          <c:orientation val="minMax"/>
        </c:scaling>
        <c:delete val="1"/>
        <c:axPos val="l"/>
        <c:numFmt formatCode="0%" sourceLinked="1"/>
        <c:majorTickMark val="out"/>
        <c:minorTickMark val="none"/>
        <c:tickLblPos val="nextTo"/>
        <c:crossAx val="57263147"/>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Apoyo financiero y contable</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Admon!$B$8</c:f>
              <c:strCache>
                <c:ptCount val="1"/>
                <c:pt idx="0">
                  <c:v>Apoyo Financiero y Contable</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7B6-48AA-979E-9594C088EFB4}"/>
              </c:ext>
            </c:extLst>
          </c:dPt>
          <c:dPt>
            <c:idx val="1"/>
            <c:invertIfNegative val="0"/>
            <c:bubble3D val="0"/>
            <c:spPr>
              <a:solidFill>
                <a:srgbClr val="C00000"/>
              </a:solidFill>
              <a:ln w="0">
                <a:noFill/>
              </a:ln>
            </c:spPr>
            <c:extLst>
              <c:ext xmlns:c16="http://schemas.microsoft.com/office/drawing/2014/chart" uri="{C3380CC4-5D6E-409C-BE32-E72D297353CC}">
                <c16:uniqueId val="{00000003-B7B6-48AA-979E-9594C088EFB4}"/>
              </c:ext>
            </c:extLst>
          </c:dPt>
          <c:dPt>
            <c:idx val="2"/>
            <c:invertIfNegative val="0"/>
            <c:bubble3D val="0"/>
            <c:spPr>
              <a:solidFill>
                <a:srgbClr val="E46C0A"/>
              </a:solidFill>
              <a:ln w="0">
                <a:noFill/>
              </a:ln>
            </c:spPr>
            <c:extLst>
              <c:ext xmlns:c16="http://schemas.microsoft.com/office/drawing/2014/chart" uri="{C3380CC4-5D6E-409C-BE32-E72D297353CC}">
                <c16:uniqueId val="{00000005-B7B6-48AA-979E-9594C088EFB4}"/>
              </c:ext>
            </c:extLst>
          </c:dPt>
          <c:dPt>
            <c:idx val="3"/>
            <c:invertIfNegative val="0"/>
            <c:bubble3D val="0"/>
            <c:spPr>
              <a:solidFill>
                <a:srgbClr val="4F6228"/>
              </a:solidFill>
              <a:ln w="0">
                <a:noFill/>
              </a:ln>
            </c:spPr>
            <c:extLst>
              <c:ext xmlns:c16="http://schemas.microsoft.com/office/drawing/2014/chart" uri="{C3380CC4-5D6E-409C-BE32-E72D297353CC}">
                <c16:uniqueId val="{00000007-B7B6-48AA-979E-9594C088EFB4}"/>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7B6-48AA-979E-9594C088EFB4}"/>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7B6-48AA-979E-9594C088EFB4}"/>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7B6-48AA-979E-9594C088EFB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7B6-48AA-979E-9594C088EFB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extLst>
            <c:ext xmlns:c16="http://schemas.microsoft.com/office/drawing/2014/chart" uri="{C3380CC4-5D6E-409C-BE32-E72D297353CC}">
              <c16:uniqueId val="{00000008-B7B6-48AA-979E-9594C088EFB4}"/>
            </c:ext>
          </c:extLst>
        </c:ser>
        <c:dLbls>
          <c:showLegendKey val="0"/>
          <c:showVal val="0"/>
          <c:showCatName val="0"/>
          <c:showSerName val="0"/>
          <c:showPercent val="0"/>
          <c:showBubbleSize val="0"/>
        </c:dLbls>
        <c:gapWidth val="150"/>
        <c:shape val="box"/>
        <c:axId val="73860149"/>
        <c:axId val="38781082"/>
        <c:axId val="0"/>
      </c:bar3DChart>
      <c:catAx>
        <c:axId val="73860149"/>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38781082"/>
        <c:crosses val="autoZero"/>
        <c:auto val="1"/>
        <c:lblAlgn val="ctr"/>
        <c:lblOffset val="100"/>
        <c:noMultiLvlLbl val="0"/>
      </c:catAx>
      <c:valAx>
        <c:axId val="38781082"/>
        <c:scaling>
          <c:orientation val="minMax"/>
        </c:scaling>
        <c:delete val="1"/>
        <c:axPos val="l"/>
        <c:numFmt formatCode="0%" sourceLinked="1"/>
        <c:majorTickMark val="out"/>
        <c:minorTickMark val="none"/>
        <c:tickLblPos val="nextTo"/>
        <c:crossAx val="73860149"/>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Apoyo financiero y contable</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Admon!$B$8</c:f>
              <c:strCache>
                <c:ptCount val="1"/>
                <c:pt idx="0">
                  <c:v>Apoyo Financiero y Contable</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135-45BD-B0A8-1D1F24924A23}"/>
              </c:ext>
            </c:extLst>
          </c:dPt>
          <c:dPt>
            <c:idx val="1"/>
            <c:invertIfNegative val="0"/>
            <c:bubble3D val="0"/>
            <c:spPr>
              <a:solidFill>
                <a:srgbClr val="C00000"/>
              </a:solidFill>
              <a:ln w="0">
                <a:noFill/>
              </a:ln>
            </c:spPr>
            <c:extLst>
              <c:ext xmlns:c16="http://schemas.microsoft.com/office/drawing/2014/chart" uri="{C3380CC4-5D6E-409C-BE32-E72D297353CC}">
                <c16:uniqueId val="{00000003-8135-45BD-B0A8-1D1F24924A23}"/>
              </c:ext>
            </c:extLst>
          </c:dPt>
          <c:dPt>
            <c:idx val="2"/>
            <c:invertIfNegative val="0"/>
            <c:bubble3D val="0"/>
            <c:spPr>
              <a:solidFill>
                <a:srgbClr val="E46C0A"/>
              </a:solidFill>
              <a:ln w="0">
                <a:noFill/>
              </a:ln>
            </c:spPr>
            <c:extLst>
              <c:ext xmlns:c16="http://schemas.microsoft.com/office/drawing/2014/chart" uri="{C3380CC4-5D6E-409C-BE32-E72D297353CC}">
                <c16:uniqueId val="{00000005-8135-45BD-B0A8-1D1F24924A23}"/>
              </c:ext>
            </c:extLst>
          </c:dPt>
          <c:dPt>
            <c:idx val="3"/>
            <c:invertIfNegative val="0"/>
            <c:bubble3D val="0"/>
            <c:spPr>
              <a:solidFill>
                <a:srgbClr val="4F6228"/>
              </a:solidFill>
              <a:ln w="0">
                <a:noFill/>
              </a:ln>
            </c:spPr>
            <c:extLst>
              <c:ext xmlns:c16="http://schemas.microsoft.com/office/drawing/2014/chart" uri="{C3380CC4-5D6E-409C-BE32-E72D297353CC}">
                <c16:uniqueId val="{00000007-8135-45BD-B0A8-1D1F24924A23}"/>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135-45BD-B0A8-1D1F24924A23}"/>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135-45BD-B0A8-1D1F24924A23}"/>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135-45BD-B0A8-1D1F24924A23}"/>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135-45BD-B0A8-1D1F24924A23}"/>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8-8135-45BD-B0A8-1D1F24924A23}"/>
            </c:ext>
          </c:extLst>
        </c:ser>
        <c:dLbls>
          <c:showLegendKey val="0"/>
          <c:showVal val="0"/>
          <c:showCatName val="0"/>
          <c:showSerName val="0"/>
          <c:showPercent val="0"/>
          <c:showBubbleSize val="0"/>
        </c:dLbls>
        <c:gapWidth val="150"/>
        <c:shape val="box"/>
        <c:axId val="57186190"/>
        <c:axId val="23996647"/>
        <c:axId val="0"/>
      </c:bar3DChart>
      <c:catAx>
        <c:axId val="5718619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23996647"/>
        <c:crosses val="autoZero"/>
        <c:auto val="1"/>
        <c:lblAlgn val="ctr"/>
        <c:lblOffset val="100"/>
        <c:noMultiLvlLbl val="0"/>
      </c:catAx>
      <c:valAx>
        <c:axId val="23996647"/>
        <c:scaling>
          <c:orientation val="minMax"/>
        </c:scaling>
        <c:delete val="1"/>
        <c:axPos val="l"/>
        <c:numFmt formatCode="0%" sourceLinked="1"/>
        <c:majorTickMark val="out"/>
        <c:minorTickMark val="none"/>
        <c:tickLblPos val="nextTo"/>
        <c:crossAx val="57186190"/>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Gobierno Escolar</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Directiva!$B$6</c:f>
              <c:strCache>
                <c:ptCount val="1"/>
                <c:pt idx="0">
                  <c:v>Gobierno Escolar</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DEBF-4711-B845-4BF0674F21CB}"/>
              </c:ext>
            </c:extLst>
          </c:dPt>
          <c:dPt>
            <c:idx val="1"/>
            <c:invertIfNegative val="0"/>
            <c:bubble3D val="0"/>
            <c:spPr>
              <a:solidFill>
                <a:srgbClr val="C00000"/>
              </a:solidFill>
              <a:ln w="0">
                <a:noFill/>
              </a:ln>
            </c:spPr>
            <c:extLst>
              <c:ext xmlns:c16="http://schemas.microsoft.com/office/drawing/2014/chart" uri="{C3380CC4-5D6E-409C-BE32-E72D297353CC}">
                <c16:uniqueId val="{00000003-DEBF-4711-B845-4BF0674F21CB}"/>
              </c:ext>
            </c:extLst>
          </c:dPt>
          <c:dPt>
            <c:idx val="2"/>
            <c:invertIfNegative val="0"/>
            <c:bubble3D val="0"/>
            <c:spPr>
              <a:solidFill>
                <a:srgbClr val="E46C0A"/>
              </a:solidFill>
              <a:ln w="0">
                <a:noFill/>
              </a:ln>
            </c:spPr>
            <c:extLst>
              <c:ext xmlns:c16="http://schemas.microsoft.com/office/drawing/2014/chart" uri="{C3380CC4-5D6E-409C-BE32-E72D297353CC}">
                <c16:uniqueId val="{00000005-DEBF-4711-B845-4BF0674F21CB}"/>
              </c:ext>
            </c:extLst>
          </c:dPt>
          <c:dPt>
            <c:idx val="3"/>
            <c:invertIfNegative val="0"/>
            <c:bubble3D val="0"/>
            <c:spPr>
              <a:solidFill>
                <a:srgbClr val="4F6228"/>
              </a:solidFill>
              <a:ln w="0">
                <a:noFill/>
              </a:ln>
            </c:spPr>
            <c:extLst>
              <c:ext xmlns:c16="http://schemas.microsoft.com/office/drawing/2014/chart" uri="{C3380CC4-5D6E-409C-BE32-E72D297353CC}">
                <c16:uniqueId val="{00000007-DEBF-4711-B845-4BF0674F21CB}"/>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EBF-4711-B845-4BF0674F21CB}"/>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EBF-4711-B845-4BF0674F21CB}"/>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EBF-4711-B845-4BF0674F21CB}"/>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EBF-4711-B845-4BF0674F21CB}"/>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0.125</c:v>
                </c:pt>
                <c:pt idx="2">
                  <c:v>0.75</c:v>
                </c:pt>
                <c:pt idx="3">
                  <c:v>0.125</c:v>
                </c:pt>
              </c:numCache>
            </c:numRef>
          </c:val>
          <c:extLst>
            <c:ext xmlns:c16="http://schemas.microsoft.com/office/drawing/2014/chart" uri="{C3380CC4-5D6E-409C-BE32-E72D297353CC}">
              <c16:uniqueId val="{00000008-DEBF-4711-B845-4BF0674F21CB}"/>
            </c:ext>
          </c:extLst>
        </c:ser>
        <c:dLbls>
          <c:showLegendKey val="0"/>
          <c:showVal val="0"/>
          <c:showCatName val="0"/>
          <c:showSerName val="0"/>
          <c:showPercent val="0"/>
          <c:showBubbleSize val="0"/>
        </c:dLbls>
        <c:gapWidth val="150"/>
        <c:shape val="box"/>
        <c:axId val="84920196"/>
        <c:axId val="78869861"/>
        <c:axId val="0"/>
      </c:bar3DChart>
      <c:catAx>
        <c:axId val="84920196"/>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8869861"/>
        <c:crosses val="autoZero"/>
        <c:auto val="1"/>
        <c:lblAlgn val="ctr"/>
        <c:lblOffset val="100"/>
        <c:noMultiLvlLbl val="0"/>
      </c:catAx>
      <c:valAx>
        <c:axId val="78869861"/>
        <c:scaling>
          <c:orientation val="minMax"/>
        </c:scaling>
        <c:delete val="1"/>
        <c:axPos val="l"/>
        <c:numFmt formatCode="0%" sourceLinked="1"/>
        <c:majorTickMark val="out"/>
        <c:minorTickMark val="none"/>
        <c:tickLblPos val="nextTo"/>
        <c:crossAx val="84920196"/>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APOYO FINANCIERO Y CONTABLE</a:t>
            </a:r>
          </a:p>
        </c:rich>
      </c:tx>
      <c:overlay val="0"/>
      <c:spPr>
        <a:noFill/>
        <a:ln w="0">
          <a:noFill/>
        </a:ln>
      </c:spPr>
    </c:title>
    <c:autoTitleDeleted val="0"/>
    <c:plotArea>
      <c:layout/>
      <c:lineChart>
        <c:grouping val="standard"/>
        <c:varyColors val="0"/>
        <c:ser>
          <c:idx val="0"/>
          <c:order val="0"/>
          <c:tx>
            <c:strRef>
              <c:f>Admon!$C$2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C6F9-4D70-B041-A37B82DD2BB7}"/>
              </c:ext>
            </c:extLst>
          </c:dPt>
          <c:dPt>
            <c:idx val="1"/>
            <c:bubble3D val="0"/>
            <c:extLst>
              <c:ext xmlns:c16="http://schemas.microsoft.com/office/drawing/2014/chart" uri="{C3380CC4-5D6E-409C-BE32-E72D297353CC}">
                <c16:uniqueId val="{00000001-C6F9-4D70-B041-A37B82DD2BB7}"/>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C6F9-4D70-B041-A37B82DD2BB7}"/>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6F9-4D70-B041-A37B82DD2BB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2-C6F9-4D70-B041-A37B82DD2BB7}"/>
            </c:ext>
          </c:extLst>
        </c:ser>
        <c:ser>
          <c:idx val="1"/>
          <c:order val="1"/>
          <c:tx>
            <c:strRef>
              <c:f>Admon!$H$2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C6F9-4D70-B041-A37B82DD2BB7}"/>
              </c:ext>
            </c:extLst>
          </c:dPt>
          <c:dPt>
            <c:idx val="1"/>
            <c:bubble3D val="0"/>
            <c:extLst>
              <c:ext xmlns:c16="http://schemas.microsoft.com/office/drawing/2014/chart" uri="{C3380CC4-5D6E-409C-BE32-E72D297353CC}">
                <c16:uniqueId val="{00000004-C6F9-4D70-B041-A37B82DD2BB7}"/>
              </c:ext>
            </c:extLst>
          </c:dPt>
          <c:dPt>
            <c:idx val="2"/>
            <c:bubble3D val="0"/>
            <c:extLst>
              <c:ext xmlns:c16="http://schemas.microsoft.com/office/drawing/2014/chart" uri="{C3380CC4-5D6E-409C-BE32-E72D297353CC}">
                <c16:uniqueId val="{00000005-C6F9-4D70-B041-A37B82DD2BB7}"/>
              </c:ext>
            </c:extLst>
          </c:dPt>
          <c:dPt>
            <c:idx val="3"/>
            <c:bubble3D val="0"/>
            <c:extLst>
              <c:ext xmlns:c16="http://schemas.microsoft.com/office/drawing/2014/chart" uri="{C3380CC4-5D6E-409C-BE32-E72D297353CC}">
                <c16:uniqueId val="{00000006-C6F9-4D70-B041-A37B82DD2BB7}"/>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6F9-4D70-B041-A37B82DD2BB7}"/>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C6F9-4D70-B041-A37B82DD2BB7}"/>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6F9-4D70-B041-A37B82DD2BB7}"/>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C6F9-4D70-B041-A37B82DD2BB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0.25</c:v>
                </c:pt>
                <c:pt idx="3">
                  <c:v>0.75</c:v>
                </c:pt>
              </c:numCache>
            </c:numRef>
          </c:val>
          <c:smooth val="0"/>
          <c:extLst>
            <c:ext xmlns:c16="http://schemas.microsoft.com/office/drawing/2014/chart" uri="{C3380CC4-5D6E-409C-BE32-E72D297353CC}">
              <c16:uniqueId val="{00000007-C6F9-4D70-B041-A37B82DD2BB7}"/>
            </c:ext>
          </c:extLst>
        </c:ser>
        <c:ser>
          <c:idx val="2"/>
          <c:order val="2"/>
          <c:tx>
            <c:strRef>
              <c:f>Admon!$M$2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C6F9-4D70-B041-A37B82DD2BB7}"/>
              </c:ext>
            </c:extLst>
          </c:dPt>
          <c:dPt>
            <c:idx val="1"/>
            <c:bubble3D val="0"/>
            <c:extLst>
              <c:ext xmlns:c16="http://schemas.microsoft.com/office/drawing/2014/chart" uri="{C3380CC4-5D6E-409C-BE32-E72D297353CC}">
                <c16:uniqueId val="{00000009-C6F9-4D70-B041-A37B82DD2BB7}"/>
              </c:ext>
            </c:extLst>
          </c:dPt>
          <c:dPt>
            <c:idx val="2"/>
            <c:bubble3D val="0"/>
            <c:extLst>
              <c:ext xmlns:c16="http://schemas.microsoft.com/office/drawing/2014/chart" uri="{C3380CC4-5D6E-409C-BE32-E72D297353CC}">
                <c16:uniqueId val="{0000000A-C6F9-4D70-B041-A37B82DD2BB7}"/>
              </c:ext>
            </c:extLst>
          </c:dPt>
          <c:dPt>
            <c:idx val="3"/>
            <c:bubble3D val="0"/>
            <c:extLst>
              <c:ext xmlns:c16="http://schemas.microsoft.com/office/drawing/2014/chart" uri="{C3380CC4-5D6E-409C-BE32-E72D297353CC}">
                <c16:uniqueId val="{0000000B-C6F9-4D70-B041-A37B82DD2BB7}"/>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C6F9-4D70-B041-A37B82DD2BB7}"/>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6F9-4D70-B041-A37B82DD2BB7}"/>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C6F9-4D70-B041-A37B82DD2BB7}"/>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C6F9-4D70-B041-A37B82DD2BB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6F9-4D70-B041-A37B82DD2BB7}"/>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C6F9-4D70-B041-A37B82DD2BB7}"/>
              </c:ext>
            </c:extLst>
          </c:dPt>
          <c:dPt>
            <c:idx val="1"/>
            <c:bubble3D val="0"/>
            <c:extLst>
              <c:ext xmlns:c16="http://schemas.microsoft.com/office/drawing/2014/chart" uri="{C3380CC4-5D6E-409C-BE32-E72D297353CC}">
                <c16:uniqueId val="{0000000E-C6F9-4D70-B041-A37B82DD2BB7}"/>
              </c:ext>
            </c:extLst>
          </c:dPt>
          <c:dPt>
            <c:idx val="2"/>
            <c:bubble3D val="0"/>
            <c:extLst>
              <c:ext xmlns:c16="http://schemas.microsoft.com/office/drawing/2014/chart" uri="{C3380CC4-5D6E-409C-BE32-E72D297353CC}">
                <c16:uniqueId val="{0000000F-C6F9-4D70-B041-A37B82DD2BB7}"/>
              </c:ext>
            </c:extLst>
          </c:dPt>
          <c:dPt>
            <c:idx val="3"/>
            <c:bubble3D val="0"/>
            <c:extLst>
              <c:ext xmlns:c16="http://schemas.microsoft.com/office/drawing/2014/chart" uri="{C3380CC4-5D6E-409C-BE32-E72D297353CC}">
                <c16:uniqueId val="{00000010-C6F9-4D70-B041-A37B82DD2BB7}"/>
              </c:ext>
            </c:extLst>
          </c:dPt>
          <c:dLbls>
            <c:dLbl>
              <c:idx val="0"/>
              <c:layout>
                <c:manualLayout>
                  <c:x val="-5.9445350734094599E-2"/>
                  <c:y val="-6.12794677779864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C6F9-4D70-B041-A37B82DD2BB7}"/>
                </c:ext>
              </c:extLst>
            </c:dLbl>
            <c:dLbl>
              <c:idx val="1"/>
              <c:layout>
                <c:manualLayout>
                  <c:x val="-4.2044589450788497E-2"/>
                  <c:y val="-6.12794677779864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C6F9-4D70-B041-A37B82DD2BB7}"/>
                </c:ext>
              </c:extLst>
            </c:dLbl>
            <c:dLbl>
              <c:idx val="2"/>
              <c:layout>
                <c:manualLayout>
                  <c:x val="-5.2920065252854802E-2"/>
                  <c:y val="-5.6565662564295197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C6F9-4D70-B041-A37B82DD2BB7}"/>
                </c:ext>
              </c:extLst>
            </c:dLbl>
            <c:dLbl>
              <c:idx val="3"/>
              <c:layout>
                <c:manualLayout>
                  <c:x val="-5.0744970092441499E-2"/>
                  <c:y val="-6.12794677779864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C6F9-4D70-B041-A37B82DD2BB7}"/>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6F9-4D70-B041-A37B82DD2BB7}"/>
            </c:ext>
          </c:extLst>
        </c:ser>
        <c:dLbls>
          <c:showLegendKey val="0"/>
          <c:showVal val="0"/>
          <c:showCatName val="0"/>
          <c:showSerName val="0"/>
          <c:showPercent val="0"/>
          <c:showBubbleSize val="0"/>
        </c:dLbls>
        <c:hiLowLines>
          <c:spPr>
            <a:ln w="0">
              <a:noFill/>
            </a:ln>
          </c:spPr>
        </c:hiLowLines>
        <c:smooth val="0"/>
        <c:axId val="10203191"/>
        <c:axId val="85652032"/>
      </c:lineChart>
      <c:catAx>
        <c:axId val="10203191"/>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85652032"/>
        <c:crosses val="autoZero"/>
        <c:auto val="1"/>
        <c:lblAlgn val="ctr"/>
        <c:lblOffset val="100"/>
        <c:noMultiLvlLbl val="0"/>
      </c:catAx>
      <c:valAx>
        <c:axId val="85652032"/>
        <c:scaling>
          <c:orientation val="minMax"/>
        </c:scaling>
        <c:delete val="1"/>
        <c:axPos val="l"/>
        <c:numFmt formatCode="0%" sourceLinked="1"/>
        <c:majorTickMark val="out"/>
        <c:minorTickMark val="none"/>
        <c:tickLblPos val="nextTo"/>
        <c:crossAx val="10203191"/>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Apoyo a la gestión académica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5337-4BA2-8768-061E38102C62}"/>
              </c:ext>
            </c:extLst>
          </c:dPt>
          <c:dPt>
            <c:idx val="1"/>
            <c:invertIfNegative val="0"/>
            <c:bubble3D val="0"/>
            <c:spPr>
              <a:solidFill>
                <a:srgbClr val="C00000"/>
              </a:solidFill>
              <a:ln w="0">
                <a:noFill/>
              </a:ln>
            </c:spPr>
            <c:extLst>
              <c:ext xmlns:c16="http://schemas.microsoft.com/office/drawing/2014/chart" uri="{C3380CC4-5D6E-409C-BE32-E72D297353CC}">
                <c16:uniqueId val="{00000003-5337-4BA2-8768-061E38102C62}"/>
              </c:ext>
            </c:extLst>
          </c:dPt>
          <c:dPt>
            <c:idx val="2"/>
            <c:invertIfNegative val="0"/>
            <c:bubble3D val="0"/>
            <c:spPr>
              <a:solidFill>
                <a:srgbClr val="E46C0A"/>
              </a:solidFill>
              <a:ln w="0">
                <a:noFill/>
              </a:ln>
            </c:spPr>
            <c:extLst>
              <c:ext xmlns:c16="http://schemas.microsoft.com/office/drawing/2014/chart" uri="{C3380CC4-5D6E-409C-BE32-E72D297353CC}">
                <c16:uniqueId val="{00000005-5337-4BA2-8768-061E38102C62}"/>
              </c:ext>
            </c:extLst>
          </c:dPt>
          <c:dPt>
            <c:idx val="3"/>
            <c:invertIfNegative val="0"/>
            <c:bubble3D val="0"/>
            <c:spPr>
              <a:solidFill>
                <a:srgbClr val="4F6228"/>
              </a:solidFill>
              <a:ln w="0">
                <a:noFill/>
              </a:ln>
            </c:spPr>
            <c:extLst>
              <c:ext xmlns:c16="http://schemas.microsoft.com/office/drawing/2014/chart" uri="{C3380CC4-5D6E-409C-BE32-E72D297353CC}">
                <c16:uniqueId val="{00000007-5337-4BA2-8768-061E38102C62}"/>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337-4BA2-8768-061E38102C62}"/>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337-4BA2-8768-061E38102C62}"/>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337-4BA2-8768-061E38102C62}"/>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337-4BA2-8768-061E38102C6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5337-4BA2-8768-061E38102C62}"/>
            </c:ext>
          </c:extLst>
        </c:ser>
        <c:dLbls>
          <c:showLegendKey val="0"/>
          <c:showVal val="0"/>
          <c:showCatName val="0"/>
          <c:showSerName val="0"/>
          <c:showPercent val="0"/>
          <c:showBubbleSize val="0"/>
        </c:dLbls>
        <c:gapWidth val="150"/>
        <c:shape val="box"/>
        <c:axId val="17794724"/>
        <c:axId val="84790209"/>
        <c:axId val="0"/>
      </c:bar3DChart>
      <c:catAx>
        <c:axId val="17794724"/>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84790209"/>
        <c:crosses val="autoZero"/>
        <c:auto val="1"/>
        <c:lblAlgn val="ctr"/>
        <c:lblOffset val="100"/>
        <c:noMultiLvlLbl val="0"/>
      </c:catAx>
      <c:valAx>
        <c:axId val="84790209"/>
        <c:scaling>
          <c:orientation val="minMax"/>
        </c:scaling>
        <c:delete val="1"/>
        <c:axPos val="l"/>
        <c:numFmt formatCode="0%" sourceLinked="1"/>
        <c:majorTickMark val="out"/>
        <c:minorTickMark val="none"/>
        <c:tickLblPos val="nextTo"/>
        <c:crossAx val="17794724"/>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Administración de la planta fisica y de los recursos
</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7AE-4F52-BAFE-359A77EE044C}"/>
              </c:ext>
            </c:extLst>
          </c:dPt>
          <c:dPt>
            <c:idx val="1"/>
            <c:invertIfNegative val="0"/>
            <c:bubble3D val="0"/>
            <c:spPr>
              <a:solidFill>
                <a:srgbClr val="C00000"/>
              </a:solidFill>
              <a:ln w="0">
                <a:noFill/>
              </a:ln>
            </c:spPr>
            <c:extLst>
              <c:ext xmlns:c16="http://schemas.microsoft.com/office/drawing/2014/chart" uri="{C3380CC4-5D6E-409C-BE32-E72D297353CC}">
                <c16:uniqueId val="{00000003-B7AE-4F52-BAFE-359A77EE044C}"/>
              </c:ext>
            </c:extLst>
          </c:dPt>
          <c:dPt>
            <c:idx val="2"/>
            <c:invertIfNegative val="0"/>
            <c:bubble3D val="0"/>
            <c:spPr>
              <a:solidFill>
                <a:srgbClr val="E46C0A"/>
              </a:solidFill>
              <a:ln w="0">
                <a:noFill/>
              </a:ln>
            </c:spPr>
            <c:extLst>
              <c:ext xmlns:c16="http://schemas.microsoft.com/office/drawing/2014/chart" uri="{C3380CC4-5D6E-409C-BE32-E72D297353CC}">
                <c16:uniqueId val="{00000005-B7AE-4F52-BAFE-359A77EE044C}"/>
              </c:ext>
            </c:extLst>
          </c:dPt>
          <c:dPt>
            <c:idx val="3"/>
            <c:invertIfNegative val="0"/>
            <c:bubble3D val="0"/>
            <c:spPr>
              <a:solidFill>
                <a:srgbClr val="4F6228"/>
              </a:solidFill>
              <a:ln w="0">
                <a:noFill/>
              </a:ln>
            </c:spPr>
            <c:extLst>
              <c:ext xmlns:c16="http://schemas.microsoft.com/office/drawing/2014/chart" uri="{C3380CC4-5D6E-409C-BE32-E72D297353CC}">
                <c16:uniqueId val="{00000007-B7AE-4F52-BAFE-359A77EE044C}"/>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7AE-4F52-BAFE-359A77EE044C}"/>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7AE-4F52-BAFE-359A77EE044C}"/>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7AE-4F52-BAFE-359A77EE044C}"/>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7AE-4F52-BAFE-359A77EE044C}"/>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8-B7AE-4F52-BAFE-359A77EE044C}"/>
            </c:ext>
          </c:extLst>
        </c:ser>
        <c:dLbls>
          <c:showLegendKey val="0"/>
          <c:showVal val="0"/>
          <c:showCatName val="0"/>
          <c:showSerName val="0"/>
          <c:showPercent val="0"/>
          <c:showBubbleSize val="0"/>
        </c:dLbls>
        <c:gapWidth val="150"/>
        <c:shape val="box"/>
        <c:axId val="96633711"/>
        <c:axId val="7525821"/>
        <c:axId val="0"/>
      </c:bar3DChart>
      <c:catAx>
        <c:axId val="96633711"/>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7525821"/>
        <c:crosses val="autoZero"/>
        <c:auto val="1"/>
        <c:lblAlgn val="ctr"/>
        <c:lblOffset val="100"/>
        <c:noMultiLvlLbl val="0"/>
      </c:catAx>
      <c:valAx>
        <c:axId val="7525821"/>
        <c:scaling>
          <c:orientation val="minMax"/>
        </c:scaling>
        <c:delete val="1"/>
        <c:axPos val="l"/>
        <c:numFmt formatCode="0%" sourceLinked="1"/>
        <c:majorTickMark val="out"/>
        <c:minorTickMark val="none"/>
        <c:tickLblPos val="nextTo"/>
        <c:crossAx val="96633711"/>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Administración de servicios complementarios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C00000"/>
            </a:solidFill>
            <a:ln w="0">
              <a:noFill/>
            </a:ln>
          </c:spPr>
          <c:invertIfNegative val="0"/>
          <c:dPt>
            <c:idx val="2"/>
            <c:invertIfNegative val="0"/>
            <c:bubble3D val="0"/>
            <c:spPr>
              <a:solidFill>
                <a:srgbClr val="E46C0A"/>
              </a:solidFill>
              <a:ln w="0">
                <a:noFill/>
              </a:ln>
            </c:spPr>
            <c:extLst>
              <c:ext xmlns:c16="http://schemas.microsoft.com/office/drawing/2014/chart" uri="{C3380CC4-5D6E-409C-BE32-E72D297353CC}">
                <c16:uniqueId val="{00000001-0BE3-4242-810A-06192BAC8A5A}"/>
              </c:ext>
            </c:extLst>
          </c:dPt>
          <c:dPt>
            <c:idx val="3"/>
            <c:invertIfNegative val="0"/>
            <c:bubble3D val="0"/>
            <c:spPr>
              <a:solidFill>
                <a:srgbClr val="4F6228"/>
              </a:solidFill>
              <a:ln w="0">
                <a:noFill/>
              </a:ln>
            </c:spPr>
            <c:extLst>
              <c:ext xmlns:c16="http://schemas.microsoft.com/office/drawing/2014/chart" uri="{C3380CC4-5D6E-409C-BE32-E72D297353CC}">
                <c16:uniqueId val="{00000003-0BE3-4242-810A-06192BAC8A5A}"/>
              </c:ext>
            </c:extLst>
          </c:dPt>
          <c:dLbls>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0BE3-4242-810A-06192BAC8A5A}"/>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0BE3-4242-810A-06192BAC8A5A}"/>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0BE3-4242-810A-06192BAC8A5A}"/>
            </c:ext>
          </c:extLst>
        </c:ser>
        <c:dLbls>
          <c:showLegendKey val="0"/>
          <c:showVal val="0"/>
          <c:showCatName val="0"/>
          <c:showSerName val="0"/>
          <c:showPercent val="0"/>
          <c:showBubbleSize val="0"/>
        </c:dLbls>
        <c:gapWidth val="150"/>
        <c:shape val="box"/>
        <c:axId val="37117454"/>
        <c:axId val="79054082"/>
        <c:axId val="0"/>
      </c:bar3DChart>
      <c:catAx>
        <c:axId val="37117454"/>
        <c:scaling>
          <c:orientation val="minMax"/>
        </c:scaling>
        <c:delete val="1"/>
        <c:axPos val="b"/>
        <c:numFmt formatCode="General" sourceLinked="1"/>
        <c:majorTickMark val="out"/>
        <c:minorTickMark val="none"/>
        <c:tickLblPos val="nextTo"/>
        <c:crossAx val="79054082"/>
        <c:crosses val="autoZero"/>
        <c:auto val="1"/>
        <c:lblAlgn val="ctr"/>
        <c:lblOffset val="100"/>
        <c:noMultiLvlLbl val="0"/>
      </c:catAx>
      <c:valAx>
        <c:axId val="79054082"/>
        <c:scaling>
          <c:orientation val="minMax"/>
        </c:scaling>
        <c:delete val="1"/>
        <c:axPos val="l"/>
        <c:numFmt formatCode="0%" sourceLinked="1"/>
        <c:majorTickMark val="out"/>
        <c:minorTickMark val="none"/>
        <c:tickLblPos val="nextTo"/>
        <c:crossAx val="37117454"/>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Talento Humano</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C00000"/>
            </a:solidFill>
            <a:ln w="0">
              <a:noFill/>
            </a:ln>
          </c:spPr>
          <c:invertIfNegative val="0"/>
          <c:dPt>
            <c:idx val="2"/>
            <c:invertIfNegative val="0"/>
            <c:bubble3D val="0"/>
            <c:spPr>
              <a:solidFill>
                <a:srgbClr val="E46C0A"/>
              </a:solidFill>
              <a:ln w="0">
                <a:noFill/>
              </a:ln>
            </c:spPr>
            <c:extLst>
              <c:ext xmlns:c16="http://schemas.microsoft.com/office/drawing/2014/chart" uri="{C3380CC4-5D6E-409C-BE32-E72D297353CC}">
                <c16:uniqueId val="{00000001-3B83-4012-9220-C775044A0C3A}"/>
              </c:ext>
            </c:extLst>
          </c:dPt>
          <c:dPt>
            <c:idx val="3"/>
            <c:invertIfNegative val="0"/>
            <c:bubble3D val="0"/>
            <c:spPr>
              <a:solidFill>
                <a:srgbClr val="4F6228"/>
              </a:solidFill>
              <a:ln w="0">
                <a:noFill/>
              </a:ln>
            </c:spPr>
            <c:extLst>
              <c:ext xmlns:c16="http://schemas.microsoft.com/office/drawing/2014/chart" uri="{C3380CC4-5D6E-409C-BE32-E72D297353CC}">
                <c16:uniqueId val="{00000003-3B83-4012-9220-C775044A0C3A}"/>
              </c:ext>
            </c:extLst>
          </c:dPt>
          <c:dLbls>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B83-4012-9220-C775044A0C3A}"/>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B83-4012-9220-C775044A0C3A}"/>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B83-4012-9220-C775044A0C3A}"/>
            </c:ext>
          </c:extLst>
        </c:ser>
        <c:dLbls>
          <c:showLegendKey val="0"/>
          <c:showVal val="0"/>
          <c:showCatName val="0"/>
          <c:showSerName val="0"/>
          <c:showPercent val="0"/>
          <c:showBubbleSize val="0"/>
        </c:dLbls>
        <c:gapWidth val="150"/>
        <c:shape val="box"/>
        <c:axId val="72023077"/>
        <c:axId val="35009816"/>
        <c:axId val="0"/>
      </c:bar3DChart>
      <c:catAx>
        <c:axId val="72023077"/>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35009816"/>
        <c:crosses val="autoZero"/>
        <c:auto val="1"/>
        <c:lblAlgn val="ctr"/>
        <c:lblOffset val="100"/>
        <c:noMultiLvlLbl val="0"/>
      </c:catAx>
      <c:valAx>
        <c:axId val="35009816"/>
        <c:scaling>
          <c:orientation val="minMax"/>
        </c:scaling>
        <c:delete val="1"/>
        <c:axPos val="l"/>
        <c:numFmt formatCode="0%" sourceLinked="1"/>
        <c:majorTickMark val="out"/>
        <c:minorTickMark val="none"/>
        <c:tickLblPos val="nextTo"/>
        <c:crossAx val="72023077"/>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Apoyo financiero y contable</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69D-4FA4-967C-8DE904277836}"/>
              </c:ext>
            </c:extLst>
          </c:dPt>
          <c:dPt>
            <c:idx val="1"/>
            <c:invertIfNegative val="0"/>
            <c:bubble3D val="0"/>
            <c:spPr>
              <a:solidFill>
                <a:srgbClr val="C00000"/>
              </a:solidFill>
              <a:ln w="0">
                <a:noFill/>
              </a:ln>
            </c:spPr>
            <c:extLst>
              <c:ext xmlns:c16="http://schemas.microsoft.com/office/drawing/2014/chart" uri="{C3380CC4-5D6E-409C-BE32-E72D297353CC}">
                <c16:uniqueId val="{00000003-B69D-4FA4-967C-8DE904277836}"/>
              </c:ext>
            </c:extLst>
          </c:dPt>
          <c:dPt>
            <c:idx val="2"/>
            <c:invertIfNegative val="0"/>
            <c:bubble3D val="0"/>
            <c:spPr>
              <a:solidFill>
                <a:srgbClr val="E46C0A"/>
              </a:solidFill>
              <a:ln w="0">
                <a:noFill/>
              </a:ln>
            </c:spPr>
            <c:extLst>
              <c:ext xmlns:c16="http://schemas.microsoft.com/office/drawing/2014/chart" uri="{C3380CC4-5D6E-409C-BE32-E72D297353CC}">
                <c16:uniqueId val="{00000005-B69D-4FA4-967C-8DE904277836}"/>
              </c:ext>
            </c:extLst>
          </c:dPt>
          <c:dPt>
            <c:idx val="3"/>
            <c:invertIfNegative val="0"/>
            <c:bubble3D val="0"/>
            <c:spPr>
              <a:solidFill>
                <a:srgbClr val="4F6228"/>
              </a:solidFill>
              <a:ln w="0">
                <a:noFill/>
              </a:ln>
            </c:spPr>
            <c:extLst>
              <c:ext xmlns:c16="http://schemas.microsoft.com/office/drawing/2014/chart" uri="{C3380CC4-5D6E-409C-BE32-E72D297353CC}">
                <c16:uniqueId val="{00000007-B69D-4FA4-967C-8DE904277836}"/>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69D-4FA4-967C-8DE904277836}"/>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69D-4FA4-967C-8DE904277836}"/>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69D-4FA4-967C-8DE904277836}"/>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69D-4FA4-967C-8DE904277836}"/>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8-B69D-4FA4-967C-8DE904277836}"/>
            </c:ext>
          </c:extLst>
        </c:ser>
        <c:dLbls>
          <c:showLegendKey val="0"/>
          <c:showVal val="0"/>
          <c:showCatName val="0"/>
          <c:showSerName val="0"/>
          <c:showPercent val="0"/>
          <c:showBubbleSize val="0"/>
        </c:dLbls>
        <c:gapWidth val="150"/>
        <c:shape val="box"/>
        <c:axId val="58641030"/>
        <c:axId val="62654017"/>
        <c:axId val="0"/>
      </c:bar3DChart>
      <c:catAx>
        <c:axId val="58641030"/>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62654017"/>
        <c:crosses val="autoZero"/>
        <c:auto val="1"/>
        <c:lblAlgn val="ctr"/>
        <c:lblOffset val="100"/>
        <c:noMultiLvlLbl val="0"/>
      </c:catAx>
      <c:valAx>
        <c:axId val="62654017"/>
        <c:scaling>
          <c:orientation val="minMax"/>
        </c:scaling>
        <c:delete val="1"/>
        <c:axPos val="l"/>
        <c:numFmt formatCode="0%" sourceLinked="1"/>
        <c:majorTickMark val="out"/>
        <c:minorTickMark val="none"/>
        <c:tickLblPos val="nextTo"/>
        <c:crossAx val="58641030"/>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Accesibilidad</a:t>
            </a:r>
          </a:p>
        </c:rich>
      </c:tx>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Comunidad!$B$4</c:f>
              <c:strCache>
                <c:ptCount val="1"/>
                <c:pt idx="0">
                  <c:v>Accesibilidad</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4DB2-4A66-8725-20CFF4F4DA80}"/>
              </c:ext>
            </c:extLst>
          </c:dPt>
          <c:dPt>
            <c:idx val="1"/>
            <c:invertIfNegative val="0"/>
            <c:bubble3D val="0"/>
            <c:spPr>
              <a:solidFill>
                <a:srgbClr val="C00000"/>
              </a:solidFill>
              <a:ln w="0">
                <a:noFill/>
              </a:ln>
            </c:spPr>
            <c:extLst>
              <c:ext xmlns:c16="http://schemas.microsoft.com/office/drawing/2014/chart" uri="{C3380CC4-5D6E-409C-BE32-E72D297353CC}">
                <c16:uniqueId val="{00000003-4DB2-4A66-8725-20CFF4F4DA80}"/>
              </c:ext>
            </c:extLst>
          </c:dPt>
          <c:dPt>
            <c:idx val="2"/>
            <c:invertIfNegative val="0"/>
            <c:bubble3D val="0"/>
            <c:spPr>
              <a:solidFill>
                <a:srgbClr val="E46C0A"/>
              </a:solidFill>
              <a:ln w="0">
                <a:noFill/>
              </a:ln>
            </c:spPr>
            <c:extLst>
              <c:ext xmlns:c16="http://schemas.microsoft.com/office/drawing/2014/chart" uri="{C3380CC4-5D6E-409C-BE32-E72D297353CC}">
                <c16:uniqueId val="{00000005-4DB2-4A66-8725-20CFF4F4DA80}"/>
              </c:ext>
            </c:extLst>
          </c:dPt>
          <c:dPt>
            <c:idx val="3"/>
            <c:invertIfNegative val="0"/>
            <c:bubble3D val="0"/>
            <c:spPr>
              <a:solidFill>
                <a:srgbClr val="4F6228"/>
              </a:solidFill>
              <a:ln w="0">
                <a:noFill/>
              </a:ln>
            </c:spPr>
            <c:extLst>
              <c:ext xmlns:c16="http://schemas.microsoft.com/office/drawing/2014/chart" uri="{C3380CC4-5D6E-409C-BE32-E72D297353CC}">
                <c16:uniqueId val="{00000007-4DB2-4A66-8725-20CFF4F4DA80}"/>
              </c:ext>
            </c:extLst>
          </c:dPt>
          <c:dLbls>
            <c:dLbl>
              <c:idx val="0"/>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1-4DB2-4A66-8725-20CFF4F4DA80}"/>
                </c:ext>
              </c:extLst>
            </c:dLbl>
            <c:dLbl>
              <c:idx val="1"/>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3-4DB2-4A66-8725-20CFF4F4DA80}"/>
                </c:ext>
              </c:extLst>
            </c:dLbl>
            <c:dLbl>
              <c:idx val="2"/>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5-4DB2-4A66-8725-20CFF4F4DA80}"/>
                </c:ext>
              </c:extLst>
            </c:dLbl>
            <c:dLbl>
              <c:idx val="3"/>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7-4DB2-4A66-8725-20CFF4F4DA80}"/>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extLst>
            <c:ext xmlns:c16="http://schemas.microsoft.com/office/drawing/2014/chart" uri="{C3380CC4-5D6E-409C-BE32-E72D297353CC}">
              <c16:uniqueId val="{00000008-4DB2-4A66-8725-20CFF4F4DA80}"/>
            </c:ext>
          </c:extLst>
        </c:ser>
        <c:dLbls>
          <c:showLegendKey val="0"/>
          <c:showVal val="0"/>
          <c:showCatName val="0"/>
          <c:showSerName val="0"/>
          <c:showPercent val="0"/>
          <c:showBubbleSize val="0"/>
        </c:dLbls>
        <c:gapWidth val="150"/>
        <c:shape val="box"/>
        <c:axId val="65177564"/>
        <c:axId val="97916894"/>
        <c:axId val="0"/>
      </c:bar3DChart>
      <c:catAx>
        <c:axId val="6517756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7916894"/>
        <c:crosses val="autoZero"/>
        <c:auto val="1"/>
        <c:lblAlgn val="ctr"/>
        <c:lblOffset val="100"/>
        <c:noMultiLvlLbl val="0"/>
      </c:catAx>
      <c:valAx>
        <c:axId val="97916894"/>
        <c:scaling>
          <c:orientation val="minMax"/>
        </c:scaling>
        <c:delete val="1"/>
        <c:axPos val="l"/>
        <c:numFmt formatCode="0%" sourceLinked="1"/>
        <c:majorTickMark val="out"/>
        <c:minorTickMark val="none"/>
        <c:tickLblPos val="nextTo"/>
        <c:crossAx val="65177564"/>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Accesibilidad</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Comunidad!$B$4</c:f>
              <c:strCache>
                <c:ptCount val="1"/>
                <c:pt idx="0">
                  <c:v>Accesibilidad</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76A-4208-BCA2-648B7ADD3782}"/>
              </c:ext>
            </c:extLst>
          </c:dPt>
          <c:dPt>
            <c:idx val="1"/>
            <c:invertIfNegative val="0"/>
            <c:bubble3D val="0"/>
            <c:spPr>
              <a:solidFill>
                <a:srgbClr val="C00000"/>
              </a:solidFill>
              <a:ln w="0">
                <a:noFill/>
              </a:ln>
            </c:spPr>
            <c:extLst>
              <c:ext xmlns:c16="http://schemas.microsoft.com/office/drawing/2014/chart" uri="{C3380CC4-5D6E-409C-BE32-E72D297353CC}">
                <c16:uniqueId val="{00000003-B76A-4208-BCA2-648B7ADD3782}"/>
              </c:ext>
            </c:extLst>
          </c:dPt>
          <c:dPt>
            <c:idx val="2"/>
            <c:invertIfNegative val="0"/>
            <c:bubble3D val="0"/>
            <c:spPr>
              <a:solidFill>
                <a:srgbClr val="E46C0A"/>
              </a:solidFill>
              <a:ln w="0">
                <a:noFill/>
              </a:ln>
            </c:spPr>
            <c:extLst>
              <c:ext xmlns:c16="http://schemas.microsoft.com/office/drawing/2014/chart" uri="{C3380CC4-5D6E-409C-BE32-E72D297353CC}">
                <c16:uniqueId val="{00000005-B76A-4208-BCA2-648B7ADD3782}"/>
              </c:ext>
            </c:extLst>
          </c:dPt>
          <c:dPt>
            <c:idx val="3"/>
            <c:invertIfNegative val="0"/>
            <c:bubble3D val="0"/>
            <c:spPr>
              <a:solidFill>
                <a:srgbClr val="4F6228"/>
              </a:solidFill>
              <a:ln w="0">
                <a:noFill/>
              </a:ln>
            </c:spPr>
            <c:extLst>
              <c:ext xmlns:c16="http://schemas.microsoft.com/office/drawing/2014/chart" uri="{C3380CC4-5D6E-409C-BE32-E72D297353CC}">
                <c16:uniqueId val="{00000007-B76A-4208-BCA2-648B7ADD3782}"/>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76A-4208-BCA2-648B7ADD3782}"/>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76A-4208-BCA2-648B7ADD3782}"/>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76A-4208-BCA2-648B7ADD3782}"/>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76A-4208-BCA2-648B7ADD3782}"/>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extLst>
            <c:ext xmlns:c16="http://schemas.microsoft.com/office/drawing/2014/chart" uri="{C3380CC4-5D6E-409C-BE32-E72D297353CC}">
              <c16:uniqueId val="{00000008-B76A-4208-BCA2-648B7ADD3782}"/>
            </c:ext>
          </c:extLst>
        </c:ser>
        <c:dLbls>
          <c:showLegendKey val="0"/>
          <c:showVal val="0"/>
          <c:showCatName val="0"/>
          <c:showSerName val="0"/>
          <c:showPercent val="0"/>
          <c:showBubbleSize val="0"/>
        </c:dLbls>
        <c:gapWidth val="150"/>
        <c:shape val="box"/>
        <c:axId val="93181560"/>
        <c:axId val="65312976"/>
        <c:axId val="0"/>
      </c:bar3DChart>
      <c:catAx>
        <c:axId val="9318156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65312976"/>
        <c:crosses val="autoZero"/>
        <c:auto val="1"/>
        <c:lblAlgn val="ctr"/>
        <c:lblOffset val="100"/>
        <c:noMultiLvlLbl val="0"/>
      </c:catAx>
      <c:valAx>
        <c:axId val="65312976"/>
        <c:scaling>
          <c:orientation val="minMax"/>
        </c:scaling>
        <c:delete val="1"/>
        <c:axPos val="l"/>
        <c:numFmt formatCode="0%" sourceLinked="1"/>
        <c:majorTickMark val="out"/>
        <c:minorTickMark val="none"/>
        <c:tickLblPos val="nextTo"/>
        <c:crossAx val="93181560"/>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Accesibilidad</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Comunidad!$B$4</c:f>
              <c:strCache>
                <c:ptCount val="1"/>
                <c:pt idx="0">
                  <c:v>Accesibilidad</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D3B-4929-8EA5-08B689D327B5}"/>
              </c:ext>
            </c:extLst>
          </c:dPt>
          <c:dPt>
            <c:idx val="1"/>
            <c:invertIfNegative val="0"/>
            <c:bubble3D val="0"/>
            <c:spPr>
              <a:solidFill>
                <a:srgbClr val="C00000"/>
              </a:solidFill>
              <a:ln w="0">
                <a:noFill/>
              </a:ln>
            </c:spPr>
            <c:extLst>
              <c:ext xmlns:c16="http://schemas.microsoft.com/office/drawing/2014/chart" uri="{C3380CC4-5D6E-409C-BE32-E72D297353CC}">
                <c16:uniqueId val="{00000003-8D3B-4929-8EA5-08B689D327B5}"/>
              </c:ext>
            </c:extLst>
          </c:dPt>
          <c:dPt>
            <c:idx val="2"/>
            <c:invertIfNegative val="0"/>
            <c:bubble3D val="0"/>
            <c:spPr>
              <a:solidFill>
                <a:srgbClr val="E46C0A"/>
              </a:solidFill>
              <a:ln w="0">
                <a:noFill/>
              </a:ln>
            </c:spPr>
            <c:extLst>
              <c:ext xmlns:c16="http://schemas.microsoft.com/office/drawing/2014/chart" uri="{C3380CC4-5D6E-409C-BE32-E72D297353CC}">
                <c16:uniqueId val="{00000005-8D3B-4929-8EA5-08B689D327B5}"/>
              </c:ext>
            </c:extLst>
          </c:dPt>
          <c:dPt>
            <c:idx val="3"/>
            <c:invertIfNegative val="0"/>
            <c:bubble3D val="0"/>
            <c:spPr>
              <a:solidFill>
                <a:srgbClr val="4F6228"/>
              </a:solidFill>
              <a:ln w="0">
                <a:noFill/>
              </a:ln>
            </c:spPr>
            <c:extLst>
              <c:ext xmlns:c16="http://schemas.microsoft.com/office/drawing/2014/chart" uri="{C3380CC4-5D6E-409C-BE32-E72D297353CC}">
                <c16:uniqueId val="{00000007-8D3B-4929-8EA5-08B689D327B5}"/>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D3B-4929-8EA5-08B689D327B5}"/>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D3B-4929-8EA5-08B689D327B5}"/>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D3B-4929-8EA5-08B689D327B5}"/>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D3B-4929-8EA5-08B689D327B5}"/>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8-8D3B-4929-8EA5-08B689D327B5}"/>
            </c:ext>
          </c:extLst>
        </c:ser>
        <c:dLbls>
          <c:showLegendKey val="0"/>
          <c:showVal val="0"/>
          <c:showCatName val="0"/>
          <c:showSerName val="0"/>
          <c:showPercent val="0"/>
          <c:showBubbleSize val="0"/>
        </c:dLbls>
        <c:gapWidth val="150"/>
        <c:shape val="box"/>
        <c:axId val="79528127"/>
        <c:axId val="87107381"/>
        <c:axId val="0"/>
      </c:bar3DChart>
      <c:catAx>
        <c:axId val="7952812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87107381"/>
        <c:crosses val="autoZero"/>
        <c:auto val="1"/>
        <c:lblAlgn val="ctr"/>
        <c:lblOffset val="100"/>
        <c:noMultiLvlLbl val="0"/>
      </c:catAx>
      <c:valAx>
        <c:axId val="87107381"/>
        <c:scaling>
          <c:orientation val="minMax"/>
        </c:scaling>
        <c:delete val="1"/>
        <c:axPos val="l"/>
        <c:numFmt formatCode="0%" sourceLinked="1"/>
        <c:majorTickMark val="out"/>
        <c:minorTickMark val="none"/>
        <c:tickLblPos val="nextTo"/>
        <c:crossAx val="79528127"/>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Proyección a la comunidad</a:t>
            </a:r>
          </a:p>
        </c:rich>
      </c:tx>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Comunidad!$B$5</c:f>
              <c:strCache>
                <c:ptCount val="1"/>
                <c:pt idx="0">
                  <c:v>Proyección a la comunidad</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FEDA-4E3F-952F-DA3C3C5C05E7}"/>
              </c:ext>
            </c:extLst>
          </c:dPt>
          <c:dPt>
            <c:idx val="1"/>
            <c:invertIfNegative val="0"/>
            <c:bubble3D val="0"/>
            <c:spPr>
              <a:solidFill>
                <a:srgbClr val="C00000"/>
              </a:solidFill>
              <a:ln w="0">
                <a:noFill/>
              </a:ln>
            </c:spPr>
            <c:extLst>
              <c:ext xmlns:c16="http://schemas.microsoft.com/office/drawing/2014/chart" uri="{C3380CC4-5D6E-409C-BE32-E72D297353CC}">
                <c16:uniqueId val="{00000003-FEDA-4E3F-952F-DA3C3C5C05E7}"/>
              </c:ext>
            </c:extLst>
          </c:dPt>
          <c:dPt>
            <c:idx val="2"/>
            <c:invertIfNegative val="0"/>
            <c:bubble3D val="0"/>
            <c:spPr>
              <a:solidFill>
                <a:srgbClr val="E46C0A"/>
              </a:solidFill>
              <a:ln w="0">
                <a:noFill/>
              </a:ln>
            </c:spPr>
            <c:extLst>
              <c:ext xmlns:c16="http://schemas.microsoft.com/office/drawing/2014/chart" uri="{C3380CC4-5D6E-409C-BE32-E72D297353CC}">
                <c16:uniqueId val="{00000005-FEDA-4E3F-952F-DA3C3C5C05E7}"/>
              </c:ext>
            </c:extLst>
          </c:dPt>
          <c:dPt>
            <c:idx val="3"/>
            <c:invertIfNegative val="0"/>
            <c:bubble3D val="0"/>
            <c:spPr>
              <a:solidFill>
                <a:srgbClr val="4F6228"/>
              </a:solidFill>
              <a:ln w="0">
                <a:noFill/>
              </a:ln>
            </c:spPr>
            <c:extLst>
              <c:ext xmlns:c16="http://schemas.microsoft.com/office/drawing/2014/chart" uri="{C3380CC4-5D6E-409C-BE32-E72D297353CC}">
                <c16:uniqueId val="{00000007-FEDA-4E3F-952F-DA3C3C5C05E7}"/>
              </c:ext>
            </c:extLst>
          </c:dPt>
          <c:dLbls>
            <c:dLbl>
              <c:idx val="0"/>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1-FEDA-4E3F-952F-DA3C3C5C05E7}"/>
                </c:ext>
              </c:extLst>
            </c:dLbl>
            <c:dLbl>
              <c:idx val="1"/>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3-FEDA-4E3F-952F-DA3C3C5C05E7}"/>
                </c:ext>
              </c:extLst>
            </c:dLbl>
            <c:dLbl>
              <c:idx val="2"/>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5-FEDA-4E3F-952F-DA3C3C5C05E7}"/>
                </c:ext>
              </c:extLst>
            </c:dLbl>
            <c:dLbl>
              <c:idx val="3"/>
              <c:layout/>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15:layout/>
                </c:ext>
                <c:ext xmlns:c16="http://schemas.microsoft.com/office/drawing/2014/chart" uri="{C3380CC4-5D6E-409C-BE32-E72D297353CC}">
                  <c16:uniqueId val="{00000007-FEDA-4E3F-952F-DA3C3C5C05E7}"/>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8-FEDA-4E3F-952F-DA3C3C5C05E7}"/>
            </c:ext>
          </c:extLst>
        </c:ser>
        <c:dLbls>
          <c:showLegendKey val="0"/>
          <c:showVal val="0"/>
          <c:showCatName val="0"/>
          <c:showSerName val="0"/>
          <c:showPercent val="0"/>
          <c:showBubbleSize val="0"/>
        </c:dLbls>
        <c:gapWidth val="150"/>
        <c:shape val="box"/>
        <c:axId val="99065204"/>
        <c:axId val="96439676"/>
        <c:axId val="0"/>
      </c:bar3DChart>
      <c:catAx>
        <c:axId val="9906520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6439676"/>
        <c:crosses val="autoZero"/>
        <c:auto val="1"/>
        <c:lblAlgn val="ctr"/>
        <c:lblOffset val="100"/>
        <c:noMultiLvlLbl val="0"/>
      </c:catAx>
      <c:valAx>
        <c:axId val="96439676"/>
        <c:scaling>
          <c:orientation val="minMax"/>
        </c:scaling>
        <c:delete val="1"/>
        <c:axPos val="l"/>
        <c:numFmt formatCode="0%" sourceLinked="1"/>
        <c:majorTickMark val="out"/>
        <c:minorTickMark val="none"/>
        <c:tickLblPos val="nextTo"/>
        <c:crossAx val="99065204"/>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Gobierno Escolar</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Directiva!$B$6</c:f>
              <c:strCache>
                <c:ptCount val="1"/>
                <c:pt idx="0">
                  <c:v>Gobierno Escolar</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F8A3-42CA-9844-245B2FA0AE24}"/>
              </c:ext>
            </c:extLst>
          </c:dPt>
          <c:dPt>
            <c:idx val="1"/>
            <c:invertIfNegative val="0"/>
            <c:bubble3D val="0"/>
            <c:spPr>
              <a:solidFill>
                <a:srgbClr val="C00000"/>
              </a:solidFill>
              <a:ln w="0">
                <a:noFill/>
              </a:ln>
            </c:spPr>
            <c:extLst>
              <c:ext xmlns:c16="http://schemas.microsoft.com/office/drawing/2014/chart" uri="{C3380CC4-5D6E-409C-BE32-E72D297353CC}">
                <c16:uniqueId val="{00000003-F8A3-42CA-9844-245B2FA0AE24}"/>
              </c:ext>
            </c:extLst>
          </c:dPt>
          <c:dPt>
            <c:idx val="2"/>
            <c:invertIfNegative val="0"/>
            <c:bubble3D val="0"/>
            <c:spPr>
              <a:solidFill>
                <a:srgbClr val="E46C0A"/>
              </a:solidFill>
              <a:ln w="0">
                <a:noFill/>
              </a:ln>
            </c:spPr>
            <c:extLst>
              <c:ext xmlns:c16="http://schemas.microsoft.com/office/drawing/2014/chart" uri="{C3380CC4-5D6E-409C-BE32-E72D297353CC}">
                <c16:uniqueId val="{00000005-F8A3-42CA-9844-245B2FA0AE24}"/>
              </c:ext>
            </c:extLst>
          </c:dPt>
          <c:dPt>
            <c:idx val="3"/>
            <c:invertIfNegative val="0"/>
            <c:bubble3D val="0"/>
            <c:spPr>
              <a:solidFill>
                <a:srgbClr val="4F6228"/>
              </a:solidFill>
              <a:ln w="0">
                <a:noFill/>
              </a:ln>
            </c:spPr>
            <c:extLst>
              <c:ext xmlns:c16="http://schemas.microsoft.com/office/drawing/2014/chart" uri="{C3380CC4-5D6E-409C-BE32-E72D297353CC}">
                <c16:uniqueId val="{00000007-F8A3-42CA-9844-245B2FA0AE24}"/>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F8A3-42CA-9844-245B2FA0AE24}"/>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8A3-42CA-9844-245B2FA0AE24}"/>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8A3-42CA-9844-245B2FA0AE2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8A3-42CA-9844-245B2FA0AE2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0.125</c:v>
                </c:pt>
                <c:pt idx="2">
                  <c:v>0</c:v>
                </c:pt>
                <c:pt idx="3">
                  <c:v>0.25</c:v>
                </c:pt>
              </c:numCache>
            </c:numRef>
          </c:val>
          <c:extLst>
            <c:ext xmlns:c16="http://schemas.microsoft.com/office/drawing/2014/chart" uri="{C3380CC4-5D6E-409C-BE32-E72D297353CC}">
              <c16:uniqueId val="{00000008-F8A3-42CA-9844-245B2FA0AE24}"/>
            </c:ext>
          </c:extLst>
        </c:ser>
        <c:dLbls>
          <c:showLegendKey val="0"/>
          <c:showVal val="0"/>
          <c:showCatName val="0"/>
          <c:showSerName val="0"/>
          <c:showPercent val="0"/>
          <c:showBubbleSize val="0"/>
        </c:dLbls>
        <c:gapWidth val="150"/>
        <c:shape val="box"/>
        <c:axId val="61125924"/>
        <c:axId val="82957848"/>
        <c:axId val="0"/>
      </c:bar3DChart>
      <c:catAx>
        <c:axId val="6112592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82957848"/>
        <c:crosses val="autoZero"/>
        <c:auto val="1"/>
        <c:lblAlgn val="ctr"/>
        <c:lblOffset val="100"/>
        <c:noMultiLvlLbl val="0"/>
      </c:catAx>
      <c:valAx>
        <c:axId val="82957848"/>
        <c:scaling>
          <c:orientation val="minMax"/>
        </c:scaling>
        <c:delete val="1"/>
        <c:axPos val="l"/>
        <c:numFmt formatCode="0%" sourceLinked="1"/>
        <c:majorTickMark val="out"/>
        <c:minorTickMark val="none"/>
        <c:tickLblPos val="nextTo"/>
        <c:crossAx val="61125924"/>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Proyección a la comunidad</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Comunidad!$B$5</c:f>
              <c:strCache>
                <c:ptCount val="1"/>
                <c:pt idx="0">
                  <c:v>Proyección a la comunidad</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9B9-4E81-BA51-A18986EE9364}"/>
              </c:ext>
            </c:extLst>
          </c:dPt>
          <c:dPt>
            <c:idx val="1"/>
            <c:invertIfNegative val="0"/>
            <c:bubble3D val="0"/>
            <c:spPr>
              <a:solidFill>
                <a:srgbClr val="C00000"/>
              </a:solidFill>
              <a:ln w="0">
                <a:noFill/>
              </a:ln>
            </c:spPr>
            <c:extLst>
              <c:ext xmlns:c16="http://schemas.microsoft.com/office/drawing/2014/chart" uri="{C3380CC4-5D6E-409C-BE32-E72D297353CC}">
                <c16:uniqueId val="{00000003-89B9-4E81-BA51-A18986EE9364}"/>
              </c:ext>
            </c:extLst>
          </c:dPt>
          <c:dPt>
            <c:idx val="2"/>
            <c:invertIfNegative val="0"/>
            <c:bubble3D val="0"/>
            <c:spPr>
              <a:solidFill>
                <a:srgbClr val="E46C0A"/>
              </a:solidFill>
              <a:ln w="0">
                <a:noFill/>
              </a:ln>
            </c:spPr>
            <c:extLst>
              <c:ext xmlns:c16="http://schemas.microsoft.com/office/drawing/2014/chart" uri="{C3380CC4-5D6E-409C-BE32-E72D297353CC}">
                <c16:uniqueId val="{00000005-89B9-4E81-BA51-A18986EE9364}"/>
              </c:ext>
            </c:extLst>
          </c:dPt>
          <c:dPt>
            <c:idx val="3"/>
            <c:invertIfNegative val="0"/>
            <c:bubble3D val="0"/>
            <c:spPr>
              <a:solidFill>
                <a:srgbClr val="4F6228"/>
              </a:solidFill>
              <a:ln w="0">
                <a:noFill/>
              </a:ln>
            </c:spPr>
            <c:extLst>
              <c:ext xmlns:c16="http://schemas.microsoft.com/office/drawing/2014/chart" uri="{C3380CC4-5D6E-409C-BE32-E72D297353CC}">
                <c16:uniqueId val="{00000007-89B9-4E81-BA51-A18986EE9364}"/>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9B9-4E81-BA51-A18986EE9364}"/>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9B9-4E81-BA51-A18986EE9364}"/>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9B9-4E81-BA51-A18986EE936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9B9-4E81-BA51-A18986EE936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89B9-4E81-BA51-A18986EE9364}"/>
            </c:ext>
          </c:extLst>
        </c:ser>
        <c:dLbls>
          <c:showLegendKey val="0"/>
          <c:showVal val="0"/>
          <c:showCatName val="0"/>
          <c:showSerName val="0"/>
          <c:showPercent val="0"/>
          <c:showBubbleSize val="0"/>
        </c:dLbls>
        <c:gapWidth val="150"/>
        <c:shape val="box"/>
        <c:axId val="61507390"/>
        <c:axId val="90333793"/>
        <c:axId val="0"/>
      </c:bar3DChart>
      <c:catAx>
        <c:axId val="6150739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0333793"/>
        <c:crosses val="autoZero"/>
        <c:auto val="1"/>
        <c:lblAlgn val="ctr"/>
        <c:lblOffset val="100"/>
        <c:noMultiLvlLbl val="0"/>
      </c:catAx>
      <c:valAx>
        <c:axId val="90333793"/>
        <c:scaling>
          <c:orientation val="minMax"/>
        </c:scaling>
        <c:delete val="1"/>
        <c:axPos val="l"/>
        <c:numFmt formatCode="0%" sourceLinked="1"/>
        <c:majorTickMark val="out"/>
        <c:minorTickMark val="none"/>
        <c:tickLblPos val="nextTo"/>
        <c:crossAx val="61507390"/>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Proyección a la comunidad</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25560">
          <a:noFill/>
        </a:ln>
      </c:spPr>
    </c:sideWall>
    <c:backWall>
      <c:thickness val="0"/>
      <c:spPr>
        <a:noFill/>
        <a:ln w="25560">
          <a:noFill/>
        </a:ln>
      </c:spPr>
    </c:backWall>
    <c:plotArea>
      <c:layout/>
      <c:bar3DChart>
        <c:barDir val="col"/>
        <c:grouping val="clustered"/>
        <c:varyColors val="0"/>
        <c:ser>
          <c:idx val="0"/>
          <c:order val="0"/>
          <c:tx>
            <c:strRef>
              <c:f>Comunidad!$B$5</c:f>
              <c:strCache>
                <c:ptCount val="1"/>
                <c:pt idx="0">
                  <c:v>Proyección a la comunidad</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5F8-492D-A510-4446E71FBD2E}"/>
              </c:ext>
            </c:extLst>
          </c:dPt>
          <c:dPt>
            <c:idx val="1"/>
            <c:invertIfNegative val="0"/>
            <c:bubble3D val="0"/>
            <c:spPr>
              <a:solidFill>
                <a:srgbClr val="C00000"/>
              </a:solidFill>
              <a:ln w="0">
                <a:noFill/>
              </a:ln>
            </c:spPr>
            <c:extLst>
              <c:ext xmlns:c16="http://schemas.microsoft.com/office/drawing/2014/chart" uri="{C3380CC4-5D6E-409C-BE32-E72D297353CC}">
                <c16:uniqueId val="{00000003-85F8-492D-A510-4446E71FBD2E}"/>
              </c:ext>
            </c:extLst>
          </c:dPt>
          <c:dPt>
            <c:idx val="2"/>
            <c:invertIfNegative val="0"/>
            <c:bubble3D val="0"/>
            <c:spPr>
              <a:solidFill>
                <a:srgbClr val="E46C0A"/>
              </a:solidFill>
              <a:ln w="0">
                <a:noFill/>
              </a:ln>
            </c:spPr>
            <c:extLst>
              <c:ext xmlns:c16="http://schemas.microsoft.com/office/drawing/2014/chart" uri="{C3380CC4-5D6E-409C-BE32-E72D297353CC}">
                <c16:uniqueId val="{00000005-85F8-492D-A510-4446E71FBD2E}"/>
              </c:ext>
            </c:extLst>
          </c:dPt>
          <c:dPt>
            <c:idx val="3"/>
            <c:invertIfNegative val="0"/>
            <c:bubble3D val="0"/>
            <c:spPr>
              <a:solidFill>
                <a:srgbClr val="4F6228"/>
              </a:solidFill>
              <a:ln w="0">
                <a:noFill/>
              </a:ln>
            </c:spPr>
            <c:extLst>
              <c:ext xmlns:c16="http://schemas.microsoft.com/office/drawing/2014/chart" uri="{C3380CC4-5D6E-409C-BE32-E72D297353CC}">
                <c16:uniqueId val="{00000007-85F8-492D-A510-4446E71FBD2E}"/>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5F8-492D-A510-4446E71FBD2E}"/>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5F8-492D-A510-4446E71FBD2E}"/>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5F8-492D-A510-4446E71FBD2E}"/>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5F8-492D-A510-4446E71FBD2E}"/>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8-85F8-492D-A510-4446E71FBD2E}"/>
            </c:ext>
          </c:extLst>
        </c:ser>
        <c:dLbls>
          <c:showLegendKey val="0"/>
          <c:showVal val="0"/>
          <c:showCatName val="0"/>
          <c:showSerName val="0"/>
          <c:showPercent val="0"/>
          <c:showBubbleSize val="0"/>
        </c:dLbls>
        <c:gapWidth val="150"/>
        <c:shape val="box"/>
        <c:axId val="32792930"/>
        <c:axId val="74889507"/>
        <c:axId val="0"/>
      </c:bar3DChart>
      <c:catAx>
        <c:axId val="32792930"/>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4889507"/>
        <c:crosses val="autoZero"/>
        <c:auto val="1"/>
        <c:lblAlgn val="ctr"/>
        <c:lblOffset val="100"/>
        <c:noMultiLvlLbl val="0"/>
      </c:catAx>
      <c:valAx>
        <c:axId val="74889507"/>
        <c:scaling>
          <c:orientation val="minMax"/>
        </c:scaling>
        <c:delete val="1"/>
        <c:axPos val="l"/>
        <c:numFmt formatCode="0%" sourceLinked="1"/>
        <c:majorTickMark val="out"/>
        <c:minorTickMark val="none"/>
        <c:tickLblPos val="nextTo"/>
        <c:crossAx val="32792930"/>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Participación y convivencia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Comunidad!$B$6</c:f>
              <c:strCache>
                <c:ptCount val="1"/>
                <c:pt idx="0">
                  <c:v>Participación y convivencia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BCCA-44DF-A801-095B096E3FB5}"/>
              </c:ext>
            </c:extLst>
          </c:dPt>
          <c:dPt>
            <c:idx val="1"/>
            <c:invertIfNegative val="0"/>
            <c:bubble3D val="0"/>
            <c:spPr>
              <a:solidFill>
                <a:srgbClr val="C00000"/>
              </a:solidFill>
              <a:ln w="0">
                <a:noFill/>
              </a:ln>
            </c:spPr>
            <c:extLst>
              <c:ext xmlns:c16="http://schemas.microsoft.com/office/drawing/2014/chart" uri="{C3380CC4-5D6E-409C-BE32-E72D297353CC}">
                <c16:uniqueId val="{00000003-BCCA-44DF-A801-095B096E3FB5}"/>
              </c:ext>
            </c:extLst>
          </c:dPt>
          <c:dPt>
            <c:idx val="2"/>
            <c:invertIfNegative val="0"/>
            <c:bubble3D val="0"/>
            <c:spPr>
              <a:solidFill>
                <a:srgbClr val="E46C0A"/>
              </a:solidFill>
              <a:ln w="0">
                <a:noFill/>
              </a:ln>
            </c:spPr>
            <c:extLst>
              <c:ext xmlns:c16="http://schemas.microsoft.com/office/drawing/2014/chart" uri="{C3380CC4-5D6E-409C-BE32-E72D297353CC}">
                <c16:uniqueId val="{00000005-BCCA-44DF-A801-095B096E3FB5}"/>
              </c:ext>
            </c:extLst>
          </c:dPt>
          <c:dPt>
            <c:idx val="3"/>
            <c:invertIfNegative val="0"/>
            <c:bubble3D val="0"/>
            <c:spPr>
              <a:solidFill>
                <a:srgbClr val="4F6228"/>
              </a:solidFill>
              <a:ln w="0">
                <a:noFill/>
              </a:ln>
            </c:spPr>
            <c:extLst>
              <c:ext xmlns:c16="http://schemas.microsoft.com/office/drawing/2014/chart" uri="{C3380CC4-5D6E-409C-BE32-E72D297353CC}">
                <c16:uniqueId val="{00000007-BCCA-44DF-A801-095B096E3FB5}"/>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CCA-44DF-A801-095B096E3FB5}"/>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CCA-44DF-A801-095B096E3FB5}"/>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CCA-44DF-A801-095B096E3FB5}"/>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CCA-44DF-A801-095B096E3FB5}"/>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8-BCCA-44DF-A801-095B096E3FB5}"/>
            </c:ext>
          </c:extLst>
        </c:ser>
        <c:dLbls>
          <c:showLegendKey val="0"/>
          <c:showVal val="0"/>
          <c:showCatName val="0"/>
          <c:showSerName val="0"/>
          <c:showPercent val="0"/>
          <c:showBubbleSize val="0"/>
        </c:dLbls>
        <c:gapWidth val="150"/>
        <c:shape val="box"/>
        <c:axId val="69777274"/>
        <c:axId val="40758545"/>
        <c:axId val="0"/>
      </c:bar3DChart>
      <c:catAx>
        <c:axId val="69777274"/>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0758545"/>
        <c:crosses val="autoZero"/>
        <c:auto val="1"/>
        <c:lblAlgn val="ctr"/>
        <c:lblOffset val="100"/>
        <c:noMultiLvlLbl val="0"/>
      </c:catAx>
      <c:valAx>
        <c:axId val="40758545"/>
        <c:scaling>
          <c:orientation val="minMax"/>
        </c:scaling>
        <c:delete val="1"/>
        <c:axPos val="l"/>
        <c:numFmt formatCode="0%" sourceLinked="1"/>
        <c:majorTickMark val="out"/>
        <c:minorTickMark val="none"/>
        <c:tickLblPos val="nextTo"/>
        <c:crossAx val="69777274"/>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Participación y convivencia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Comunidad!$B$6</c:f>
              <c:strCache>
                <c:ptCount val="1"/>
                <c:pt idx="0">
                  <c:v>Participación y convivencia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3F09-4F30-9CBE-0A7BA50791CD}"/>
              </c:ext>
            </c:extLst>
          </c:dPt>
          <c:dPt>
            <c:idx val="1"/>
            <c:invertIfNegative val="0"/>
            <c:bubble3D val="0"/>
            <c:spPr>
              <a:solidFill>
                <a:srgbClr val="C00000"/>
              </a:solidFill>
              <a:ln w="0">
                <a:noFill/>
              </a:ln>
            </c:spPr>
            <c:extLst>
              <c:ext xmlns:c16="http://schemas.microsoft.com/office/drawing/2014/chart" uri="{C3380CC4-5D6E-409C-BE32-E72D297353CC}">
                <c16:uniqueId val="{00000003-3F09-4F30-9CBE-0A7BA50791CD}"/>
              </c:ext>
            </c:extLst>
          </c:dPt>
          <c:dPt>
            <c:idx val="2"/>
            <c:invertIfNegative val="0"/>
            <c:bubble3D val="0"/>
            <c:spPr>
              <a:solidFill>
                <a:srgbClr val="E46C0A"/>
              </a:solidFill>
              <a:ln w="0">
                <a:noFill/>
              </a:ln>
            </c:spPr>
            <c:extLst>
              <c:ext xmlns:c16="http://schemas.microsoft.com/office/drawing/2014/chart" uri="{C3380CC4-5D6E-409C-BE32-E72D297353CC}">
                <c16:uniqueId val="{00000005-3F09-4F30-9CBE-0A7BA50791CD}"/>
              </c:ext>
            </c:extLst>
          </c:dPt>
          <c:dPt>
            <c:idx val="3"/>
            <c:invertIfNegative val="0"/>
            <c:bubble3D val="0"/>
            <c:spPr>
              <a:solidFill>
                <a:srgbClr val="4F6228"/>
              </a:solidFill>
              <a:ln w="0">
                <a:noFill/>
              </a:ln>
            </c:spPr>
            <c:extLst>
              <c:ext xmlns:c16="http://schemas.microsoft.com/office/drawing/2014/chart" uri="{C3380CC4-5D6E-409C-BE32-E72D297353CC}">
                <c16:uniqueId val="{00000007-3F09-4F30-9CBE-0A7BA50791CD}"/>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3F09-4F30-9CBE-0A7BA50791CD}"/>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F09-4F30-9CBE-0A7BA50791CD}"/>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F09-4F30-9CBE-0A7BA50791CD}"/>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F09-4F30-9CBE-0A7BA50791CD}"/>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8-3F09-4F30-9CBE-0A7BA50791CD}"/>
            </c:ext>
          </c:extLst>
        </c:ser>
        <c:dLbls>
          <c:showLegendKey val="0"/>
          <c:showVal val="0"/>
          <c:showCatName val="0"/>
          <c:showSerName val="0"/>
          <c:showPercent val="0"/>
          <c:showBubbleSize val="0"/>
        </c:dLbls>
        <c:gapWidth val="150"/>
        <c:shape val="box"/>
        <c:axId val="875837"/>
        <c:axId val="91546341"/>
        <c:axId val="0"/>
      </c:bar3DChart>
      <c:catAx>
        <c:axId val="87583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91546341"/>
        <c:crosses val="autoZero"/>
        <c:auto val="1"/>
        <c:lblAlgn val="ctr"/>
        <c:lblOffset val="100"/>
        <c:noMultiLvlLbl val="0"/>
      </c:catAx>
      <c:valAx>
        <c:axId val="91546341"/>
        <c:scaling>
          <c:orientation val="minMax"/>
        </c:scaling>
        <c:delete val="1"/>
        <c:axPos val="l"/>
        <c:numFmt formatCode="0%" sourceLinked="1"/>
        <c:majorTickMark val="out"/>
        <c:minorTickMark val="none"/>
        <c:tickLblPos val="nextTo"/>
        <c:crossAx val="875837"/>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Participación y convivencia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Comunidad!$B$6</c:f>
              <c:strCache>
                <c:ptCount val="1"/>
                <c:pt idx="0">
                  <c:v>Participación y convivencia</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C55F-483B-9BEA-DE3E016BC4A7}"/>
              </c:ext>
            </c:extLst>
          </c:dPt>
          <c:dPt>
            <c:idx val="1"/>
            <c:invertIfNegative val="0"/>
            <c:bubble3D val="0"/>
            <c:spPr>
              <a:solidFill>
                <a:srgbClr val="C00000"/>
              </a:solidFill>
              <a:ln w="0">
                <a:noFill/>
              </a:ln>
            </c:spPr>
            <c:extLst>
              <c:ext xmlns:c16="http://schemas.microsoft.com/office/drawing/2014/chart" uri="{C3380CC4-5D6E-409C-BE32-E72D297353CC}">
                <c16:uniqueId val="{00000003-C55F-483B-9BEA-DE3E016BC4A7}"/>
              </c:ext>
            </c:extLst>
          </c:dPt>
          <c:dPt>
            <c:idx val="2"/>
            <c:invertIfNegative val="0"/>
            <c:bubble3D val="0"/>
            <c:spPr>
              <a:solidFill>
                <a:srgbClr val="E46C0A"/>
              </a:solidFill>
              <a:ln w="0">
                <a:noFill/>
              </a:ln>
            </c:spPr>
            <c:extLst>
              <c:ext xmlns:c16="http://schemas.microsoft.com/office/drawing/2014/chart" uri="{C3380CC4-5D6E-409C-BE32-E72D297353CC}">
                <c16:uniqueId val="{00000005-C55F-483B-9BEA-DE3E016BC4A7}"/>
              </c:ext>
            </c:extLst>
          </c:dPt>
          <c:dPt>
            <c:idx val="3"/>
            <c:invertIfNegative val="0"/>
            <c:bubble3D val="0"/>
            <c:spPr>
              <a:solidFill>
                <a:srgbClr val="4F6228"/>
              </a:solidFill>
              <a:ln w="0">
                <a:noFill/>
              </a:ln>
            </c:spPr>
            <c:extLst>
              <c:ext xmlns:c16="http://schemas.microsoft.com/office/drawing/2014/chart" uri="{C3380CC4-5D6E-409C-BE32-E72D297353CC}">
                <c16:uniqueId val="{00000007-C55F-483B-9BEA-DE3E016BC4A7}"/>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55F-483B-9BEA-DE3E016BC4A7}"/>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55F-483B-9BEA-DE3E016BC4A7}"/>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55F-483B-9BEA-DE3E016BC4A7}"/>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55F-483B-9BEA-DE3E016BC4A7}"/>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C55F-483B-9BEA-DE3E016BC4A7}"/>
            </c:ext>
          </c:extLst>
        </c:ser>
        <c:dLbls>
          <c:showLegendKey val="0"/>
          <c:showVal val="0"/>
          <c:showCatName val="0"/>
          <c:showSerName val="0"/>
          <c:showPercent val="0"/>
          <c:showBubbleSize val="0"/>
        </c:dLbls>
        <c:gapWidth val="150"/>
        <c:shape val="box"/>
        <c:axId val="81551055"/>
        <c:axId val="4040185"/>
        <c:axId val="0"/>
      </c:bar3DChart>
      <c:catAx>
        <c:axId val="81551055"/>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040185"/>
        <c:crosses val="autoZero"/>
        <c:auto val="1"/>
        <c:lblAlgn val="ctr"/>
        <c:lblOffset val="100"/>
        <c:noMultiLvlLbl val="0"/>
      </c:catAx>
      <c:valAx>
        <c:axId val="4040185"/>
        <c:scaling>
          <c:orientation val="minMax"/>
        </c:scaling>
        <c:delete val="1"/>
        <c:axPos val="l"/>
        <c:numFmt formatCode="0%" sourceLinked="1"/>
        <c:majorTickMark val="out"/>
        <c:minorTickMark val="none"/>
        <c:tickLblPos val="nextTo"/>
        <c:crossAx val="81551055"/>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ACCESIBILIDAD</a:t>
            </a:r>
          </a:p>
        </c:rich>
      </c:tx>
      <c:overlay val="0"/>
      <c:spPr>
        <a:noFill/>
        <a:ln w="0">
          <a:noFill/>
        </a:ln>
      </c:spPr>
    </c:title>
    <c:autoTitleDeleted val="0"/>
    <c:plotArea>
      <c:layout/>
      <c:lineChart>
        <c:grouping val="standard"/>
        <c:varyColors val="0"/>
        <c:ser>
          <c:idx val="0"/>
          <c:order val="0"/>
          <c:tx>
            <c:strRef>
              <c:f>Comunidad!$C$2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C799-4D87-80DD-7E4D4A29ADF8}"/>
              </c:ext>
            </c:extLst>
          </c:dPt>
          <c:dPt>
            <c:idx val="1"/>
            <c:bubble3D val="0"/>
            <c:extLst>
              <c:ext xmlns:c16="http://schemas.microsoft.com/office/drawing/2014/chart" uri="{C3380CC4-5D6E-409C-BE32-E72D297353CC}">
                <c16:uniqueId val="{00000001-C799-4D87-80DD-7E4D4A29ADF8}"/>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C799-4D87-80DD-7E4D4A29ADF8}"/>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799-4D87-80DD-7E4D4A29ADF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C799-4D87-80DD-7E4D4A29ADF8}"/>
            </c:ext>
          </c:extLst>
        </c:ser>
        <c:ser>
          <c:idx val="1"/>
          <c:order val="1"/>
          <c:tx>
            <c:strRef>
              <c:f>Comunidad!$H$2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C799-4D87-80DD-7E4D4A29ADF8}"/>
              </c:ext>
            </c:extLst>
          </c:dPt>
          <c:dPt>
            <c:idx val="1"/>
            <c:bubble3D val="0"/>
            <c:extLst>
              <c:ext xmlns:c16="http://schemas.microsoft.com/office/drawing/2014/chart" uri="{C3380CC4-5D6E-409C-BE32-E72D297353CC}">
                <c16:uniqueId val="{00000004-C799-4D87-80DD-7E4D4A29ADF8}"/>
              </c:ext>
            </c:extLst>
          </c:dPt>
          <c:dPt>
            <c:idx val="2"/>
            <c:bubble3D val="0"/>
            <c:extLst>
              <c:ext xmlns:c16="http://schemas.microsoft.com/office/drawing/2014/chart" uri="{C3380CC4-5D6E-409C-BE32-E72D297353CC}">
                <c16:uniqueId val="{00000005-C799-4D87-80DD-7E4D4A29ADF8}"/>
              </c:ext>
            </c:extLst>
          </c:dPt>
          <c:dPt>
            <c:idx val="3"/>
            <c:bubble3D val="0"/>
            <c:extLst>
              <c:ext xmlns:c16="http://schemas.microsoft.com/office/drawing/2014/chart" uri="{C3380CC4-5D6E-409C-BE32-E72D297353CC}">
                <c16:uniqueId val="{00000006-C799-4D87-80DD-7E4D4A29ADF8}"/>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799-4D87-80DD-7E4D4A29ADF8}"/>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C799-4D87-80DD-7E4D4A29ADF8}"/>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799-4D87-80DD-7E4D4A29ADF8}"/>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C799-4D87-80DD-7E4D4A29ADF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C799-4D87-80DD-7E4D4A29ADF8}"/>
            </c:ext>
          </c:extLst>
        </c:ser>
        <c:ser>
          <c:idx val="2"/>
          <c:order val="2"/>
          <c:tx>
            <c:strRef>
              <c:f>Comunidad!$M$2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C799-4D87-80DD-7E4D4A29ADF8}"/>
              </c:ext>
            </c:extLst>
          </c:dPt>
          <c:dPt>
            <c:idx val="1"/>
            <c:bubble3D val="0"/>
            <c:extLst>
              <c:ext xmlns:c16="http://schemas.microsoft.com/office/drawing/2014/chart" uri="{C3380CC4-5D6E-409C-BE32-E72D297353CC}">
                <c16:uniqueId val="{00000009-C799-4D87-80DD-7E4D4A29ADF8}"/>
              </c:ext>
            </c:extLst>
          </c:dPt>
          <c:dPt>
            <c:idx val="2"/>
            <c:bubble3D val="0"/>
            <c:extLst>
              <c:ext xmlns:c16="http://schemas.microsoft.com/office/drawing/2014/chart" uri="{C3380CC4-5D6E-409C-BE32-E72D297353CC}">
                <c16:uniqueId val="{0000000A-C799-4D87-80DD-7E4D4A29ADF8}"/>
              </c:ext>
            </c:extLst>
          </c:dPt>
          <c:dPt>
            <c:idx val="3"/>
            <c:bubble3D val="0"/>
            <c:extLst>
              <c:ext xmlns:c16="http://schemas.microsoft.com/office/drawing/2014/chart" uri="{C3380CC4-5D6E-409C-BE32-E72D297353CC}">
                <c16:uniqueId val="{0000000B-C799-4D87-80DD-7E4D4A29ADF8}"/>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C799-4D87-80DD-7E4D4A29ADF8}"/>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799-4D87-80DD-7E4D4A29ADF8}"/>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C799-4D87-80DD-7E4D4A29ADF8}"/>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C799-4D87-80DD-7E4D4A29ADF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799-4D87-80DD-7E4D4A29ADF8}"/>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C799-4D87-80DD-7E4D4A29ADF8}"/>
              </c:ext>
            </c:extLst>
          </c:dPt>
          <c:dPt>
            <c:idx val="1"/>
            <c:bubble3D val="0"/>
            <c:extLst>
              <c:ext xmlns:c16="http://schemas.microsoft.com/office/drawing/2014/chart" uri="{C3380CC4-5D6E-409C-BE32-E72D297353CC}">
                <c16:uniqueId val="{0000000E-C799-4D87-80DD-7E4D4A29ADF8}"/>
              </c:ext>
            </c:extLst>
          </c:dPt>
          <c:dPt>
            <c:idx val="2"/>
            <c:bubble3D val="0"/>
            <c:extLst>
              <c:ext xmlns:c16="http://schemas.microsoft.com/office/drawing/2014/chart" uri="{C3380CC4-5D6E-409C-BE32-E72D297353CC}">
                <c16:uniqueId val="{0000000F-C799-4D87-80DD-7E4D4A29ADF8}"/>
              </c:ext>
            </c:extLst>
          </c:dPt>
          <c:dPt>
            <c:idx val="3"/>
            <c:bubble3D val="0"/>
            <c:extLst>
              <c:ext xmlns:c16="http://schemas.microsoft.com/office/drawing/2014/chart" uri="{C3380CC4-5D6E-409C-BE32-E72D297353CC}">
                <c16:uniqueId val="{00000010-C799-4D87-80DD-7E4D4A29ADF8}"/>
              </c:ext>
            </c:extLst>
          </c:dPt>
          <c:dLbls>
            <c:dLbl>
              <c:idx val="0"/>
              <c:layout>
                <c:manualLayout>
                  <c:x val="-6.1620445894507901E-2"/>
                  <c:y val="-7.07070782053690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C799-4D87-80DD-7E4D4A29ADF8}"/>
                </c:ext>
              </c:extLst>
            </c:dLbl>
            <c:dLbl>
              <c:idx val="1"/>
              <c:layout>
                <c:manualLayout>
                  <c:x val="-5.0744970092441499E-2"/>
                  <c:y val="-8.0134688632751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C799-4D87-80DD-7E4D4A29ADF8}"/>
                </c:ext>
              </c:extLst>
            </c:dLbl>
            <c:dLbl>
              <c:idx val="2"/>
              <c:layout>
                <c:manualLayout>
                  <c:x val="-3.97499496902202E-2"/>
                  <c:y val="-8.0134688632751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C799-4D87-80DD-7E4D4A29ADF8}"/>
                </c:ext>
              </c:extLst>
            </c:dLbl>
            <c:dLbl>
              <c:idx val="3"/>
              <c:layout>
                <c:manualLayout>
                  <c:x val="-5.5095160413268097E-2"/>
                  <c:y val="-8.9562299060134104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C799-4D87-80DD-7E4D4A29ADF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799-4D87-80DD-7E4D4A29ADF8}"/>
            </c:ext>
          </c:extLst>
        </c:ser>
        <c:dLbls>
          <c:showLegendKey val="0"/>
          <c:showVal val="0"/>
          <c:showCatName val="0"/>
          <c:showSerName val="0"/>
          <c:showPercent val="0"/>
          <c:showBubbleSize val="0"/>
        </c:dLbls>
        <c:hiLowLines>
          <c:spPr>
            <a:ln w="0">
              <a:noFill/>
            </a:ln>
          </c:spPr>
        </c:hiLowLines>
        <c:smooth val="0"/>
        <c:axId val="90697270"/>
        <c:axId val="63845080"/>
      </c:lineChart>
      <c:catAx>
        <c:axId val="90697270"/>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63845080"/>
        <c:crosses val="autoZero"/>
        <c:auto val="1"/>
        <c:lblAlgn val="ctr"/>
        <c:lblOffset val="100"/>
        <c:noMultiLvlLbl val="0"/>
      </c:catAx>
      <c:valAx>
        <c:axId val="63845080"/>
        <c:scaling>
          <c:orientation val="minMax"/>
        </c:scaling>
        <c:delete val="1"/>
        <c:axPos val="l"/>
        <c:numFmt formatCode="0%" sourceLinked="1"/>
        <c:majorTickMark val="out"/>
        <c:minorTickMark val="none"/>
        <c:tickLblPos val="nextTo"/>
        <c:crossAx val="90697270"/>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PROYECCIÓN A LA COMUNIDAD</a:t>
            </a:r>
          </a:p>
        </c:rich>
      </c:tx>
      <c:overlay val="0"/>
      <c:spPr>
        <a:noFill/>
        <a:ln w="0">
          <a:noFill/>
        </a:ln>
      </c:spPr>
    </c:title>
    <c:autoTitleDeleted val="0"/>
    <c:plotArea>
      <c:layout/>
      <c:lineChart>
        <c:grouping val="standard"/>
        <c:varyColors val="0"/>
        <c:ser>
          <c:idx val="0"/>
          <c:order val="0"/>
          <c:tx>
            <c:strRef>
              <c:f>Comunidad!$C$2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B38E-40FD-A070-31C1D3BB137B}"/>
              </c:ext>
            </c:extLst>
          </c:dPt>
          <c:dPt>
            <c:idx val="1"/>
            <c:bubble3D val="0"/>
            <c:extLst>
              <c:ext xmlns:c16="http://schemas.microsoft.com/office/drawing/2014/chart" uri="{C3380CC4-5D6E-409C-BE32-E72D297353CC}">
                <c16:uniqueId val="{00000001-B38E-40FD-A070-31C1D3BB137B}"/>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B38E-40FD-A070-31C1D3BB137B}"/>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38E-40FD-A070-31C1D3BB137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B38E-40FD-A070-31C1D3BB137B}"/>
            </c:ext>
          </c:extLst>
        </c:ser>
        <c:ser>
          <c:idx val="1"/>
          <c:order val="1"/>
          <c:tx>
            <c:strRef>
              <c:f>Comunidad!$H$2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B38E-40FD-A070-31C1D3BB137B}"/>
              </c:ext>
            </c:extLst>
          </c:dPt>
          <c:dPt>
            <c:idx val="1"/>
            <c:bubble3D val="0"/>
            <c:extLst>
              <c:ext xmlns:c16="http://schemas.microsoft.com/office/drawing/2014/chart" uri="{C3380CC4-5D6E-409C-BE32-E72D297353CC}">
                <c16:uniqueId val="{00000004-B38E-40FD-A070-31C1D3BB137B}"/>
              </c:ext>
            </c:extLst>
          </c:dPt>
          <c:dPt>
            <c:idx val="2"/>
            <c:bubble3D val="0"/>
            <c:extLst>
              <c:ext xmlns:c16="http://schemas.microsoft.com/office/drawing/2014/chart" uri="{C3380CC4-5D6E-409C-BE32-E72D297353CC}">
                <c16:uniqueId val="{00000005-B38E-40FD-A070-31C1D3BB137B}"/>
              </c:ext>
            </c:extLst>
          </c:dPt>
          <c:dPt>
            <c:idx val="3"/>
            <c:bubble3D val="0"/>
            <c:extLst>
              <c:ext xmlns:c16="http://schemas.microsoft.com/office/drawing/2014/chart" uri="{C3380CC4-5D6E-409C-BE32-E72D297353CC}">
                <c16:uniqueId val="{00000006-B38E-40FD-A070-31C1D3BB137B}"/>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38E-40FD-A070-31C1D3BB137B}"/>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B38E-40FD-A070-31C1D3BB137B}"/>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38E-40FD-A070-31C1D3BB137B}"/>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B38E-40FD-A070-31C1D3BB137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B38E-40FD-A070-31C1D3BB137B}"/>
            </c:ext>
          </c:extLst>
        </c:ser>
        <c:ser>
          <c:idx val="2"/>
          <c:order val="2"/>
          <c:tx>
            <c:strRef>
              <c:f>Comunidad!$M$2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B38E-40FD-A070-31C1D3BB137B}"/>
              </c:ext>
            </c:extLst>
          </c:dPt>
          <c:dPt>
            <c:idx val="1"/>
            <c:bubble3D val="0"/>
            <c:extLst>
              <c:ext xmlns:c16="http://schemas.microsoft.com/office/drawing/2014/chart" uri="{C3380CC4-5D6E-409C-BE32-E72D297353CC}">
                <c16:uniqueId val="{00000009-B38E-40FD-A070-31C1D3BB137B}"/>
              </c:ext>
            </c:extLst>
          </c:dPt>
          <c:dPt>
            <c:idx val="2"/>
            <c:bubble3D val="0"/>
            <c:extLst>
              <c:ext xmlns:c16="http://schemas.microsoft.com/office/drawing/2014/chart" uri="{C3380CC4-5D6E-409C-BE32-E72D297353CC}">
                <c16:uniqueId val="{0000000A-B38E-40FD-A070-31C1D3BB137B}"/>
              </c:ext>
            </c:extLst>
          </c:dPt>
          <c:dPt>
            <c:idx val="3"/>
            <c:bubble3D val="0"/>
            <c:extLst>
              <c:ext xmlns:c16="http://schemas.microsoft.com/office/drawing/2014/chart" uri="{C3380CC4-5D6E-409C-BE32-E72D297353CC}">
                <c16:uniqueId val="{0000000B-B38E-40FD-A070-31C1D3BB137B}"/>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B38E-40FD-A070-31C1D3BB137B}"/>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B38E-40FD-A070-31C1D3BB137B}"/>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B38E-40FD-A070-31C1D3BB137B}"/>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B38E-40FD-A070-31C1D3BB137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38E-40FD-A070-31C1D3BB137B}"/>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B38E-40FD-A070-31C1D3BB137B}"/>
              </c:ext>
            </c:extLst>
          </c:dPt>
          <c:dPt>
            <c:idx val="1"/>
            <c:bubble3D val="0"/>
            <c:extLst>
              <c:ext xmlns:c16="http://schemas.microsoft.com/office/drawing/2014/chart" uri="{C3380CC4-5D6E-409C-BE32-E72D297353CC}">
                <c16:uniqueId val="{0000000E-B38E-40FD-A070-31C1D3BB137B}"/>
              </c:ext>
            </c:extLst>
          </c:dPt>
          <c:dPt>
            <c:idx val="2"/>
            <c:bubble3D val="0"/>
            <c:extLst>
              <c:ext xmlns:c16="http://schemas.microsoft.com/office/drawing/2014/chart" uri="{C3380CC4-5D6E-409C-BE32-E72D297353CC}">
                <c16:uniqueId val="{0000000F-B38E-40FD-A070-31C1D3BB137B}"/>
              </c:ext>
            </c:extLst>
          </c:dPt>
          <c:dPt>
            <c:idx val="3"/>
            <c:bubble3D val="0"/>
            <c:extLst>
              <c:ext xmlns:c16="http://schemas.microsoft.com/office/drawing/2014/chart" uri="{C3380CC4-5D6E-409C-BE32-E72D297353CC}">
                <c16:uniqueId val="{00000010-B38E-40FD-A070-31C1D3BB137B}"/>
              </c:ext>
            </c:extLst>
          </c:dPt>
          <c:dLbls>
            <c:dLbl>
              <c:idx val="0"/>
              <c:layout>
                <c:manualLayout>
                  <c:x val="-4.8569874932028301E-2"/>
                  <c:y val="-6.91699532984808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B38E-40FD-A070-31C1D3BB137B}"/>
                </c:ext>
              </c:extLst>
            </c:dLbl>
            <c:dLbl>
              <c:idx val="1"/>
              <c:layout>
                <c:manualLayout>
                  <c:x val="-5.72702555736814E-2"/>
                  <c:y val="-7.3781283518379606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B38E-40FD-A070-31C1D3BB137B}"/>
                </c:ext>
              </c:extLst>
            </c:dLbl>
            <c:dLbl>
              <c:idx val="2"/>
              <c:layout>
                <c:manualLayout>
                  <c:x val="-4.8569874932028301E-2"/>
                  <c:y val="-6.9169953298480899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B38E-40FD-A070-31C1D3BB137B}"/>
                </c:ext>
              </c:extLst>
            </c:dLbl>
            <c:dLbl>
              <c:idx val="3"/>
              <c:layout>
                <c:manualLayout>
                  <c:x val="-5.72702555736814E-2"/>
                  <c:y val="-8.3003943958177007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B38E-40FD-A070-31C1D3BB137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38E-40FD-A070-31C1D3BB137B}"/>
            </c:ext>
          </c:extLst>
        </c:ser>
        <c:dLbls>
          <c:showLegendKey val="0"/>
          <c:showVal val="0"/>
          <c:showCatName val="0"/>
          <c:showSerName val="0"/>
          <c:showPercent val="0"/>
          <c:showBubbleSize val="0"/>
        </c:dLbls>
        <c:hiLowLines>
          <c:spPr>
            <a:ln w="0">
              <a:noFill/>
            </a:ln>
          </c:spPr>
        </c:hiLowLines>
        <c:smooth val="0"/>
        <c:axId val="89093500"/>
        <c:axId val="14402971"/>
      </c:lineChart>
      <c:catAx>
        <c:axId val="89093500"/>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14402971"/>
        <c:crosses val="autoZero"/>
        <c:auto val="1"/>
        <c:lblAlgn val="ctr"/>
        <c:lblOffset val="100"/>
        <c:noMultiLvlLbl val="0"/>
      </c:catAx>
      <c:valAx>
        <c:axId val="14402971"/>
        <c:scaling>
          <c:orientation val="minMax"/>
        </c:scaling>
        <c:delete val="1"/>
        <c:axPos val="l"/>
        <c:numFmt formatCode="0%" sourceLinked="1"/>
        <c:majorTickMark val="out"/>
        <c:minorTickMark val="none"/>
        <c:tickLblPos val="nextTo"/>
        <c:crossAx val="89093500"/>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PARTICIPACION Y CONVIVENCIA</a:t>
            </a:r>
          </a:p>
        </c:rich>
      </c:tx>
      <c:overlay val="0"/>
      <c:spPr>
        <a:noFill/>
        <a:ln w="0">
          <a:noFill/>
        </a:ln>
      </c:spPr>
    </c:title>
    <c:autoTitleDeleted val="0"/>
    <c:plotArea>
      <c:layout/>
      <c:lineChart>
        <c:grouping val="standard"/>
        <c:varyColors val="0"/>
        <c:ser>
          <c:idx val="0"/>
          <c:order val="0"/>
          <c:tx>
            <c:strRef>
              <c:f>Comunidad!$C$2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D9E7-45C6-8E30-FE140DA2FF68}"/>
              </c:ext>
            </c:extLst>
          </c:dPt>
          <c:dPt>
            <c:idx val="1"/>
            <c:bubble3D val="0"/>
            <c:extLst>
              <c:ext xmlns:c16="http://schemas.microsoft.com/office/drawing/2014/chart" uri="{C3380CC4-5D6E-409C-BE32-E72D297353CC}">
                <c16:uniqueId val="{00000001-D9E7-45C6-8E30-FE140DA2FF68}"/>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D9E7-45C6-8E30-FE140DA2FF68}"/>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9E7-45C6-8E30-FE140DA2FF6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9E7-45C6-8E30-FE140DA2FF68}"/>
            </c:ext>
          </c:extLst>
        </c:ser>
        <c:ser>
          <c:idx val="1"/>
          <c:order val="1"/>
          <c:tx>
            <c:strRef>
              <c:f>Comunidad!$H$2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D9E7-45C6-8E30-FE140DA2FF68}"/>
              </c:ext>
            </c:extLst>
          </c:dPt>
          <c:dPt>
            <c:idx val="1"/>
            <c:bubble3D val="0"/>
            <c:extLst>
              <c:ext xmlns:c16="http://schemas.microsoft.com/office/drawing/2014/chart" uri="{C3380CC4-5D6E-409C-BE32-E72D297353CC}">
                <c16:uniqueId val="{00000004-D9E7-45C6-8E30-FE140DA2FF68}"/>
              </c:ext>
            </c:extLst>
          </c:dPt>
          <c:dPt>
            <c:idx val="2"/>
            <c:bubble3D val="0"/>
            <c:extLst>
              <c:ext xmlns:c16="http://schemas.microsoft.com/office/drawing/2014/chart" uri="{C3380CC4-5D6E-409C-BE32-E72D297353CC}">
                <c16:uniqueId val="{00000005-D9E7-45C6-8E30-FE140DA2FF68}"/>
              </c:ext>
            </c:extLst>
          </c:dPt>
          <c:dPt>
            <c:idx val="3"/>
            <c:bubble3D val="0"/>
            <c:extLst>
              <c:ext xmlns:c16="http://schemas.microsoft.com/office/drawing/2014/chart" uri="{C3380CC4-5D6E-409C-BE32-E72D297353CC}">
                <c16:uniqueId val="{00000006-D9E7-45C6-8E30-FE140DA2FF68}"/>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9E7-45C6-8E30-FE140DA2FF68}"/>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D9E7-45C6-8E30-FE140DA2FF68}"/>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9E7-45C6-8E30-FE140DA2FF68}"/>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D9E7-45C6-8E30-FE140DA2FF6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9E7-45C6-8E30-FE140DA2FF68}"/>
            </c:ext>
          </c:extLst>
        </c:ser>
        <c:ser>
          <c:idx val="2"/>
          <c:order val="2"/>
          <c:tx>
            <c:strRef>
              <c:f>Comunidad!$M$2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D9E7-45C6-8E30-FE140DA2FF68}"/>
              </c:ext>
            </c:extLst>
          </c:dPt>
          <c:dPt>
            <c:idx val="1"/>
            <c:bubble3D val="0"/>
            <c:extLst>
              <c:ext xmlns:c16="http://schemas.microsoft.com/office/drawing/2014/chart" uri="{C3380CC4-5D6E-409C-BE32-E72D297353CC}">
                <c16:uniqueId val="{00000009-D9E7-45C6-8E30-FE140DA2FF68}"/>
              </c:ext>
            </c:extLst>
          </c:dPt>
          <c:dPt>
            <c:idx val="2"/>
            <c:bubble3D val="0"/>
            <c:extLst>
              <c:ext xmlns:c16="http://schemas.microsoft.com/office/drawing/2014/chart" uri="{C3380CC4-5D6E-409C-BE32-E72D297353CC}">
                <c16:uniqueId val="{0000000A-D9E7-45C6-8E30-FE140DA2FF68}"/>
              </c:ext>
            </c:extLst>
          </c:dPt>
          <c:dPt>
            <c:idx val="3"/>
            <c:bubble3D val="0"/>
            <c:extLst>
              <c:ext xmlns:c16="http://schemas.microsoft.com/office/drawing/2014/chart" uri="{C3380CC4-5D6E-409C-BE32-E72D297353CC}">
                <c16:uniqueId val="{0000000B-D9E7-45C6-8E30-FE140DA2FF68}"/>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D9E7-45C6-8E30-FE140DA2FF68}"/>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D9E7-45C6-8E30-FE140DA2FF68}"/>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D9E7-45C6-8E30-FE140DA2FF68}"/>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D9E7-45C6-8E30-FE140DA2FF6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9E7-45C6-8E30-FE140DA2FF68}"/>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D9E7-45C6-8E30-FE140DA2FF68}"/>
              </c:ext>
            </c:extLst>
          </c:dPt>
          <c:dPt>
            <c:idx val="1"/>
            <c:bubble3D val="0"/>
            <c:extLst>
              <c:ext xmlns:c16="http://schemas.microsoft.com/office/drawing/2014/chart" uri="{C3380CC4-5D6E-409C-BE32-E72D297353CC}">
                <c16:uniqueId val="{0000000E-D9E7-45C6-8E30-FE140DA2FF68}"/>
              </c:ext>
            </c:extLst>
          </c:dPt>
          <c:dPt>
            <c:idx val="2"/>
            <c:bubble3D val="0"/>
            <c:extLst>
              <c:ext xmlns:c16="http://schemas.microsoft.com/office/drawing/2014/chart" uri="{C3380CC4-5D6E-409C-BE32-E72D297353CC}">
                <c16:uniqueId val="{0000000F-D9E7-45C6-8E30-FE140DA2FF68}"/>
              </c:ext>
            </c:extLst>
          </c:dPt>
          <c:dPt>
            <c:idx val="3"/>
            <c:bubble3D val="0"/>
            <c:extLst>
              <c:ext xmlns:c16="http://schemas.microsoft.com/office/drawing/2014/chart" uri="{C3380CC4-5D6E-409C-BE32-E72D297353CC}">
                <c16:uniqueId val="{00000010-D9E7-45C6-8E30-FE140DA2FF68}"/>
              </c:ext>
            </c:extLst>
          </c:dPt>
          <c:dLbls>
            <c:dLbl>
              <c:idx val="0"/>
              <c:layout>
                <c:manualLayout>
                  <c:x val="-4.8569874932028301E-2"/>
                  <c:y val="-6.1279467777986402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D9E7-45C6-8E30-FE140DA2FF68}"/>
                </c:ext>
              </c:extLst>
            </c:dLbl>
            <c:dLbl>
              <c:idx val="1"/>
              <c:layout>
                <c:manualLayout>
                  <c:x val="-5.2920065252854802E-2"/>
                  <c:y val="-5.6565662564295197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D9E7-45C6-8E30-FE140DA2FF68}"/>
                </c:ext>
              </c:extLst>
            </c:dLbl>
            <c:dLbl>
              <c:idx val="2"/>
              <c:layout>
                <c:manualLayout>
                  <c:x val="-4.6394779771614998E-2"/>
                  <c:y val="-6.1279467777986402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D9E7-45C6-8E30-FE140DA2FF68}"/>
                </c:ext>
              </c:extLst>
            </c:dLbl>
            <c:dLbl>
              <c:idx val="3"/>
              <c:layout>
                <c:manualLayout>
                  <c:x val="-3.97499496902202E-2"/>
                  <c:y val="-9.4276104273825295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D9E7-45C6-8E30-FE140DA2FF68}"/>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9E7-45C6-8E30-FE140DA2FF68}"/>
            </c:ext>
          </c:extLst>
        </c:ser>
        <c:dLbls>
          <c:showLegendKey val="0"/>
          <c:showVal val="0"/>
          <c:showCatName val="0"/>
          <c:showSerName val="0"/>
          <c:showPercent val="0"/>
          <c:showBubbleSize val="0"/>
        </c:dLbls>
        <c:hiLowLines>
          <c:spPr>
            <a:ln w="0">
              <a:noFill/>
            </a:ln>
          </c:spPr>
        </c:hiLowLines>
        <c:smooth val="0"/>
        <c:axId val="91087633"/>
        <c:axId val="32362001"/>
      </c:lineChart>
      <c:catAx>
        <c:axId val="91087633"/>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32362001"/>
        <c:crosses val="autoZero"/>
        <c:auto val="1"/>
        <c:lblAlgn val="ctr"/>
        <c:lblOffset val="100"/>
        <c:noMultiLvlLbl val="0"/>
      </c:catAx>
      <c:valAx>
        <c:axId val="32362001"/>
        <c:scaling>
          <c:orientation val="minMax"/>
        </c:scaling>
        <c:delete val="1"/>
        <c:axPos val="l"/>
        <c:numFmt formatCode="0%" sourceLinked="1"/>
        <c:majorTickMark val="out"/>
        <c:minorTickMark val="none"/>
        <c:tickLblPos val="nextTo"/>
        <c:crossAx val="91087633"/>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2023. Prevención de riesgos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Comunidad!$B$7</c:f>
              <c:strCache>
                <c:ptCount val="1"/>
                <c:pt idx="0">
                  <c:v>Prevención de riesgos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2364-40D1-8320-97CD349FFDA4}"/>
              </c:ext>
            </c:extLst>
          </c:dPt>
          <c:dPt>
            <c:idx val="1"/>
            <c:invertIfNegative val="0"/>
            <c:bubble3D val="0"/>
            <c:spPr>
              <a:solidFill>
                <a:srgbClr val="C00000"/>
              </a:solidFill>
              <a:ln w="0">
                <a:noFill/>
              </a:ln>
            </c:spPr>
            <c:extLst>
              <c:ext xmlns:c16="http://schemas.microsoft.com/office/drawing/2014/chart" uri="{C3380CC4-5D6E-409C-BE32-E72D297353CC}">
                <c16:uniqueId val="{00000003-2364-40D1-8320-97CD349FFDA4}"/>
              </c:ext>
            </c:extLst>
          </c:dPt>
          <c:dPt>
            <c:idx val="2"/>
            <c:invertIfNegative val="0"/>
            <c:bubble3D val="0"/>
            <c:spPr>
              <a:solidFill>
                <a:srgbClr val="E46C0A"/>
              </a:solidFill>
              <a:ln w="0">
                <a:noFill/>
              </a:ln>
            </c:spPr>
            <c:extLst>
              <c:ext xmlns:c16="http://schemas.microsoft.com/office/drawing/2014/chart" uri="{C3380CC4-5D6E-409C-BE32-E72D297353CC}">
                <c16:uniqueId val="{00000005-2364-40D1-8320-97CD349FFDA4}"/>
              </c:ext>
            </c:extLst>
          </c:dPt>
          <c:dPt>
            <c:idx val="3"/>
            <c:invertIfNegative val="0"/>
            <c:bubble3D val="0"/>
            <c:spPr>
              <a:solidFill>
                <a:srgbClr val="4F6228"/>
              </a:solidFill>
              <a:ln w="0">
                <a:noFill/>
              </a:ln>
            </c:spPr>
            <c:extLst>
              <c:ext xmlns:c16="http://schemas.microsoft.com/office/drawing/2014/chart" uri="{C3380CC4-5D6E-409C-BE32-E72D297353CC}">
                <c16:uniqueId val="{00000007-2364-40D1-8320-97CD349FFDA4}"/>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2364-40D1-8320-97CD349FFDA4}"/>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364-40D1-8320-97CD349FFDA4}"/>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364-40D1-8320-97CD349FFDA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364-40D1-8320-97CD349FFDA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8-2364-40D1-8320-97CD349FFDA4}"/>
            </c:ext>
          </c:extLst>
        </c:ser>
        <c:dLbls>
          <c:showLegendKey val="0"/>
          <c:showVal val="0"/>
          <c:showCatName val="0"/>
          <c:showSerName val="0"/>
          <c:showPercent val="0"/>
          <c:showBubbleSize val="0"/>
        </c:dLbls>
        <c:gapWidth val="150"/>
        <c:shape val="box"/>
        <c:axId val="47822472"/>
        <c:axId val="49016725"/>
        <c:axId val="0"/>
      </c:bar3DChart>
      <c:catAx>
        <c:axId val="47822472"/>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9016725"/>
        <c:crosses val="autoZero"/>
        <c:auto val="1"/>
        <c:lblAlgn val="ctr"/>
        <c:lblOffset val="100"/>
        <c:noMultiLvlLbl val="0"/>
      </c:catAx>
      <c:valAx>
        <c:axId val="49016725"/>
        <c:scaling>
          <c:orientation val="minMax"/>
        </c:scaling>
        <c:delete val="1"/>
        <c:axPos val="l"/>
        <c:numFmt formatCode="0%" sourceLinked="1"/>
        <c:majorTickMark val="out"/>
        <c:minorTickMark val="none"/>
        <c:tickLblPos val="nextTo"/>
        <c:crossAx val="47822472"/>
        <c:crosses val="autoZero"/>
        <c:crossBetween val="between"/>
      </c:valAx>
    </c:plotArea>
    <c:plotVisOnly val="1"/>
    <c:dispBlanksAs val="gap"/>
    <c:showDLblsOverMax val="1"/>
  </c:chart>
  <c:spPr>
    <a:solidFill>
      <a:srgbClr val="FDEADA"/>
    </a:solidFill>
    <a:ln w="9360">
      <a:solidFill>
        <a:srgbClr val="D9D9D9"/>
      </a:solidFill>
      <a:round/>
    </a:ln>
  </c:sp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2024. Prevención de riesgos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Comunidad!$B$7</c:f>
              <c:strCache>
                <c:ptCount val="1"/>
                <c:pt idx="0">
                  <c:v>Prevención de riesgos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8442-447E-8385-3A228E0290BC}"/>
              </c:ext>
            </c:extLst>
          </c:dPt>
          <c:dPt>
            <c:idx val="1"/>
            <c:invertIfNegative val="0"/>
            <c:bubble3D val="0"/>
            <c:spPr>
              <a:solidFill>
                <a:srgbClr val="C00000"/>
              </a:solidFill>
              <a:ln w="0">
                <a:noFill/>
              </a:ln>
            </c:spPr>
            <c:extLst>
              <c:ext xmlns:c16="http://schemas.microsoft.com/office/drawing/2014/chart" uri="{C3380CC4-5D6E-409C-BE32-E72D297353CC}">
                <c16:uniqueId val="{00000003-8442-447E-8385-3A228E0290BC}"/>
              </c:ext>
            </c:extLst>
          </c:dPt>
          <c:dPt>
            <c:idx val="2"/>
            <c:invertIfNegative val="0"/>
            <c:bubble3D val="0"/>
            <c:spPr>
              <a:solidFill>
                <a:srgbClr val="E46C0A"/>
              </a:solidFill>
              <a:ln w="0">
                <a:noFill/>
              </a:ln>
            </c:spPr>
            <c:extLst>
              <c:ext xmlns:c16="http://schemas.microsoft.com/office/drawing/2014/chart" uri="{C3380CC4-5D6E-409C-BE32-E72D297353CC}">
                <c16:uniqueId val="{00000005-8442-447E-8385-3A228E0290BC}"/>
              </c:ext>
            </c:extLst>
          </c:dPt>
          <c:dPt>
            <c:idx val="3"/>
            <c:invertIfNegative val="0"/>
            <c:bubble3D val="0"/>
            <c:spPr>
              <a:solidFill>
                <a:srgbClr val="4F6228"/>
              </a:solidFill>
              <a:ln w="0">
                <a:noFill/>
              </a:ln>
            </c:spPr>
            <c:extLst>
              <c:ext xmlns:c16="http://schemas.microsoft.com/office/drawing/2014/chart" uri="{C3380CC4-5D6E-409C-BE32-E72D297353CC}">
                <c16:uniqueId val="{00000007-8442-447E-8385-3A228E0290BC}"/>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442-447E-8385-3A228E0290BC}"/>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442-447E-8385-3A228E0290BC}"/>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442-447E-8385-3A228E0290BC}"/>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442-447E-8385-3A228E0290BC}"/>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8-8442-447E-8385-3A228E0290BC}"/>
            </c:ext>
          </c:extLst>
        </c:ser>
        <c:dLbls>
          <c:showLegendKey val="0"/>
          <c:showVal val="0"/>
          <c:showCatName val="0"/>
          <c:showSerName val="0"/>
          <c:showPercent val="0"/>
          <c:showBubbleSize val="0"/>
        </c:dLbls>
        <c:gapWidth val="150"/>
        <c:shape val="box"/>
        <c:axId val="31766137"/>
        <c:axId val="73143749"/>
        <c:axId val="0"/>
      </c:bar3DChart>
      <c:catAx>
        <c:axId val="3176613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73143749"/>
        <c:crosses val="autoZero"/>
        <c:auto val="1"/>
        <c:lblAlgn val="ctr"/>
        <c:lblOffset val="100"/>
        <c:noMultiLvlLbl val="0"/>
      </c:catAx>
      <c:valAx>
        <c:axId val="73143749"/>
        <c:scaling>
          <c:orientation val="minMax"/>
        </c:scaling>
        <c:delete val="1"/>
        <c:axPos val="l"/>
        <c:numFmt formatCode="0%" sourceLinked="1"/>
        <c:majorTickMark val="out"/>
        <c:minorTickMark val="none"/>
        <c:tickLblPos val="nextTo"/>
        <c:crossAx val="31766137"/>
        <c:crosses val="autoZero"/>
        <c:crossBetween val="between"/>
      </c:valAx>
    </c:plotArea>
    <c:plotVisOnly val="1"/>
    <c:dispBlanksAs val="gap"/>
    <c:showDLblsOverMax val="1"/>
  </c:chart>
  <c:spPr>
    <a:solidFill>
      <a:srgbClr val="C6D9F1"/>
    </a:solidFill>
    <a:ln w="9360">
      <a:solidFill>
        <a:srgbClr val="D9D9D9"/>
      </a:solidFill>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Gobierno Escolar</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Directiva!$B$6</c:f>
              <c:strCache>
                <c:ptCount val="1"/>
                <c:pt idx="0">
                  <c:v>Gobierno Escolar</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52F5-4602-9D47-7BD9899598B1}"/>
              </c:ext>
            </c:extLst>
          </c:dPt>
          <c:dPt>
            <c:idx val="1"/>
            <c:invertIfNegative val="0"/>
            <c:bubble3D val="0"/>
            <c:spPr>
              <a:solidFill>
                <a:srgbClr val="C00000"/>
              </a:solidFill>
              <a:ln w="0">
                <a:noFill/>
              </a:ln>
            </c:spPr>
            <c:extLst>
              <c:ext xmlns:c16="http://schemas.microsoft.com/office/drawing/2014/chart" uri="{C3380CC4-5D6E-409C-BE32-E72D297353CC}">
                <c16:uniqueId val="{00000003-52F5-4602-9D47-7BD9899598B1}"/>
              </c:ext>
            </c:extLst>
          </c:dPt>
          <c:dPt>
            <c:idx val="2"/>
            <c:invertIfNegative val="0"/>
            <c:bubble3D val="0"/>
            <c:spPr>
              <a:solidFill>
                <a:srgbClr val="E46C0A"/>
              </a:solidFill>
              <a:ln w="0">
                <a:noFill/>
              </a:ln>
            </c:spPr>
            <c:extLst>
              <c:ext xmlns:c16="http://schemas.microsoft.com/office/drawing/2014/chart" uri="{C3380CC4-5D6E-409C-BE32-E72D297353CC}">
                <c16:uniqueId val="{00000005-52F5-4602-9D47-7BD9899598B1}"/>
              </c:ext>
            </c:extLst>
          </c:dPt>
          <c:dPt>
            <c:idx val="3"/>
            <c:invertIfNegative val="0"/>
            <c:bubble3D val="0"/>
            <c:spPr>
              <a:solidFill>
                <a:srgbClr val="4F6228"/>
              </a:solidFill>
              <a:ln w="0">
                <a:noFill/>
              </a:ln>
            </c:spPr>
            <c:extLst>
              <c:ext xmlns:c16="http://schemas.microsoft.com/office/drawing/2014/chart" uri="{C3380CC4-5D6E-409C-BE32-E72D297353CC}">
                <c16:uniqueId val="{00000007-52F5-4602-9D47-7BD9899598B1}"/>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2F5-4602-9D47-7BD9899598B1}"/>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2F5-4602-9D47-7BD9899598B1}"/>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2F5-4602-9D47-7BD9899598B1}"/>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2F5-4602-9D47-7BD9899598B1}"/>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8-52F5-4602-9D47-7BD9899598B1}"/>
            </c:ext>
          </c:extLst>
        </c:ser>
        <c:dLbls>
          <c:showLegendKey val="0"/>
          <c:showVal val="0"/>
          <c:showCatName val="0"/>
          <c:showSerName val="0"/>
          <c:showPercent val="0"/>
          <c:showBubbleSize val="0"/>
        </c:dLbls>
        <c:gapWidth val="150"/>
        <c:shape val="box"/>
        <c:axId val="69210557"/>
        <c:axId val="42421155"/>
        <c:axId val="0"/>
      </c:bar3DChart>
      <c:catAx>
        <c:axId val="69210557"/>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42421155"/>
        <c:crosses val="autoZero"/>
        <c:auto val="1"/>
        <c:lblAlgn val="ctr"/>
        <c:lblOffset val="100"/>
        <c:noMultiLvlLbl val="0"/>
      </c:catAx>
      <c:valAx>
        <c:axId val="42421155"/>
        <c:scaling>
          <c:orientation val="minMax"/>
        </c:scaling>
        <c:delete val="1"/>
        <c:axPos val="l"/>
        <c:numFmt formatCode="0%" sourceLinked="1"/>
        <c:majorTickMark val="out"/>
        <c:minorTickMark val="none"/>
        <c:tickLblPos val="nextTo"/>
        <c:crossAx val="69210557"/>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2025. Prevención de riesgos</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tx>
            <c:strRef>
              <c:f>Comunidad!$B$7</c:f>
              <c:strCache>
                <c:ptCount val="1"/>
                <c:pt idx="0">
                  <c:v>Prevención de riesgos</c:v>
                </c:pt>
              </c:strCache>
            </c:strRef>
          </c:tx>
          <c:spPr>
            <a:solidFill>
              <a:srgbClr val="9BBB59"/>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7719-4D78-B260-EC59E24C5E5C}"/>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719-4D78-B260-EC59E24C5E5C}"/>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2-7719-4D78-B260-EC59E24C5E5C}"/>
            </c:ext>
          </c:extLst>
        </c:ser>
        <c:dLbls>
          <c:showLegendKey val="0"/>
          <c:showVal val="0"/>
          <c:showCatName val="0"/>
          <c:showSerName val="0"/>
          <c:showPercent val="0"/>
          <c:showBubbleSize val="0"/>
        </c:dLbls>
        <c:gapWidth val="150"/>
        <c:shape val="box"/>
        <c:axId val="62068685"/>
        <c:axId val="67153125"/>
        <c:axId val="0"/>
      </c:bar3DChart>
      <c:catAx>
        <c:axId val="62068685"/>
        <c:scaling>
          <c:orientation val="minMax"/>
        </c:scaling>
        <c:delete val="0"/>
        <c:axPos val="b"/>
        <c:numFmt formatCode="General" sourceLinked="0"/>
        <c:majorTickMark val="none"/>
        <c:minorTickMark val="none"/>
        <c:tickLblPos val="nextTo"/>
        <c:spPr>
          <a:ln w="9360">
            <a:solidFill>
              <a:srgbClr val="878787"/>
            </a:solidFill>
            <a:round/>
          </a:ln>
        </c:spPr>
        <c:txPr>
          <a:bodyPr/>
          <a:lstStyle/>
          <a:p>
            <a:pPr>
              <a:defRPr sz="1200" b="1" strike="noStrike" spc="-1">
                <a:solidFill>
                  <a:srgbClr val="000000"/>
                </a:solidFill>
                <a:latin typeface="Calibri"/>
                <a:ea typeface="Calibri"/>
              </a:defRPr>
            </a:pPr>
            <a:endParaRPr lang="es-CO"/>
          </a:p>
        </c:txPr>
        <c:crossAx val="67153125"/>
        <c:crosses val="autoZero"/>
        <c:auto val="1"/>
        <c:lblAlgn val="ctr"/>
        <c:lblOffset val="100"/>
        <c:noMultiLvlLbl val="0"/>
      </c:catAx>
      <c:valAx>
        <c:axId val="67153125"/>
        <c:scaling>
          <c:orientation val="minMax"/>
        </c:scaling>
        <c:delete val="1"/>
        <c:axPos val="l"/>
        <c:numFmt formatCode="0%" sourceLinked="1"/>
        <c:majorTickMark val="out"/>
        <c:minorTickMark val="none"/>
        <c:tickLblPos val="nextTo"/>
        <c:crossAx val="62068685"/>
        <c:crosses val="autoZero"/>
        <c:crossBetween val="between"/>
      </c:valAx>
    </c:plotArea>
    <c:plotVisOnly val="1"/>
    <c:dispBlanksAs val="gap"/>
    <c:showDLblsOverMax val="1"/>
  </c:chart>
  <c:spPr>
    <a:solidFill>
      <a:srgbClr val="EBF1DE"/>
    </a:solidFill>
    <a:ln w="9360">
      <a:solidFill>
        <a:srgbClr val="D9D9D9"/>
      </a:solidFill>
      <a:round/>
    </a:ln>
  </c:sp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PREVENCIÓN DE RIESGOS</a:t>
            </a:r>
          </a:p>
        </c:rich>
      </c:tx>
      <c:overlay val="0"/>
      <c:spPr>
        <a:noFill/>
        <a:ln w="0">
          <a:noFill/>
        </a:ln>
      </c:spPr>
    </c:title>
    <c:autoTitleDeleted val="0"/>
    <c:plotArea>
      <c:layout/>
      <c:lineChart>
        <c:grouping val="standard"/>
        <c:varyColors val="0"/>
        <c:ser>
          <c:idx val="0"/>
          <c:order val="0"/>
          <c:tx>
            <c:strRef>
              <c:f>Comunidad!$C$2</c:f>
              <c:strCache>
                <c:ptCount val="1"/>
                <c:pt idx="0">
                  <c:v>AÑO 2023</c:v>
                </c:pt>
              </c:strCache>
            </c:strRef>
          </c:tx>
          <c:spPr>
            <a:ln w="63360">
              <a:solidFill>
                <a:srgbClr val="98B855"/>
              </a:solidFill>
              <a:round/>
            </a:ln>
          </c:spPr>
          <c:marker>
            <c:symbol val="none"/>
          </c:marker>
          <c:dPt>
            <c:idx val="0"/>
            <c:bubble3D val="0"/>
            <c:extLst>
              <c:ext xmlns:c16="http://schemas.microsoft.com/office/drawing/2014/chart" uri="{C3380CC4-5D6E-409C-BE32-E72D297353CC}">
                <c16:uniqueId val="{00000000-A498-4B3F-AFFE-DC018B36B98B}"/>
              </c:ext>
            </c:extLst>
          </c:dPt>
          <c:dPt>
            <c:idx val="1"/>
            <c:bubble3D val="0"/>
            <c:extLst>
              <c:ext xmlns:c16="http://schemas.microsoft.com/office/drawing/2014/chart" uri="{C3380CC4-5D6E-409C-BE32-E72D297353CC}">
                <c16:uniqueId val="{00000001-A498-4B3F-AFFE-DC018B36B98B}"/>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0-A498-4B3F-AFFE-DC018B36B98B}"/>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498-4B3F-AFFE-DC018B36B98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2-A498-4B3F-AFFE-DC018B36B98B}"/>
            </c:ext>
          </c:extLst>
        </c:ser>
        <c:ser>
          <c:idx val="1"/>
          <c:order val="1"/>
          <c:tx>
            <c:strRef>
              <c:f>Comunidad!$H$2</c:f>
              <c:strCache>
                <c:ptCount val="1"/>
                <c:pt idx="0">
                  <c:v>AÑO 2024</c:v>
                </c:pt>
              </c:strCache>
            </c:strRef>
          </c:tx>
          <c:spPr>
            <a:ln w="63360">
              <a:solidFill>
                <a:srgbClr val="4A7EBB"/>
              </a:solidFill>
              <a:round/>
            </a:ln>
          </c:spPr>
          <c:marker>
            <c:symbol val="none"/>
          </c:marker>
          <c:dPt>
            <c:idx val="0"/>
            <c:bubble3D val="0"/>
            <c:extLst>
              <c:ext xmlns:c16="http://schemas.microsoft.com/office/drawing/2014/chart" uri="{C3380CC4-5D6E-409C-BE32-E72D297353CC}">
                <c16:uniqueId val="{00000003-A498-4B3F-AFFE-DC018B36B98B}"/>
              </c:ext>
            </c:extLst>
          </c:dPt>
          <c:dPt>
            <c:idx val="1"/>
            <c:bubble3D val="0"/>
            <c:extLst>
              <c:ext xmlns:c16="http://schemas.microsoft.com/office/drawing/2014/chart" uri="{C3380CC4-5D6E-409C-BE32-E72D297353CC}">
                <c16:uniqueId val="{00000004-A498-4B3F-AFFE-DC018B36B98B}"/>
              </c:ext>
            </c:extLst>
          </c:dPt>
          <c:dPt>
            <c:idx val="2"/>
            <c:bubble3D val="0"/>
            <c:extLst>
              <c:ext xmlns:c16="http://schemas.microsoft.com/office/drawing/2014/chart" uri="{C3380CC4-5D6E-409C-BE32-E72D297353CC}">
                <c16:uniqueId val="{00000005-A498-4B3F-AFFE-DC018B36B98B}"/>
              </c:ext>
            </c:extLst>
          </c:dPt>
          <c:dPt>
            <c:idx val="3"/>
            <c:bubble3D val="0"/>
            <c:extLst>
              <c:ext xmlns:c16="http://schemas.microsoft.com/office/drawing/2014/chart" uri="{C3380CC4-5D6E-409C-BE32-E72D297353CC}">
                <c16:uniqueId val="{00000006-A498-4B3F-AFFE-DC018B36B98B}"/>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498-4B3F-AFFE-DC018B36B98B}"/>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4-A498-4B3F-AFFE-DC018B36B98B}"/>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498-4B3F-AFFE-DC018B36B98B}"/>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6-A498-4B3F-AFFE-DC018B36B98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7-A498-4B3F-AFFE-DC018B36B98B}"/>
            </c:ext>
          </c:extLst>
        </c:ser>
        <c:ser>
          <c:idx val="2"/>
          <c:order val="2"/>
          <c:tx>
            <c:strRef>
              <c:f>Comunidad!$M$2</c:f>
              <c:strCache>
                <c:ptCount val="1"/>
                <c:pt idx="0">
                  <c:v>AÑO 2025</c:v>
                </c:pt>
              </c:strCache>
            </c:strRef>
          </c:tx>
          <c:spPr>
            <a:ln w="63360">
              <a:solidFill>
                <a:srgbClr val="BE4B48"/>
              </a:solidFill>
              <a:round/>
            </a:ln>
          </c:spPr>
          <c:marker>
            <c:symbol val="none"/>
          </c:marker>
          <c:dPt>
            <c:idx val="0"/>
            <c:bubble3D val="0"/>
            <c:extLst>
              <c:ext xmlns:c16="http://schemas.microsoft.com/office/drawing/2014/chart" uri="{C3380CC4-5D6E-409C-BE32-E72D297353CC}">
                <c16:uniqueId val="{00000008-A498-4B3F-AFFE-DC018B36B98B}"/>
              </c:ext>
            </c:extLst>
          </c:dPt>
          <c:dPt>
            <c:idx val="1"/>
            <c:bubble3D val="0"/>
            <c:extLst>
              <c:ext xmlns:c16="http://schemas.microsoft.com/office/drawing/2014/chart" uri="{C3380CC4-5D6E-409C-BE32-E72D297353CC}">
                <c16:uniqueId val="{00000009-A498-4B3F-AFFE-DC018B36B98B}"/>
              </c:ext>
            </c:extLst>
          </c:dPt>
          <c:dPt>
            <c:idx val="2"/>
            <c:bubble3D val="0"/>
            <c:extLst>
              <c:ext xmlns:c16="http://schemas.microsoft.com/office/drawing/2014/chart" uri="{C3380CC4-5D6E-409C-BE32-E72D297353CC}">
                <c16:uniqueId val="{0000000A-A498-4B3F-AFFE-DC018B36B98B}"/>
              </c:ext>
            </c:extLst>
          </c:dPt>
          <c:dPt>
            <c:idx val="3"/>
            <c:bubble3D val="0"/>
            <c:extLst>
              <c:ext xmlns:c16="http://schemas.microsoft.com/office/drawing/2014/chart" uri="{C3380CC4-5D6E-409C-BE32-E72D297353CC}">
                <c16:uniqueId val="{0000000B-A498-4B3F-AFFE-DC018B36B98B}"/>
              </c:ext>
            </c:extLst>
          </c:dPt>
          <c:dLbls>
            <c:dLbl>
              <c:idx val="0"/>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8-A498-4B3F-AFFE-DC018B36B98B}"/>
                </c:ext>
              </c:extLst>
            </c:dLbl>
            <c:dLbl>
              <c:idx val="1"/>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A498-4B3F-AFFE-DC018B36B98B}"/>
                </c:ext>
              </c:extLst>
            </c:dLbl>
            <c:dLbl>
              <c:idx val="2"/>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A-A498-4B3F-AFFE-DC018B36B98B}"/>
                </c:ext>
              </c:extLst>
            </c:dLbl>
            <c:dLbl>
              <c:idx val="3"/>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A498-4B3F-AFFE-DC018B36B98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498-4B3F-AFFE-DC018B36B98B}"/>
            </c:ext>
          </c:extLst>
        </c:ser>
        <c:ser>
          <c:idx val="3"/>
          <c:order val="3"/>
          <c:tx>
            <c:v>AÑO 2014</c:v>
          </c:tx>
          <c:spPr>
            <a:ln w="28440">
              <a:solidFill>
                <a:srgbClr val="7D5FA0"/>
              </a:solidFill>
              <a:round/>
            </a:ln>
          </c:spPr>
          <c:marker>
            <c:symbol val="none"/>
          </c:marker>
          <c:dPt>
            <c:idx val="0"/>
            <c:bubble3D val="0"/>
            <c:extLst>
              <c:ext xmlns:c16="http://schemas.microsoft.com/office/drawing/2014/chart" uri="{C3380CC4-5D6E-409C-BE32-E72D297353CC}">
                <c16:uniqueId val="{0000000D-A498-4B3F-AFFE-DC018B36B98B}"/>
              </c:ext>
            </c:extLst>
          </c:dPt>
          <c:dPt>
            <c:idx val="1"/>
            <c:bubble3D val="0"/>
            <c:extLst>
              <c:ext xmlns:c16="http://schemas.microsoft.com/office/drawing/2014/chart" uri="{C3380CC4-5D6E-409C-BE32-E72D297353CC}">
                <c16:uniqueId val="{0000000E-A498-4B3F-AFFE-DC018B36B98B}"/>
              </c:ext>
            </c:extLst>
          </c:dPt>
          <c:dPt>
            <c:idx val="2"/>
            <c:bubble3D val="0"/>
            <c:extLst>
              <c:ext xmlns:c16="http://schemas.microsoft.com/office/drawing/2014/chart" uri="{C3380CC4-5D6E-409C-BE32-E72D297353CC}">
                <c16:uniqueId val="{0000000F-A498-4B3F-AFFE-DC018B36B98B}"/>
              </c:ext>
            </c:extLst>
          </c:dPt>
          <c:dPt>
            <c:idx val="3"/>
            <c:bubble3D val="0"/>
            <c:extLst>
              <c:ext xmlns:c16="http://schemas.microsoft.com/office/drawing/2014/chart" uri="{C3380CC4-5D6E-409C-BE32-E72D297353CC}">
                <c16:uniqueId val="{00000010-A498-4B3F-AFFE-DC018B36B98B}"/>
              </c:ext>
            </c:extLst>
          </c:dPt>
          <c:dLbls>
            <c:dLbl>
              <c:idx val="0"/>
              <c:layout>
                <c:manualLayout>
                  <c:x val="-5.5095160413268097E-2"/>
                  <c:y val="-7.5306758299772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D-A498-4B3F-AFFE-DC018B36B98B}"/>
                </c:ext>
              </c:extLst>
            </c:dLbl>
            <c:dLbl>
              <c:idx val="1"/>
              <c:layout>
                <c:manualLayout>
                  <c:x val="-5.2920065252854802E-2"/>
                  <c:y val="-5.1773396331093298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E-A498-4B3F-AFFE-DC018B36B98B}"/>
                </c:ext>
              </c:extLst>
            </c:dLbl>
            <c:dLbl>
              <c:idx val="2"/>
              <c:layout>
                <c:manualLayout>
                  <c:x val="-4.4100140011046701E-2"/>
                  <c:y val="-8.0013430693507803E-2"/>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F-A498-4B3F-AFFE-DC018B36B98B}"/>
                </c:ext>
              </c:extLst>
            </c:dLbl>
            <c:dLbl>
              <c:idx val="3"/>
              <c:layout>
                <c:manualLayout>
                  <c:x val="-3.7574854529806898E-2"/>
                  <c:y val="-0.117666809843394"/>
                </c:manualLayout>
              </c:layout>
              <c:spPr/>
              <c:txPr>
                <a:bodyPr wrap="square"/>
                <a:lstStyle/>
                <a:p>
                  <a:pPr>
                    <a:defRPr sz="1600" b="0" strike="noStrike" spc="-1">
                      <a:solidFill>
                        <a:srgbClr val="000000"/>
                      </a:solidFill>
                      <a:latin typeface="Calibri"/>
                      <a:ea typeface="Calibri"/>
                    </a:defRPr>
                  </a:pPr>
                  <a:endParaRPr lang="es-CO"/>
                </a:p>
              </c:txPr>
              <c:dLblPos val="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10-A498-4B3F-AFFE-DC018B36B98B}"/>
                </c:ext>
              </c:extLst>
            </c:dLbl>
            <c:spPr>
              <a:noFill/>
              <a:ln>
                <a:noFill/>
              </a:ln>
              <a:effectLst/>
            </c:spPr>
            <c:txPr>
              <a:bodyPr wrap="square"/>
              <a:lstStyle/>
              <a:p>
                <a:pPr>
                  <a:defRPr sz="1600" b="0" strike="noStrike" spc="-1">
                    <a:solidFill>
                      <a:srgbClr val="000000"/>
                    </a:solidFill>
                    <a:latin typeface="Calibri"/>
                    <a:ea typeface="Calibri"/>
                  </a:defRPr>
                </a:pPr>
                <a:endParaRPr lang="es-CO"/>
              </a:p>
            </c:txPr>
            <c:dLblPos val="ct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498-4B3F-AFFE-DC018B36B98B}"/>
            </c:ext>
          </c:extLst>
        </c:ser>
        <c:dLbls>
          <c:showLegendKey val="0"/>
          <c:showVal val="0"/>
          <c:showCatName val="0"/>
          <c:showSerName val="0"/>
          <c:showPercent val="0"/>
          <c:showBubbleSize val="0"/>
        </c:dLbls>
        <c:hiLowLines>
          <c:spPr>
            <a:ln w="0">
              <a:noFill/>
            </a:ln>
          </c:spPr>
        </c:hiLowLines>
        <c:smooth val="0"/>
        <c:axId val="98828970"/>
        <c:axId val="28656680"/>
      </c:lineChart>
      <c:catAx>
        <c:axId val="98828970"/>
        <c:scaling>
          <c:orientation val="minMax"/>
        </c:scaling>
        <c:delete val="0"/>
        <c:axPos val="b"/>
        <c:numFmt formatCode="General" sourceLinked="0"/>
        <c:majorTickMark val="none"/>
        <c:minorTickMark val="none"/>
        <c:tickLblPos val="nextTo"/>
        <c:spPr>
          <a:ln w="9360">
            <a:noFill/>
          </a:ln>
        </c:spPr>
        <c:txPr>
          <a:bodyPr/>
          <a:lstStyle/>
          <a:p>
            <a:pPr>
              <a:defRPr sz="1600" b="1" strike="noStrike" spc="-1">
                <a:solidFill>
                  <a:srgbClr val="000000"/>
                </a:solidFill>
                <a:latin typeface="Calibri"/>
                <a:ea typeface="Calibri"/>
              </a:defRPr>
            </a:pPr>
            <a:endParaRPr lang="es-CO"/>
          </a:p>
        </c:txPr>
        <c:crossAx val="28656680"/>
        <c:crosses val="autoZero"/>
        <c:auto val="1"/>
        <c:lblAlgn val="ctr"/>
        <c:lblOffset val="100"/>
        <c:noMultiLvlLbl val="0"/>
      </c:catAx>
      <c:valAx>
        <c:axId val="28656680"/>
        <c:scaling>
          <c:orientation val="minMax"/>
        </c:scaling>
        <c:delete val="1"/>
        <c:axPos val="l"/>
        <c:numFmt formatCode="0%" sourceLinked="1"/>
        <c:majorTickMark val="out"/>
        <c:minorTickMark val="none"/>
        <c:tickLblPos val="nextTo"/>
        <c:crossAx val="98828970"/>
        <c:crosses val="autoZero"/>
        <c:crossBetween val="between"/>
      </c:valAx>
      <c:spPr>
        <a:noFill/>
        <a:ln w="0">
          <a:noFill/>
        </a:ln>
      </c:spPr>
    </c:plotArea>
    <c:legend>
      <c:legendPos val="b"/>
      <c:overlay val="0"/>
      <c:spPr>
        <a:noFill/>
        <a:ln w="0">
          <a:noFill/>
        </a:ln>
      </c:spPr>
      <c:txPr>
        <a:bodyPr/>
        <a:lstStyle/>
        <a:p>
          <a:pPr>
            <a:defRPr sz="1175" b="1" strike="noStrike" spc="-1">
              <a:solidFill>
                <a:srgbClr val="000000"/>
              </a:solidFill>
              <a:latin typeface="Calibri"/>
              <a:ea typeface="Calibri"/>
            </a:defRPr>
          </a:pPr>
          <a:endParaRPr lang="es-CO"/>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Accesibilidad</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4F81BD"/>
            </a:solidFill>
            <a:ln w="0">
              <a:noFill/>
            </a:ln>
          </c:spPr>
          <c:invertIfNegative val="0"/>
          <c:dPt>
            <c:idx val="0"/>
            <c:invertIfNegative val="0"/>
            <c:bubble3D val="0"/>
            <c:spPr>
              <a:solidFill>
                <a:srgbClr val="C00000"/>
              </a:solidFill>
              <a:ln w="0">
                <a:noFill/>
              </a:ln>
            </c:spPr>
            <c:extLst>
              <c:ext xmlns:c16="http://schemas.microsoft.com/office/drawing/2014/chart" uri="{C3380CC4-5D6E-409C-BE32-E72D297353CC}">
                <c16:uniqueId val="{00000001-0167-41AD-94AA-6B9A24FFE976}"/>
              </c:ext>
            </c:extLst>
          </c:dPt>
          <c:dPt>
            <c:idx val="1"/>
            <c:invertIfNegative val="0"/>
            <c:bubble3D val="0"/>
            <c:spPr>
              <a:solidFill>
                <a:srgbClr val="C00000"/>
              </a:solidFill>
              <a:ln w="0">
                <a:noFill/>
              </a:ln>
            </c:spPr>
            <c:extLst>
              <c:ext xmlns:c16="http://schemas.microsoft.com/office/drawing/2014/chart" uri="{C3380CC4-5D6E-409C-BE32-E72D297353CC}">
                <c16:uniqueId val="{00000003-0167-41AD-94AA-6B9A24FFE976}"/>
              </c:ext>
            </c:extLst>
          </c:dPt>
          <c:dPt>
            <c:idx val="2"/>
            <c:invertIfNegative val="0"/>
            <c:bubble3D val="0"/>
            <c:spPr>
              <a:solidFill>
                <a:srgbClr val="E46C0A"/>
              </a:solidFill>
              <a:ln w="0">
                <a:noFill/>
              </a:ln>
            </c:spPr>
            <c:extLst>
              <c:ext xmlns:c16="http://schemas.microsoft.com/office/drawing/2014/chart" uri="{C3380CC4-5D6E-409C-BE32-E72D297353CC}">
                <c16:uniqueId val="{00000005-0167-41AD-94AA-6B9A24FFE976}"/>
              </c:ext>
            </c:extLst>
          </c:dPt>
          <c:dPt>
            <c:idx val="3"/>
            <c:invertIfNegative val="0"/>
            <c:bubble3D val="0"/>
            <c:spPr>
              <a:solidFill>
                <a:srgbClr val="4F6228"/>
              </a:solidFill>
              <a:ln w="0">
                <a:noFill/>
              </a:ln>
            </c:spPr>
            <c:extLst>
              <c:ext xmlns:c16="http://schemas.microsoft.com/office/drawing/2014/chart" uri="{C3380CC4-5D6E-409C-BE32-E72D297353CC}">
                <c16:uniqueId val="{00000007-0167-41AD-94AA-6B9A24FFE976}"/>
              </c:ext>
            </c:extLst>
          </c:dPt>
          <c:dLbls>
            <c:dLbl>
              <c:idx val="0"/>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0167-41AD-94AA-6B9A24FFE976}"/>
                </c:ext>
              </c:extLst>
            </c:dLbl>
            <c:dLbl>
              <c:idx val="1"/>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0167-41AD-94AA-6B9A24FFE976}"/>
                </c:ext>
              </c:extLst>
            </c:dLbl>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0167-41AD-94AA-6B9A24FFE976}"/>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0167-41AD-94AA-6B9A24FFE976}"/>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8-0167-41AD-94AA-6B9A24FFE976}"/>
            </c:ext>
          </c:extLst>
        </c:ser>
        <c:dLbls>
          <c:showLegendKey val="0"/>
          <c:showVal val="0"/>
          <c:showCatName val="0"/>
          <c:showSerName val="0"/>
          <c:showPercent val="0"/>
          <c:showBubbleSize val="0"/>
        </c:dLbls>
        <c:gapWidth val="150"/>
        <c:shape val="box"/>
        <c:axId val="73600775"/>
        <c:axId val="22151147"/>
        <c:axId val="0"/>
      </c:bar3DChart>
      <c:catAx>
        <c:axId val="73600775"/>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22151147"/>
        <c:crosses val="autoZero"/>
        <c:auto val="1"/>
        <c:lblAlgn val="ctr"/>
        <c:lblOffset val="100"/>
        <c:noMultiLvlLbl val="0"/>
      </c:catAx>
      <c:valAx>
        <c:axId val="22151147"/>
        <c:scaling>
          <c:orientation val="minMax"/>
        </c:scaling>
        <c:delete val="1"/>
        <c:axPos val="l"/>
        <c:numFmt formatCode="0%" sourceLinked="1"/>
        <c:majorTickMark val="out"/>
        <c:minorTickMark val="none"/>
        <c:tickLblPos val="nextTo"/>
        <c:crossAx val="73600775"/>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Proyección a la comunidad</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C00000"/>
            </a:solidFill>
            <a:ln w="0">
              <a:noFill/>
            </a:ln>
          </c:spPr>
          <c:invertIfNegative val="0"/>
          <c:dPt>
            <c:idx val="2"/>
            <c:invertIfNegative val="0"/>
            <c:bubble3D val="0"/>
            <c:spPr>
              <a:solidFill>
                <a:srgbClr val="E46C0A"/>
              </a:solidFill>
              <a:ln w="0">
                <a:noFill/>
              </a:ln>
            </c:spPr>
            <c:extLst>
              <c:ext xmlns:c16="http://schemas.microsoft.com/office/drawing/2014/chart" uri="{C3380CC4-5D6E-409C-BE32-E72D297353CC}">
                <c16:uniqueId val="{00000001-065C-4088-ABEA-475FB242FBC4}"/>
              </c:ext>
            </c:extLst>
          </c:dPt>
          <c:dPt>
            <c:idx val="3"/>
            <c:invertIfNegative val="0"/>
            <c:bubble3D val="0"/>
            <c:spPr>
              <a:solidFill>
                <a:srgbClr val="4F6228"/>
              </a:solidFill>
              <a:ln w="0">
                <a:noFill/>
              </a:ln>
            </c:spPr>
            <c:extLst>
              <c:ext xmlns:c16="http://schemas.microsoft.com/office/drawing/2014/chart" uri="{C3380CC4-5D6E-409C-BE32-E72D297353CC}">
                <c16:uniqueId val="{00000003-065C-4088-ABEA-475FB242FBC4}"/>
              </c:ext>
            </c:extLst>
          </c:dPt>
          <c:dLbls>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065C-4088-ABEA-475FB242FBC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065C-4088-ABEA-475FB242FBC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065C-4088-ABEA-475FB242FBC4}"/>
            </c:ext>
          </c:extLst>
        </c:ser>
        <c:dLbls>
          <c:showLegendKey val="0"/>
          <c:showVal val="0"/>
          <c:showCatName val="0"/>
          <c:showSerName val="0"/>
          <c:showPercent val="0"/>
          <c:showBubbleSize val="0"/>
        </c:dLbls>
        <c:gapWidth val="150"/>
        <c:shape val="box"/>
        <c:axId val="23589381"/>
        <c:axId val="49007384"/>
        <c:axId val="0"/>
      </c:bar3DChart>
      <c:catAx>
        <c:axId val="23589381"/>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49007384"/>
        <c:crosses val="autoZero"/>
        <c:auto val="1"/>
        <c:lblAlgn val="ctr"/>
        <c:lblOffset val="100"/>
        <c:noMultiLvlLbl val="0"/>
      </c:catAx>
      <c:valAx>
        <c:axId val="49007384"/>
        <c:scaling>
          <c:orientation val="minMax"/>
        </c:scaling>
        <c:delete val="1"/>
        <c:axPos val="l"/>
        <c:numFmt formatCode="0%" sourceLinked="1"/>
        <c:majorTickMark val="out"/>
        <c:minorTickMark val="none"/>
        <c:tickLblPos val="nextTo"/>
        <c:crossAx val="23589381"/>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Participación y convivencia</a:t>
            </a:r>
          </a:p>
        </c:rich>
      </c:tx>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C00000"/>
            </a:solidFill>
            <a:ln w="0">
              <a:noFill/>
            </a:ln>
          </c:spPr>
          <c:invertIfNegative val="0"/>
          <c:dPt>
            <c:idx val="2"/>
            <c:invertIfNegative val="0"/>
            <c:bubble3D val="0"/>
            <c:spPr>
              <a:solidFill>
                <a:srgbClr val="E46C0A"/>
              </a:solidFill>
              <a:ln w="0">
                <a:noFill/>
              </a:ln>
            </c:spPr>
            <c:extLst>
              <c:ext xmlns:c16="http://schemas.microsoft.com/office/drawing/2014/chart" uri="{C3380CC4-5D6E-409C-BE32-E72D297353CC}">
                <c16:uniqueId val="{00000001-EB5B-4933-A576-547CC9362CDF}"/>
              </c:ext>
            </c:extLst>
          </c:dPt>
          <c:dPt>
            <c:idx val="3"/>
            <c:invertIfNegative val="0"/>
            <c:bubble3D val="0"/>
            <c:spPr>
              <a:solidFill>
                <a:srgbClr val="4F6228"/>
              </a:solidFill>
              <a:ln w="0">
                <a:noFill/>
              </a:ln>
            </c:spPr>
            <c:extLst>
              <c:ext xmlns:c16="http://schemas.microsoft.com/office/drawing/2014/chart" uri="{C3380CC4-5D6E-409C-BE32-E72D297353CC}">
                <c16:uniqueId val="{00000003-EB5B-4933-A576-547CC9362CDF}"/>
              </c:ext>
            </c:extLst>
          </c:dPt>
          <c:dLbls>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EB5B-4933-A576-547CC9362CDF}"/>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EB5B-4933-A576-547CC9362CDF}"/>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EB5B-4933-A576-547CC9362CDF}"/>
            </c:ext>
          </c:extLst>
        </c:ser>
        <c:dLbls>
          <c:showLegendKey val="0"/>
          <c:showVal val="0"/>
          <c:showCatName val="0"/>
          <c:showSerName val="0"/>
          <c:showPercent val="0"/>
          <c:showBubbleSize val="0"/>
        </c:dLbls>
        <c:gapWidth val="150"/>
        <c:shape val="box"/>
        <c:axId val="95265312"/>
        <c:axId val="59197719"/>
        <c:axId val="0"/>
      </c:bar3DChart>
      <c:catAx>
        <c:axId val="95265312"/>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59197719"/>
        <c:crosses val="autoZero"/>
        <c:auto val="1"/>
        <c:lblAlgn val="ctr"/>
        <c:lblOffset val="100"/>
        <c:noMultiLvlLbl val="0"/>
      </c:catAx>
      <c:valAx>
        <c:axId val="59197719"/>
        <c:scaling>
          <c:orientation val="minMax"/>
        </c:scaling>
        <c:delete val="1"/>
        <c:axPos val="l"/>
        <c:numFmt formatCode="0%" sourceLinked="1"/>
        <c:majorTickMark val="out"/>
        <c:minorTickMark val="none"/>
        <c:tickLblPos val="nextTo"/>
        <c:crossAx val="95265312"/>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lang="en-US" sz="1800" b="1" strike="noStrike" spc="-1">
                <a:solidFill>
                  <a:srgbClr val="000000"/>
                </a:solidFill>
                <a:latin typeface="Calibri"/>
                <a:ea typeface="Calibri"/>
              </a:defRPr>
            </a:pPr>
            <a:r>
              <a:rPr lang="en-US" sz="1800" b="1" strike="noStrike" spc="-1">
                <a:solidFill>
                  <a:srgbClr val="000000"/>
                </a:solidFill>
                <a:latin typeface="Calibri"/>
                <a:ea typeface="Calibri"/>
              </a:rPr>
              <a:t>Año 2026. Prevención de riesgos</a:t>
            </a:r>
          </a:p>
        </c:rich>
      </c:tx>
      <c:layout>
        <c:manualLayout>
          <c:xMode val="edge"/>
          <c:yMode val="edge"/>
          <c:x val="0.19167335294642099"/>
          <c:y val="2.83659608469836E-2"/>
        </c:manualLayout>
      </c:layout>
      <c:overlay val="0"/>
      <c:spPr>
        <a:noFill/>
        <a:ln w="0">
          <a:noFill/>
        </a:ln>
      </c:spPr>
    </c:title>
    <c:autoTitleDeleted val="0"/>
    <c:view3D>
      <c:rotX val="15"/>
      <c:rotY val="20"/>
      <c:rAngAx val="1"/>
    </c:view3D>
    <c:floor>
      <c:thickness val="0"/>
      <c:spPr>
        <a:noFill/>
        <a:ln w="9360">
          <a:solidFill>
            <a:srgbClr val="878787"/>
          </a:solidFill>
          <a:round/>
        </a:ln>
      </c:spPr>
    </c:floor>
    <c:sideWall>
      <c:thickness val="0"/>
      <c:spPr>
        <a:noFill/>
        <a:ln w="9360">
          <a:solidFill>
            <a:srgbClr val="878787"/>
          </a:solidFill>
          <a:round/>
        </a:ln>
      </c:spPr>
    </c:sideWall>
    <c:backWall>
      <c:thickness val="0"/>
      <c:spPr>
        <a:noFill/>
        <a:ln w="9360">
          <a:solidFill>
            <a:srgbClr val="878787"/>
          </a:solidFill>
          <a:round/>
        </a:ln>
      </c:spPr>
    </c:backWall>
    <c:plotArea>
      <c:layout/>
      <c:bar3DChart>
        <c:barDir val="col"/>
        <c:grouping val="clustered"/>
        <c:varyColors val="0"/>
        <c:ser>
          <c:idx val="0"/>
          <c:order val="0"/>
          <c:spPr>
            <a:solidFill>
              <a:srgbClr val="C00000"/>
            </a:solidFill>
            <a:ln w="0">
              <a:noFill/>
            </a:ln>
          </c:spPr>
          <c:invertIfNegative val="0"/>
          <c:dPt>
            <c:idx val="2"/>
            <c:invertIfNegative val="0"/>
            <c:bubble3D val="0"/>
            <c:spPr>
              <a:solidFill>
                <a:srgbClr val="E46C0A"/>
              </a:solidFill>
              <a:ln w="0">
                <a:noFill/>
              </a:ln>
            </c:spPr>
            <c:extLst>
              <c:ext xmlns:c16="http://schemas.microsoft.com/office/drawing/2014/chart" uri="{C3380CC4-5D6E-409C-BE32-E72D297353CC}">
                <c16:uniqueId val="{00000001-D11D-47EB-A5AC-761D98EAD354}"/>
              </c:ext>
            </c:extLst>
          </c:dPt>
          <c:dPt>
            <c:idx val="3"/>
            <c:invertIfNegative val="0"/>
            <c:bubble3D val="0"/>
            <c:spPr>
              <a:solidFill>
                <a:srgbClr val="4F6228"/>
              </a:solidFill>
              <a:ln w="0">
                <a:noFill/>
              </a:ln>
            </c:spPr>
            <c:extLst>
              <c:ext xmlns:c16="http://schemas.microsoft.com/office/drawing/2014/chart" uri="{C3380CC4-5D6E-409C-BE32-E72D297353CC}">
                <c16:uniqueId val="{00000003-D11D-47EB-A5AC-761D98EAD354}"/>
              </c:ext>
            </c:extLst>
          </c:dPt>
          <c:dLbls>
            <c:dLbl>
              <c:idx val="2"/>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11D-47EB-A5AC-761D98EAD354}"/>
                </c:ext>
              </c:extLst>
            </c:dLbl>
            <c:dLbl>
              <c:idx val="3"/>
              <c:spPr/>
              <c:txPr>
                <a:bodyPr wrap="square"/>
                <a:lstStyle/>
                <a:p>
                  <a:pPr>
                    <a:defRPr sz="1600" b="0" strike="noStrike" spc="-1">
                      <a:solidFill>
                        <a:srgbClr val="000000"/>
                      </a:solidFill>
                      <a:latin typeface="Calibri"/>
                    </a:defRPr>
                  </a:pPr>
                  <a:endParaRPr lang="es-CO"/>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11D-47EB-A5AC-761D98EAD354}"/>
                </c:ext>
              </c:extLst>
            </c:dLbl>
            <c:spPr>
              <a:noFill/>
              <a:ln>
                <a:noFill/>
              </a:ln>
              <a:effectLst/>
            </c:spPr>
            <c:txPr>
              <a:bodyPr wrap="square"/>
              <a:lstStyle/>
              <a:p>
                <a:pPr>
                  <a:defRPr sz="1600" b="0" strike="noStrike" spc="-1">
                    <a:solidFill>
                      <a:srgbClr val="000000"/>
                    </a:solidFill>
                    <a:latin typeface="Calibri"/>
                    <a:ea typeface="Calibri"/>
                  </a:defRPr>
                </a:pPr>
                <a:endParaRPr lang="es-CO"/>
              </a:p>
            </c:txPr>
            <c:showLegendKey val="0"/>
            <c:showVal val="1"/>
            <c:showCatName val="0"/>
            <c:showSerName val="0"/>
            <c:showPercent val="0"/>
            <c:showBubbleSize val="1"/>
            <c:separator>; </c:separator>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11D-47EB-A5AC-761D98EAD354}"/>
            </c:ext>
          </c:extLst>
        </c:ser>
        <c:dLbls>
          <c:showLegendKey val="0"/>
          <c:showVal val="0"/>
          <c:showCatName val="0"/>
          <c:showSerName val="0"/>
          <c:showPercent val="0"/>
          <c:showBubbleSize val="0"/>
        </c:dLbls>
        <c:gapWidth val="150"/>
        <c:shape val="box"/>
        <c:axId val="31026387"/>
        <c:axId val="50646392"/>
        <c:axId val="0"/>
      </c:bar3DChart>
      <c:catAx>
        <c:axId val="31026387"/>
        <c:scaling>
          <c:orientation val="minMax"/>
        </c:scaling>
        <c:delete val="0"/>
        <c:axPos val="b"/>
        <c:numFmt formatCode="General" sourceLinked="0"/>
        <c:majorTickMark val="out"/>
        <c:minorTickMark val="none"/>
        <c:tickLblPos val="nextTo"/>
        <c:spPr>
          <a:ln w="9360">
            <a:solidFill>
              <a:srgbClr val="878787"/>
            </a:solidFill>
            <a:round/>
          </a:ln>
        </c:spPr>
        <c:txPr>
          <a:bodyPr/>
          <a:lstStyle/>
          <a:p>
            <a:pPr>
              <a:defRPr sz="1000" b="0" strike="noStrike" spc="-1">
                <a:solidFill>
                  <a:srgbClr val="000000"/>
                </a:solidFill>
                <a:latin typeface="Calibri"/>
                <a:ea typeface="Calibri"/>
              </a:defRPr>
            </a:pPr>
            <a:endParaRPr lang="es-CO"/>
          </a:p>
        </c:txPr>
        <c:crossAx val="50646392"/>
        <c:crosses val="autoZero"/>
        <c:auto val="1"/>
        <c:lblAlgn val="ctr"/>
        <c:lblOffset val="100"/>
        <c:noMultiLvlLbl val="0"/>
      </c:catAx>
      <c:valAx>
        <c:axId val="50646392"/>
        <c:scaling>
          <c:orientation val="minMax"/>
        </c:scaling>
        <c:delete val="1"/>
        <c:axPos val="l"/>
        <c:numFmt formatCode="0%" sourceLinked="1"/>
        <c:majorTickMark val="out"/>
        <c:minorTickMark val="none"/>
        <c:tickLblPos val="nextTo"/>
        <c:crossAx val="31026387"/>
        <c:crosses val="autoZero"/>
        <c:crossBetween val="between"/>
      </c:valAx>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pn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pn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pn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pn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pn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38160</xdr:colOff>
      <xdr:row>0</xdr:row>
      <xdr:rowOff>171360</xdr:rowOff>
    </xdr:from>
    <xdr:to>
      <xdr:col>1</xdr:col>
      <xdr:colOff>713880</xdr:colOff>
      <xdr:row>2</xdr:row>
      <xdr:rowOff>94320</xdr:rowOff>
    </xdr:to>
    <xdr:pic>
      <xdr:nvPicPr>
        <xdr:cNvPr id="2" name="1 Imagen" descr="Secretaría de Educación"/>
        <xdr:cNvPicPr/>
      </xdr:nvPicPr>
      <xdr:blipFill>
        <a:blip xmlns:r="http://schemas.openxmlformats.org/officeDocument/2006/relationships" r:embed="rId1"/>
        <a:stretch/>
      </xdr:blipFill>
      <xdr:spPr>
        <a:xfrm>
          <a:off x="38160" y="171360"/>
          <a:ext cx="1481400" cy="503640"/>
        </a:xfrm>
        <a:prstGeom prst="rect">
          <a:avLst/>
        </a:prstGeom>
        <a:ln w="0">
          <a:noFill/>
        </a:ln>
      </xdr:spPr>
    </xdr:pic>
    <xdr:clientData/>
  </xdr:twoCellAnchor>
  <xdr:twoCellAnchor>
    <xdr:from>
      <xdr:col>10</xdr:col>
      <xdr:colOff>133200</xdr:colOff>
      <xdr:row>0</xdr:row>
      <xdr:rowOff>114480</xdr:rowOff>
    </xdr:from>
    <xdr:to>
      <xdr:col>10</xdr:col>
      <xdr:colOff>827640</xdr:colOff>
      <xdr:row>2</xdr:row>
      <xdr:rowOff>218520</xdr:rowOff>
    </xdr:to>
    <xdr:pic>
      <xdr:nvPicPr>
        <xdr:cNvPr id="3" name="Picture 3995" descr="MB900431547">
          <a:hlinkClick xmlns:r="http://schemas.openxmlformats.org/officeDocument/2006/relationships" r:id="rId2"/>
        </xdr:cNvPr>
        <xdr:cNvPicPr/>
      </xdr:nvPicPr>
      <xdr:blipFill>
        <a:blip xmlns:r="http://schemas.openxmlformats.org/officeDocument/2006/relationships" r:embed="rId3"/>
        <a:stretch/>
      </xdr:blipFill>
      <xdr:spPr>
        <a:xfrm>
          <a:off x="9406440" y="114480"/>
          <a:ext cx="694440" cy="6847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2771640</xdr:colOff>
      <xdr:row>5</xdr:row>
      <xdr:rowOff>9360</xdr:rowOff>
    </xdr:from>
    <xdr:to>
      <xdr:col>3</xdr:col>
      <xdr:colOff>37080</xdr:colOff>
      <xdr:row>6</xdr:row>
      <xdr:rowOff>27720</xdr:rowOff>
    </xdr:to>
    <xdr:pic>
      <xdr:nvPicPr>
        <xdr:cNvPr id="2" name="2 Imagen">
          <a:hlinkClick xmlns:r="http://schemas.openxmlformats.org/officeDocument/2006/relationships" r:id="rId1"/>
        </xdr:cNvPr>
        <xdr:cNvPicPr/>
      </xdr:nvPicPr>
      <xdr:blipFill>
        <a:blip xmlns:r="http://schemas.openxmlformats.org/officeDocument/2006/relationships" r:embed="rId2"/>
        <a:stretch/>
      </xdr:blipFill>
      <xdr:spPr>
        <a:xfrm>
          <a:off x="2900880" y="1218960"/>
          <a:ext cx="420120" cy="256320"/>
        </a:xfrm>
        <a:prstGeom prst="rect">
          <a:avLst/>
        </a:prstGeom>
        <a:ln w="0">
          <a:noFill/>
        </a:ln>
      </xdr:spPr>
    </xdr:pic>
    <xdr:clientData/>
  </xdr:twoCellAnchor>
  <xdr:twoCellAnchor editAs="oneCell">
    <xdr:from>
      <xdr:col>2</xdr:col>
      <xdr:colOff>2762280</xdr:colOff>
      <xdr:row>11</xdr:row>
      <xdr:rowOff>9360</xdr:rowOff>
    </xdr:from>
    <xdr:to>
      <xdr:col>3</xdr:col>
      <xdr:colOff>27720</xdr:colOff>
      <xdr:row>12</xdr:row>
      <xdr:rowOff>18000</xdr:rowOff>
    </xdr:to>
    <xdr:pic>
      <xdr:nvPicPr>
        <xdr:cNvPr id="3" name="3 Imagen">
          <a:hlinkClick xmlns:r="http://schemas.openxmlformats.org/officeDocument/2006/relationships" r:id="rId3"/>
        </xdr:cNvPr>
        <xdr:cNvPicPr/>
      </xdr:nvPicPr>
      <xdr:blipFill>
        <a:blip xmlns:r="http://schemas.openxmlformats.org/officeDocument/2006/relationships" r:embed="rId4"/>
        <a:stretch/>
      </xdr:blipFill>
      <xdr:spPr>
        <a:xfrm>
          <a:off x="2891520" y="3562560"/>
          <a:ext cx="420120" cy="246960"/>
        </a:xfrm>
        <a:prstGeom prst="rect">
          <a:avLst/>
        </a:prstGeom>
        <a:ln w="0">
          <a:noFill/>
        </a:ln>
      </xdr:spPr>
    </xdr:pic>
    <xdr:clientData/>
  </xdr:twoCellAnchor>
  <xdr:twoCellAnchor editAs="oneCell">
    <xdr:from>
      <xdr:col>2</xdr:col>
      <xdr:colOff>2752560</xdr:colOff>
      <xdr:row>18</xdr:row>
      <xdr:rowOff>9360</xdr:rowOff>
    </xdr:from>
    <xdr:to>
      <xdr:col>3</xdr:col>
      <xdr:colOff>27720</xdr:colOff>
      <xdr:row>19</xdr:row>
      <xdr:rowOff>18000</xdr:rowOff>
    </xdr:to>
    <xdr:pic>
      <xdr:nvPicPr>
        <xdr:cNvPr id="4" name="4 Imagen">
          <a:hlinkClick xmlns:r="http://schemas.openxmlformats.org/officeDocument/2006/relationships" r:id="rId5"/>
        </xdr:cNvPr>
        <xdr:cNvPicPr/>
      </xdr:nvPicPr>
      <xdr:blipFill>
        <a:blip xmlns:r="http://schemas.openxmlformats.org/officeDocument/2006/relationships" r:embed="rId6"/>
        <a:stretch/>
      </xdr:blipFill>
      <xdr:spPr>
        <a:xfrm>
          <a:off x="2881800" y="6432840"/>
          <a:ext cx="429840" cy="246600"/>
        </a:xfrm>
        <a:prstGeom prst="rect">
          <a:avLst/>
        </a:prstGeom>
        <a:ln w="0">
          <a:noFill/>
        </a:ln>
      </xdr:spPr>
    </xdr:pic>
    <xdr:clientData/>
  </xdr:twoCellAnchor>
  <xdr:twoCellAnchor editAs="oneCell">
    <xdr:from>
      <xdr:col>2</xdr:col>
      <xdr:colOff>2781360</xdr:colOff>
      <xdr:row>28</xdr:row>
      <xdr:rowOff>9360</xdr:rowOff>
    </xdr:from>
    <xdr:to>
      <xdr:col>3</xdr:col>
      <xdr:colOff>46800</xdr:colOff>
      <xdr:row>29</xdr:row>
      <xdr:rowOff>18000</xdr:rowOff>
    </xdr:to>
    <xdr:pic>
      <xdr:nvPicPr>
        <xdr:cNvPr id="5" name="5 Imagen">
          <a:hlinkClick xmlns:r="http://schemas.openxmlformats.org/officeDocument/2006/relationships" r:id="rId7"/>
        </xdr:cNvPr>
        <xdr:cNvPicPr/>
      </xdr:nvPicPr>
      <xdr:blipFill>
        <a:blip xmlns:r="http://schemas.openxmlformats.org/officeDocument/2006/relationships" r:embed="rId4"/>
        <a:stretch/>
      </xdr:blipFill>
      <xdr:spPr>
        <a:xfrm>
          <a:off x="2910600" y="10825200"/>
          <a:ext cx="420120" cy="246600"/>
        </a:xfrm>
        <a:prstGeom prst="rect">
          <a:avLst/>
        </a:prstGeom>
        <a:ln w="0">
          <a:noFill/>
        </a:ln>
      </xdr:spPr>
    </xdr:pic>
    <xdr:clientData/>
  </xdr:twoCellAnchor>
  <xdr:twoCellAnchor editAs="oneCell">
    <xdr:from>
      <xdr:col>2</xdr:col>
      <xdr:colOff>2743200</xdr:colOff>
      <xdr:row>34</xdr:row>
      <xdr:rowOff>19080</xdr:rowOff>
    </xdr:from>
    <xdr:to>
      <xdr:col>3</xdr:col>
      <xdr:colOff>8640</xdr:colOff>
      <xdr:row>35</xdr:row>
      <xdr:rowOff>27720</xdr:rowOff>
    </xdr:to>
    <xdr:pic>
      <xdr:nvPicPr>
        <xdr:cNvPr id="6" name="7 Imagen">
          <a:hlinkClick xmlns:r="http://schemas.openxmlformats.org/officeDocument/2006/relationships" r:id="rId8"/>
        </xdr:cNvPr>
        <xdr:cNvPicPr/>
      </xdr:nvPicPr>
      <xdr:blipFill>
        <a:blip xmlns:r="http://schemas.openxmlformats.org/officeDocument/2006/relationships" r:embed="rId4"/>
        <a:stretch/>
      </xdr:blipFill>
      <xdr:spPr>
        <a:xfrm>
          <a:off x="2872440" y="13216680"/>
          <a:ext cx="420120" cy="246960"/>
        </a:xfrm>
        <a:prstGeom prst="rect">
          <a:avLst/>
        </a:prstGeom>
        <a:ln w="0">
          <a:noFill/>
        </a:ln>
      </xdr:spPr>
    </xdr:pic>
    <xdr:clientData/>
  </xdr:twoCellAnchor>
  <xdr:twoCellAnchor editAs="oneCell">
    <xdr:from>
      <xdr:col>2</xdr:col>
      <xdr:colOff>2752560</xdr:colOff>
      <xdr:row>45</xdr:row>
      <xdr:rowOff>9360</xdr:rowOff>
    </xdr:from>
    <xdr:to>
      <xdr:col>3</xdr:col>
      <xdr:colOff>18000</xdr:colOff>
      <xdr:row>46</xdr:row>
      <xdr:rowOff>27720</xdr:rowOff>
    </xdr:to>
    <xdr:pic>
      <xdr:nvPicPr>
        <xdr:cNvPr id="7" name="8 Imagen">
          <a:hlinkClick xmlns:r="http://schemas.openxmlformats.org/officeDocument/2006/relationships" r:id="rId9"/>
        </xdr:cNvPr>
        <xdr:cNvPicPr/>
      </xdr:nvPicPr>
      <xdr:blipFill>
        <a:blip xmlns:r="http://schemas.openxmlformats.org/officeDocument/2006/relationships" r:embed="rId2"/>
        <a:stretch/>
      </xdr:blipFill>
      <xdr:spPr>
        <a:xfrm>
          <a:off x="2881800" y="18097200"/>
          <a:ext cx="420120" cy="256320"/>
        </a:xfrm>
        <a:prstGeom prst="rect">
          <a:avLst/>
        </a:prstGeom>
        <a:ln w="0">
          <a:noFill/>
        </a:ln>
      </xdr:spPr>
    </xdr:pic>
    <xdr:clientData/>
  </xdr:twoCellAnchor>
  <xdr:twoCellAnchor editAs="oneCell">
    <xdr:from>
      <xdr:col>2</xdr:col>
      <xdr:colOff>2771640</xdr:colOff>
      <xdr:row>53</xdr:row>
      <xdr:rowOff>9360</xdr:rowOff>
    </xdr:from>
    <xdr:to>
      <xdr:col>3</xdr:col>
      <xdr:colOff>37080</xdr:colOff>
      <xdr:row>54</xdr:row>
      <xdr:rowOff>66597</xdr:rowOff>
    </xdr:to>
    <xdr:pic>
      <xdr:nvPicPr>
        <xdr:cNvPr id="8" name="9 Imagen">
          <a:hlinkClick xmlns:r="http://schemas.openxmlformats.org/officeDocument/2006/relationships" r:id="rId10"/>
        </xdr:cNvPr>
        <xdr:cNvPicPr/>
      </xdr:nvPicPr>
      <xdr:blipFill>
        <a:blip xmlns:r="http://schemas.openxmlformats.org/officeDocument/2006/relationships" r:embed="rId4"/>
        <a:stretch/>
      </xdr:blipFill>
      <xdr:spPr>
        <a:xfrm>
          <a:off x="2900880" y="21193560"/>
          <a:ext cx="420120" cy="246600"/>
        </a:xfrm>
        <a:prstGeom prst="rect">
          <a:avLst/>
        </a:prstGeom>
        <a:ln w="0">
          <a:noFill/>
        </a:ln>
      </xdr:spPr>
    </xdr:pic>
    <xdr:clientData/>
  </xdr:twoCellAnchor>
  <xdr:twoCellAnchor editAs="oneCell">
    <xdr:from>
      <xdr:col>2</xdr:col>
      <xdr:colOff>2743200</xdr:colOff>
      <xdr:row>59</xdr:row>
      <xdr:rowOff>76320</xdr:rowOff>
    </xdr:from>
    <xdr:to>
      <xdr:col>3</xdr:col>
      <xdr:colOff>8640</xdr:colOff>
      <xdr:row>61</xdr:row>
      <xdr:rowOff>47877</xdr:rowOff>
    </xdr:to>
    <xdr:pic>
      <xdr:nvPicPr>
        <xdr:cNvPr id="9" name="10 Imagen">
          <a:hlinkClick xmlns:r="http://schemas.openxmlformats.org/officeDocument/2006/relationships" r:id="rId11"/>
        </xdr:cNvPr>
        <xdr:cNvPicPr/>
      </xdr:nvPicPr>
      <xdr:blipFill>
        <a:blip xmlns:r="http://schemas.openxmlformats.org/officeDocument/2006/relationships" r:embed="rId12"/>
        <a:stretch/>
      </xdr:blipFill>
      <xdr:spPr>
        <a:xfrm>
          <a:off x="2872440" y="23403600"/>
          <a:ext cx="420120" cy="256320"/>
        </a:xfrm>
        <a:prstGeom prst="rect">
          <a:avLst/>
        </a:prstGeom>
        <a:ln w="0">
          <a:noFill/>
        </a:ln>
      </xdr:spPr>
    </xdr:pic>
    <xdr:clientData/>
  </xdr:twoCellAnchor>
  <xdr:twoCellAnchor editAs="oneCell">
    <xdr:from>
      <xdr:col>2</xdr:col>
      <xdr:colOff>2752560</xdr:colOff>
      <xdr:row>66</xdr:row>
      <xdr:rowOff>19080</xdr:rowOff>
    </xdr:from>
    <xdr:to>
      <xdr:col>3</xdr:col>
      <xdr:colOff>18000</xdr:colOff>
      <xdr:row>67</xdr:row>
      <xdr:rowOff>27721</xdr:rowOff>
    </xdr:to>
    <xdr:pic>
      <xdr:nvPicPr>
        <xdr:cNvPr id="10" name="11 Imagen">
          <a:hlinkClick xmlns:r="http://schemas.openxmlformats.org/officeDocument/2006/relationships" r:id="rId13"/>
        </xdr:cNvPr>
        <xdr:cNvPicPr/>
      </xdr:nvPicPr>
      <xdr:blipFill>
        <a:blip xmlns:r="http://schemas.openxmlformats.org/officeDocument/2006/relationships" r:embed="rId4"/>
        <a:stretch/>
      </xdr:blipFill>
      <xdr:spPr>
        <a:xfrm>
          <a:off x="2881800" y="25308360"/>
          <a:ext cx="420120" cy="246960"/>
        </a:xfrm>
        <a:prstGeom prst="rect">
          <a:avLst/>
        </a:prstGeom>
        <a:ln w="0">
          <a:noFill/>
        </a:ln>
      </xdr:spPr>
    </xdr:pic>
    <xdr:clientData/>
  </xdr:twoCellAnchor>
  <xdr:twoCellAnchor editAs="oneCell">
    <xdr:from>
      <xdr:col>2</xdr:col>
      <xdr:colOff>2771640</xdr:colOff>
      <xdr:row>72</xdr:row>
      <xdr:rowOff>0</xdr:rowOff>
    </xdr:from>
    <xdr:to>
      <xdr:col>3</xdr:col>
      <xdr:colOff>46800</xdr:colOff>
      <xdr:row>73</xdr:row>
      <xdr:rowOff>18359</xdr:rowOff>
    </xdr:to>
    <xdr:pic>
      <xdr:nvPicPr>
        <xdr:cNvPr id="11" name="12 Imagen">
          <a:hlinkClick xmlns:r="http://schemas.openxmlformats.org/officeDocument/2006/relationships" r:id="rId14"/>
        </xdr:cNvPr>
        <xdr:cNvPicPr/>
      </xdr:nvPicPr>
      <xdr:blipFill>
        <a:blip xmlns:r="http://schemas.openxmlformats.org/officeDocument/2006/relationships" r:embed="rId15"/>
        <a:stretch/>
      </xdr:blipFill>
      <xdr:spPr>
        <a:xfrm>
          <a:off x="2900880" y="27156240"/>
          <a:ext cx="429840" cy="256320"/>
        </a:xfrm>
        <a:prstGeom prst="rect">
          <a:avLst/>
        </a:prstGeom>
        <a:ln w="0">
          <a:noFill/>
        </a:ln>
      </xdr:spPr>
    </xdr:pic>
    <xdr:clientData/>
  </xdr:twoCellAnchor>
  <xdr:twoCellAnchor editAs="oneCell">
    <xdr:from>
      <xdr:col>2</xdr:col>
      <xdr:colOff>2762280</xdr:colOff>
      <xdr:row>82</xdr:row>
      <xdr:rowOff>9360</xdr:rowOff>
    </xdr:from>
    <xdr:to>
      <xdr:col>3</xdr:col>
      <xdr:colOff>27720</xdr:colOff>
      <xdr:row>83</xdr:row>
      <xdr:rowOff>27720</xdr:rowOff>
    </xdr:to>
    <xdr:pic>
      <xdr:nvPicPr>
        <xdr:cNvPr id="12" name="13 Imagen">
          <a:hlinkClick xmlns:r="http://schemas.openxmlformats.org/officeDocument/2006/relationships" r:id="rId16"/>
        </xdr:cNvPr>
        <xdr:cNvPicPr/>
      </xdr:nvPicPr>
      <xdr:blipFill>
        <a:blip xmlns:r="http://schemas.openxmlformats.org/officeDocument/2006/relationships" r:embed="rId2"/>
        <a:stretch/>
      </xdr:blipFill>
      <xdr:spPr>
        <a:xfrm>
          <a:off x="2891520" y="30480120"/>
          <a:ext cx="420120" cy="256680"/>
        </a:xfrm>
        <a:prstGeom prst="rect">
          <a:avLst/>
        </a:prstGeom>
        <a:ln w="0">
          <a:noFill/>
        </a:ln>
      </xdr:spPr>
    </xdr:pic>
    <xdr:clientData/>
  </xdr:twoCellAnchor>
  <xdr:twoCellAnchor editAs="oneCell">
    <xdr:from>
      <xdr:col>4</xdr:col>
      <xdr:colOff>666720</xdr:colOff>
      <xdr:row>86</xdr:row>
      <xdr:rowOff>66600</xdr:rowOff>
    </xdr:from>
    <xdr:to>
      <xdr:col>4</xdr:col>
      <xdr:colOff>903960</xdr:colOff>
      <xdr:row>87</xdr:row>
      <xdr:rowOff>56519</xdr:rowOff>
    </xdr:to>
    <xdr:pic>
      <xdr:nvPicPr>
        <xdr:cNvPr id="13" name="14 Imagen">
          <a:hlinkClick xmlns:r="http://schemas.openxmlformats.org/officeDocument/2006/relationships" r:id="rId17"/>
        </xdr:cNvPr>
        <xdr:cNvPicPr/>
      </xdr:nvPicPr>
      <xdr:blipFill>
        <a:blip xmlns:r="http://schemas.openxmlformats.org/officeDocument/2006/relationships" r:embed="rId18"/>
        <a:stretch/>
      </xdr:blipFill>
      <xdr:spPr>
        <a:xfrm>
          <a:off x="4776840" y="31918680"/>
          <a:ext cx="237240" cy="256680"/>
        </a:xfrm>
        <a:prstGeom prst="rect">
          <a:avLst/>
        </a:prstGeom>
        <a:ln w="0">
          <a:noFill/>
        </a:ln>
      </xdr:spPr>
    </xdr:pic>
    <xdr:clientData/>
  </xdr:twoCellAnchor>
  <xdr:twoCellAnchor editAs="oneCell">
    <xdr:from>
      <xdr:col>4</xdr:col>
      <xdr:colOff>638280</xdr:colOff>
      <xdr:row>96</xdr:row>
      <xdr:rowOff>9360</xdr:rowOff>
    </xdr:from>
    <xdr:to>
      <xdr:col>4</xdr:col>
      <xdr:colOff>885240</xdr:colOff>
      <xdr:row>97</xdr:row>
      <xdr:rowOff>17999</xdr:rowOff>
    </xdr:to>
    <xdr:pic>
      <xdr:nvPicPr>
        <xdr:cNvPr id="14" name="15 Imagen">
          <a:hlinkClick xmlns:r="http://schemas.openxmlformats.org/officeDocument/2006/relationships" r:id="rId19"/>
        </xdr:cNvPr>
        <xdr:cNvPicPr/>
      </xdr:nvPicPr>
      <xdr:blipFill>
        <a:blip xmlns:r="http://schemas.openxmlformats.org/officeDocument/2006/relationships" r:embed="rId20"/>
        <a:stretch/>
      </xdr:blipFill>
      <xdr:spPr>
        <a:xfrm>
          <a:off x="4748400" y="35100000"/>
          <a:ext cx="246960" cy="246600"/>
        </a:xfrm>
        <a:prstGeom prst="rect">
          <a:avLst/>
        </a:prstGeom>
        <a:ln w="0">
          <a:noFill/>
        </a:ln>
      </xdr:spPr>
    </xdr:pic>
    <xdr:clientData/>
  </xdr:twoCellAnchor>
  <xdr:twoCellAnchor editAs="oneCell">
    <xdr:from>
      <xdr:col>2</xdr:col>
      <xdr:colOff>2705040</xdr:colOff>
      <xdr:row>100</xdr:row>
      <xdr:rowOff>19080</xdr:rowOff>
    </xdr:from>
    <xdr:to>
      <xdr:col>2</xdr:col>
      <xdr:colOff>2952000</xdr:colOff>
      <xdr:row>101</xdr:row>
      <xdr:rowOff>27721</xdr:rowOff>
    </xdr:to>
    <xdr:pic>
      <xdr:nvPicPr>
        <xdr:cNvPr id="15" name="16 Imagen">
          <a:hlinkClick xmlns:r="http://schemas.openxmlformats.org/officeDocument/2006/relationships" r:id="rId21"/>
        </xdr:cNvPr>
        <xdr:cNvPicPr/>
      </xdr:nvPicPr>
      <xdr:blipFill>
        <a:blip xmlns:r="http://schemas.openxmlformats.org/officeDocument/2006/relationships" r:embed="rId20"/>
        <a:stretch/>
      </xdr:blipFill>
      <xdr:spPr>
        <a:xfrm>
          <a:off x="2834280" y="36176400"/>
          <a:ext cx="246960" cy="246960"/>
        </a:xfrm>
        <a:prstGeom prst="rect">
          <a:avLst/>
        </a:prstGeom>
        <a:ln w="0">
          <a:noFill/>
        </a:ln>
      </xdr:spPr>
    </xdr:pic>
    <xdr:clientData/>
  </xdr:twoCellAnchor>
  <xdr:twoCellAnchor editAs="oneCell">
    <xdr:from>
      <xdr:col>2</xdr:col>
      <xdr:colOff>2762280</xdr:colOff>
      <xdr:row>112</xdr:row>
      <xdr:rowOff>19080</xdr:rowOff>
    </xdr:from>
    <xdr:to>
      <xdr:col>3</xdr:col>
      <xdr:colOff>27720</xdr:colOff>
      <xdr:row>113</xdr:row>
      <xdr:rowOff>27718</xdr:rowOff>
    </xdr:to>
    <xdr:pic>
      <xdr:nvPicPr>
        <xdr:cNvPr id="16" name="17 Imagen">
          <a:hlinkClick xmlns:r="http://schemas.openxmlformats.org/officeDocument/2006/relationships" r:id="rId22"/>
        </xdr:cNvPr>
        <xdr:cNvPicPr/>
      </xdr:nvPicPr>
      <xdr:blipFill>
        <a:blip xmlns:r="http://schemas.openxmlformats.org/officeDocument/2006/relationships" r:embed="rId4"/>
        <a:stretch/>
      </xdr:blipFill>
      <xdr:spPr>
        <a:xfrm>
          <a:off x="2891520" y="40291200"/>
          <a:ext cx="420120" cy="246960"/>
        </a:xfrm>
        <a:prstGeom prst="rect">
          <a:avLst/>
        </a:prstGeom>
        <a:ln w="0">
          <a:noFill/>
        </a:ln>
      </xdr:spPr>
    </xdr:pic>
    <xdr:clientData/>
  </xdr:twoCellAnchor>
  <xdr:twoCellAnchor editAs="oneCell">
    <xdr:from>
      <xdr:col>2</xdr:col>
      <xdr:colOff>2762280</xdr:colOff>
      <xdr:row>120</xdr:row>
      <xdr:rowOff>9360</xdr:rowOff>
    </xdr:from>
    <xdr:to>
      <xdr:col>3</xdr:col>
      <xdr:colOff>27720</xdr:colOff>
      <xdr:row>121</xdr:row>
      <xdr:rowOff>18001</xdr:rowOff>
    </xdr:to>
    <xdr:pic>
      <xdr:nvPicPr>
        <xdr:cNvPr id="17" name="18 Imagen">
          <a:hlinkClick xmlns:r="http://schemas.openxmlformats.org/officeDocument/2006/relationships" r:id="rId23"/>
        </xdr:cNvPr>
        <xdr:cNvPicPr/>
      </xdr:nvPicPr>
      <xdr:blipFill>
        <a:blip xmlns:r="http://schemas.openxmlformats.org/officeDocument/2006/relationships" r:embed="rId4"/>
        <a:stretch/>
      </xdr:blipFill>
      <xdr:spPr>
        <a:xfrm>
          <a:off x="2891520" y="42539040"/>
          <a:ext cx="420120" cy="246600"/>
        </a:xfrm>
        <a:prstGeom prst="rect">
          <a:avLst/>
        </a:prstGeom>
        <a:ln w="0">
          <a:noFill/>
        </a:ln>
      </xdr:spPr>
    </xdr:pic>
    <xdr:clientData/>
  </xdr:twoCellAnchor>
  <xdr:twoCellAnchor editAs="oneCell">
    <xdr:from>
      <xdr:col>2</xdr:col>
      <xdr:colOff>2771640</xdr:colOff>
      <xdr:row>126</xdr:row>
      <xdr:rowOff>0</xdr:rowOff>
    </xdr:from>
    <xdr:to>
      <xdr:col>3</xdr:col>
      <xdr:colOff>37080</xdr:colOff>
      <xdr:row>127</xdr:row>
      <xdr:rowOff>8641</xdr:rowOff>
    </xdr:to>
    <xdr:pic>
      <xdr:nvPicPr>
        <xdr:cNvPr id="18" name="19 Imagen">
          <a:hlinkClick xmlns:r="http://schemas.openxmlformats.org/officeDocument/2006/relationships" r:id="rId24"/>
        </xdr:cNvPr>
        <xdr:cNvPicPr/>
      </xdr:nvPicPr>
      <xdr:blipFill>
        <a:blip xmlns:r="http://schemas.openxmlformats.org/officeDocument/2006/relationships" r:embed="rId4"/>
        <a:stretch/>
      </xdr:blipFill>
      <xdr:spPr>
        <a:xfrm>
          <a:off x="2900880" y="44510760"/>
          <a:ext cx="420120" cy="246960"/>
        </a:xfrm>
        <a:prstGeom prst="rect">
          <a:avLst/>
        </a:prstGeom>
        <a:ln w="0">
          <a:noFill/>
        </a:ln>
      </xdr:spPr>
    </xdr:pic>
    <xdr:clientData/>
  </xdr:twoCellAnchor>
  <xdr:twoCellAnchor editAs="oneCell">
    <xdr:from>
      <xdr:col>2</xdr:col>
      <xdr:colOff>2771640</xdr:colOff>
      <xdr:row>132</xdr:row>
      <xdr:rowOff>9360</xdr:rowOff>
    </xdr:from>
    <xdr:to>
      <xdr:col>3</xdr:col>
      <xdr:colOff>37080</xdr:colOff>
      <xdr:row>133</xdr:row>
      <xdr:rowOff>18000</xdr:rowOff>
    </xdr:to>
    <xdr:pic>
      <xdr:nvPicPr>
        <xdr:cNvPr id="19" name="20 Imagen">
          <a:hlinkClick xmlns:r="http://schemas.openxmlformats.org/officeDocument/2006/relationships" r:id="rId25"/>
        </xdr:cNvPr>
        <xdr:cNvPicPr/>
      </xdr:nvPicPr>
      <xdr:blipFill>
        <a:blip xmlns:r="http://schemas.openxmlformats.org/officeDocument/2006/relationships" r:embed="rId4"/>
        <a:stretch/>
      </xdr:blipFill>
      <xdr:spPr>
        <a:xfrm>
          <a:off x="2900880" y="46396440"/>
          <a:ext cx="420120" cy="246960"/>
        </a:xfrm>
        <a:prstGeom prst="rect">
          <a:avLst/>
        </a:prstGeom>
        <a:ln w="0">
          <a:noFill/>
        </a:ln>
      </xdr:spPr>
    </xdr:pic>
    <xdr:clientData/>
  </xdr:twoCellAnchor>
  <xdr:twoCellAnchor editAs="oneCell">
    <xdr:from>
      <xdr:col>2</xdr:col>
      <xdr:colOff>2781360</xdr:colOff>
      <xdr:row>137</xdr:row>
      <xdr:rowOff>19080</xdr:rowOff>
    </xdr:from>
    <xdr:to>
      <xdr:col>3</xdr:col>
      <xdr:colOff>46800</xdr:colOff>
      <xdr:row>138</xdr:row>
      <xdr:rowOff>27719</xdr:rowOff>
    </xdr:to>
    <xdr:pic>
      <xdr:nvPicPr>
        <xdr:cNvPr id="20" name="21 Imagen">
          <a:hlinkClick xmlns:r="http://schemas.openxmlformats.org/officeDocument/2006/relationships" r:id="rId26"/>
        </xdr:cNvPr>
        <xdr:cNvPicPr/>
      </xdr:nvPicPr>
      <xdr:blipFill>
        <a:blip xmlns:r="http://schemas.openxmlformats.org/officeDocument/2006/relationships" r:embed="rId4"/>
        <a:stretch/>
      </xdr:blipFill>
      <xdr:spPr>
        <a:xfrm>
          <a:off x="2910600" y="47901600"/>
          <a:ext cx="420120" cy="246960"/>
        </a:xfrm>
        <a:prstGeom prst="rect">
          <a:avLst/>
        </a:prstGeom>
        <a:ln w="0">
          <a:noFill/>
        </a:ln>
      </xdr:spPr>
    </xdr:pic>
    <xdr:clientData/>
  </xdr:twoCellAnchor>
  <xdr:twoCellAnchor>
    <xdr:from>
      <xdr:col>1</xdr:col>
      <xdr:colOff>85680</xdr:colOff>
      <xdr:row>0</xdr:row>
      <xdr:rowOff>9360</xdr:rowOff>
    </xdr:from>
    <xdr:to>
      <xdr:col>2</xdr:col>
      <xdr:colOff>370800</xdr:colOff>
      <xdr:row>0</xdr:row>
      <xdr:rowOff>380160</xdr:rowOff>
    </xdr:to>
    <xdr:pic>
      <xdr:nvPicPr>
        <xdr:cNvPr id="21" name="Picture 3995" descr="MB900431547">
          <a:hlinkClick xmlns:r="http://schemas.openxmlformats.org/officeDocument/2006/relationships" r:id="rId27"/>
        </xdr:cNvPr>
        <xdr:cNvPicPr/>
      </xdr:nvPicPr>
      <xdr:blipFill>
        <a:blip xmlns:r="http://schemas.openxmlformats.org/officeDocument/2006/relationships" r:embed="rId28"/>
        <a:stretch/>
      </xdr:blipFill>
      <xdr:spPr>
        <a:xfrm>
          <a:off x="114840" y="9360"/>
          <a:ext cx="385200" cy="370800"/>
        </a:xfrm>
        <a:prstGeom prst="rect">
          <a:avLst/>
        </a:prstGeom>
        <a:ln w="0">
          <a:noFill/>
        </a:ln>
      </xdr:spPr>
    </xdr:pic>
    <xdr:clientData/>
  </xdr:twoCellAnchor>
  <xdr:twoCellAnchor>
    <xdr:from>
      <xdr:col>2</xdr:col>
      <xdr:colOff>466560</xdr:colOff>
      <xdr:row>0</xdr:row>
      <xdr:rowOff>19080</xdr:rowOff>
    </xdr:from>
    <xdr:to>
      <xdr:col>2</xdr:col>
      <xdr:colOff>846720</xdr:colOff>
      <xdr:row>0</xdr:row>
      <xdr:rowOff>399240</xdr:rowOff>
    </xdr:to>
    <xdr:pic>
      <xdr:nvPicPr>
        <xdr:cNvPr id="22" name="Picture 3995" descr="MB900431547">
          <a:hlinkClick xmlns:r="http://schemas.openxmlformats.org/officeDocument/2006/relationships" r:id="rId29"/>
        </xdr:cNvPr>
        <xdr:cNvPicPr/>
      </xdr:nvPicPr>
      <xdr:blipFill>
        <a:blip xmlns:r="http://schemas.openxmlformats.org/officeDocument/2006/relationships" r:embed="rId30"/>
        <a:stretch/>
      </xdr:blipFill>
      <xdr:spPr>
        <a:xfrm>
          <a:off x="595800" y="19080"/>
          <a:ext cx="380160" cy="38016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22</xdr:col>
      <xdr:colOff>9360</xdr:colOff>
      <xdr:row>2</xdr:row>
      <xdr:rowOff>9360</xdr:rowOff>
    </xdr:from>
    <xdr:to>
      <xdr:col>27</xdr:col>
      <xdr:colOff>8640</xdr:colOff>
      <xdr:row>7</xdr:row>
      <xdr:rowOff>483120</xdr:rowOff>
    </xdr:to>
    <xdr:graphicFrame macro="">
      <xdr:nvGraphicFramePr>
        <xdr:cNvPr id="23"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28</xdr:col>
      <xdr:colOff>611280</xdr:colOff>
      <xdr:row>2</xdr:row>
      <xdr:rowOff>0</xdr:rowOff>
    </xdr:from>
    <xdr:to>
      <xdr:col>32</xdr:col>
      <xdr:colOff>732600</xdr:colOff>
      <xdr:row>7</xdr:row>
      <xdr:rowOff>466200</xdr:rowOff>
    </xdr:to>
    <xdr:graphicFrame macro="">
      <xdr:nvGraphicFramePr>
        <xdr:cNvPr id="24"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34</xdr:col>
      <xdr:colOff>28440</xdr:colOff>
      <xdr:row>2</xdr:row>
      <xdr:rowOff>0</xdr:rowOff>
    </xdr:from>
    <xdr:to>
      <xdr:col>38</xdr:col>
      <xdr:colOff>804960</xdr:colOff>
      <xdr:row>7</xdr:row>
      <xdr:rowOff>483120</xdr:rowOff>
    </xdr:to>
    <xdr:graphicFrame macro="">
      <xdr:nvGraphicFramePr>
        <xdr:cNvPr id="25"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0</xdr:colOff>
      <xdr:row>8</xdr:row>
      <xdr:rowOff>352440</xdr:rowOff>
    </xdr:from>
    <xdr:to>
      <xdr:col>26</xdr:col>
      <xdr:colOff>804960</xdr:colOff>
      <xdr:row>14</xdr:row>
      <xdr:rowOff>542160</xdr:rowOff>
    </xdr:to>
    <xdr:graphicFrame macro="">
      <xdr:nvGraphicFramePr>
        <xdr:cNvPr id="26"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28</xdr:col>
      <xdr:colOff>0</xdr:colOff>
      <xdr:row>8</xdr:row>
      <xdr:rowOff>352440</xdr:rowOff>
    </xdr:from>
    <xdr:to>
      <xdr:col>32</xdr:col>
      <xdr:colOff>805320</xdr:colOff>
      <xdr:row>14</xdr:row>
      <xdr:rowOff>561240</xdr:rowOff>
    </xdr:to>
    <xdr:graphicFrame macro="">
      <xdr:nvGraphicFramePr>
        <xdr:cNvPr id="27"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34</xdr:col>
      <xdr:colOff>0</xdr:colOff>
      <xdr:row>8</xdr:row>
      <xdr:rowOff>352440</xdr:rowOff>
    </xdr:from>
    <xdr:to>
      <xdr:col>38</xdr:col>
      <xdr:colOff>804960</xdr:colOff>
      <xdr:row>14</xdr:row>
      <xdr:rowOff>561240</xdr:rowOff>
    </xdr:to>
    <xdr:graphicFrame macro="">
      <xdr:nvGraphicFramePr>
        <xdr:cNvPr id="28"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22</xdr:col>
      <xdr:colOff>0</xdr:colOff>
      <xdr:row>15</xdr:row>
      <xdr:rowOff>0</xdr:rowOff>
    </xdr:from>
    <xdr:to>
      <xdr:col>26</xdr:col>
      <xdr:colOff>804960</xdr:colOff>
      <xdr:row>19</xdr:row>
      <xdr:rowOff>84960</xdr:rowOff>
    </xdr:to>
    <xdr:graphicFrame macro="">
      <xdr:nvGraphicFramePr>
        <xdr:cNvPr id="29"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28</xdr:col>
      <xdr:colOff>0</xdr:colOff>
      <xdr:row>15</xdr:row>
      <xdr:rowOff>0</xdr:rowOff>
    </xdr:from>
    <xdr:to>
      <xdr:col>32</xdr:col>
      <xdr:colOff>742320</xdr:colOff>
      <xdr:row>19</xdr:row>
      <xdr:rowOff>84960</xdr:rowOff>
    </xdr:to>
    <xdr:graphicFrame macro="">
      <xdr:nvGraphicFramePr>
        <xdr:cNvPr id="30"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34</xdr:col>
      <xdr:colOff>0</xdr:colOff>
      <xdr:row>15</xdr:row>
      <xdr:rowOff>0</xdr:rowOff>
    </xdr:from>
    <xdr:to>
      <xdr:col>38</xdr:col>
      <xdr:colOff>732600</xdr:colOff>
      <xdr:row>19</xdr:row>
      <xdr:rowOff>94680</xdr:rowOff>
    </xdr:to>
    <xdr:graphicFrame macro="">
      <xdr:nvGraphicFramePr>
        <xdr:cNvPr id="31"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44</xdr:col>
      <xdr:colOff>343080</xdr:colOff>
      <xdr:row>2</xdr:row>
      <xdr:rowOff>0</xdr:rowOff>
    </xdr:from>
    <xdr:to>
      <xdr:col>52</xdr:col>
      <xdr:colOff>85320</xdr:colOff>
      <xdr:row>7</xdr:row>
      <xdr:rowOff>483120</xdr:rowOff>
    </xdr:to>
    <xdr:graphicFrame macro="">
      <xdr:nvGraphicFramePr>
        <xdr:cNvPr id="32"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44</xdr:col>
      <xdr:colOff>685800</xdr:colOff>
      <xdr:row>8</xdr:row>
      <xdr:rowOff>399960</xdr:rowOff>
    </xdr:from>
    <xdr:to>
      <xdr:col>52</xdr:col>
      <xdr:colOff>428040</xdr:colOff>
      <xdr:row>14</xdr:row>
      <xdr:rowOff>608760</xdr:rowOff>
    </xdr:to>
    <xdr:graphicFrame macro="">
      <xdr:nvGraphicFramePr>
        <xdr:cNvPr id="33"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44</xdr:col>
      <xdr:colOff>752400</xdr:colOff>
      <xdr:row>15</xdr:row>
      <xdr:rowOff>9360</xdr:rowOff>
    </xdr:from>
    <xdr:to>
      <xdr:col>52</xdr:col>
      <xdr:colOff>494640</xdr:colOff>
      <xdr:row>19</xdr:row>
      <xdr:rowOff>104040</xdr:rowOff>
    </xdr:to>
    <xdr:graphicFrame macro="">
      <xdr:nvGraphicFramePr>
        <xdr:cNvPr id="34"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22</xdr:col>
      <xdr:colOff>0</xdr:colOff>
      <xdr:row>20</xdr:row>
      <xdr:rowOff>0</xdr:rowOff>
    </xdr:from>
    <xdr:to>
      <xdr:col>26</xdr:col>
      <xdr:colOff>804960</xdr:colOff>
      <xdr:row>25</xdr:row>
      <xdr:rowOff>256320</xdr:rowOff>
    </xdr:to>
    <xdr:graphicFrame macro="">
      <xdr:nvGraphicFramePr>
        <xdr:cNvPr id="35"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28</xdr:col>
      <xdr:colOff>0</xdr:colOff>
      <xdr:row>20</xdr:row>
      <xdr:rowOff>0</xdr:rowOff>
    </xdr:from>
    <xdr:to>
      <xdr:col>32</xdr:col>
      <xdr:colOff>742320</xdr:colOff>
      <xdr:row>25</xdr:row>
      <xdr:rowOff>256320</xdr:rowOff>
    </xdr:to>
    <xdr:graphicFrame macro="">
      <xdr:nvGraphicFramePr>
        <xdr:cNvPr id="36"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34</xdr:col>
      <xdr:colOff>0</xdr:colOff>
      <xdr:row>20</xdr:row>
      <xdr:rowOff>0</xdr:rowOff>
    </xdr:from>
    <xdr:to>
      <xdr:col>38</xdr:col>
      <xdr:colOff>732600</xdr:colOff>
      <xdr:row>25</xdr:row>
      <xdr:rowOff>275400</xdr:rowOff>
    </xdr:to>
    <xdr:graphicFrame macro="">
      <xdr:nvGraphicFramePr>
        <xdr:cNvPr id="37"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44</xdr:col>
      <xdr:colOff>714240</xdr:colOff>
      <xdr:row>19</xdr:row>
      <xdr:rowOff>152280</xdr:rowOff>
    </xdr:from>
    <xdr:to>
      <xdr:col>52</xdr:col>
      <xdr:colOff>456480</xdr:colOff>
      <xdr:row>25</xdr:row>
      <xdr:rowOff>218160</xdr:rowOff>
    </xdr:to>
    <xdr:graphicFrame macro="">
      <xdr:nvGraphicFramePr>
        <xdr:cNvPr id="38"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22</xdr:col>
      <xdr:colOff>0</xdr:colOff>
      <xdr:row>25</xdr:row>
      <xdr:rowOff>371520</xdr:rowOff>
    </xdr:from>
    <xdr:to>
      <xdr:col>26</xdr:col>
      <xdr:colOff>804960</xdr:colOff>
      <xdr:row>30</xdr:row>
      <xdr:rowOff>285120</xdr:rowOff>
    </xdr:to>
    <xdr:graphicFrame macro="">
      <xdr:nvGraphicFramePr>
        <xdr:cNvPr id="39"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28</xdr:col>
      <xdr:colOff>0</xdr:colOff>
      <xdr:row>25</xdr:row>
      <xdr:rowOff>371520</xdr:rowOff>
    </xdr:from>
    <xdr:to>
      <xdr:col>32</xdr:col>
      <xdr:colOff>742320</xdr:colOff>
      <xdr:row>30</xdr:row>
      <xdr:rowOff>285120</xdr:rowOff>
    </xdr:to>
    <xdr:graphicFrame macro="">
      <xdr:nvGraphicFramePr>
        <xdr:cNvPr id="40"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34</xdr:col>
      <xdr:colOff>0</xdr:colOff>
      <xdr:row>25</xdr:row>
      <xdr:rowOff>371520</xdr:rowOff>
    </xdr:from>
    <xdr:to>
      <xdr:col>38</xdr:col>
      <xdr:colOff>732600</xdr:colOff>
      <xdr:row>30</xdr:row>
      <xdr:rowOff>294480</xdr:rowOff>
    </xdr:to>
    <xdr:graphicFrame macro="">
      <xdr:nvGraphicFramePr>
        <xdr:cNvPr id="41"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44</xdr:col>
      <xdr:colOff>647640</xdr:colOff>
      <xdr:row>25</xdr:row>
      <xdr:rowOff>371520</xdr:rowOff>
    </xdr:from>
    <xdr:to>
      <xdr:col>52</xdr:col>
      <xdr:colOff>532800</xdr:colOff>
      <xdr:row>30</xdr:row>
      <xdr:rowOff>304200</xdr:rowOff>
    </xdr:to>
    <xdr:graphicFrame macro="">
      <xdr:nvGraphicFramePr>
        <xdr:cNvPr id="42"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21</xdr:col>
      <xdr:colOff>752400</xdr:colOff>
      <xdr:row>31</xdr:row>
      <xdr:rowOff>123840</xdr:rowOff>
    </xdr:from>
    <xdr:to>
      <xdr:col>26</xdr:col>
      <xdr:colOff>751680</xdr:colOff>
      <xdr:row>35</xdr:row>
      <xdr:rowOff>199440</xdr:rowOff>
    </xdr:to>
    <xdr:graphicFrame macro="">
      <xdr:nvGraphicFramePr>
        <xdr:cNvPr id="43"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27</xdr:col>
      <xdr:colOff>123840</xdr:colOff>
      <xdr:row>31</xdr:row>
      <xdr:rowOff>123840</xdr:rowOff>
    </xdr:from>
    <xdr:to>
      <xdr:col>32</xdr:col>
      <xdr:colOff>732600</xdr:colOff>
      <xdr:row>35</xdr:row>
      <xdr:rowOff>199440</xdr:rowOff>
    </xdr:to>
    <xdr:graphicFrame macro="">
      <xdr:nvGraphicFramePr>
        <xdr:cNvPr id="44"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33</xdr:col>
      <xdr:colOff>104760</xdr:colOff>
      <xdr:row>31</xdr:row>
      <xdr:rowOff>123840</xdr:rowOff>
    </xdr:from>
    <xdr:to>
      <xdr:col>38</xdr:col>
      <xdr:colOff>723240</xdr:colOff>
      <xdr:row>35</xdr:row>
      <xdr:rowOff>208800</xdr:rowOff>
    </xdr:to>
    <xdr:graphicFrame macro="">
      <xdr:nvGraphicFramePr>
        <xdr:cNvPr id="45"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editAs="oneCell">
    <xdr:from>
      <xdr:col>44</xdr:col>
      <xdr:colOff>647640</xdr:colOff>
      <xdr:row>31</xdr:row>
      <xdr:rowOff>76320</xdr:rowOff>
    </xdr:from>
    <xdr:to>
      <xdr:col>52</xdr:col>
      <xdr:colOff>608760</xdr:colOff>
      <xdr:row>35</xdr:row>
      <xdr:rowOff>171000</xdr:rowOff>
    </xdr:to>
    <xdr:graphicFrame macro="">
      <xdr:nvGraphicFramePr>
        <xdr:cNvPr id="46"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9360</xdr:colOff>
      <xdr:row>0</xdr:row>
      <xdr:rowOff>38160</xdr:rowOff>
    </xdr:from>
    <xdr:to>
      <xdr:col>21</xdr:col>
      <xdr:colOff>703800</xdr:colOff>
      <xdr:row>3</xdr:row>
      <xdr:rowOff>56520</xdr:rowOff>
    </xdr:to>
    <xdr:pic>
      <xdr:nvPicPr>
        <xdr:cNvPr id="47" name="Picture 3995" descr="MB900431547">
          <a:hlinkClick xmlns:r="http://schemas.openxmlformats.org/officeDocument/2006/relationships" r:id="rId25"/>
        </xdr:cNvPr>
        <xdr:cNvPicPr/>
      </xdr:nvPicPr>
      <xdr:blipFill>
        <a:blip xmlns:r="http://schemas.openxmlformats.org/officeDocument/2006/relationships" r:embed="rId26"/>
        <a:stretch/>
      </xdr:blipFill>
      <xdr:spPr>
        <a:xfrm>
          <a:off x="11658240" y="38160"/>
          <a:ext cx="694440" cy="694440"/>
        </a:xfrm>
        <a:prstGeom prst="rect">
          <a:avLst/>
        </a:prstGeom>
        <a:ln w="0">
          <a:noFill/>
        </a:ln>
      </xdr:spPr>
    </xdr:pic>
    <xdr:clientData/>
  </xdr:twoCellAnchor>
  <xdr:twoCellAnchor editAs="oneCell">
    <xdr:from>
      <xdr:col>21</xdr:col>
      <xdr:colOff>190440</xdr:colOff>
      <xdr:row>3</xdr:row>
      <xdr:rowOff>95400</xdr:rowOff>
    </xdr:from>
    <xdr:to>
      <xdr:col>21</xdr:col>
      <xdr:colOff>570600</xdr:colOff>
      <xdr:row>4</xdr:row>
      <xdr:rowOff>28080</xdr:rowOff>
    </xdr:to>
    <xdr:pic>
      <xdr:nvPicPr>
        <xdr:cNvPr id="48" name="2 Imagen">
          <a:hlinkClick xmlns:r="http://schemas.openxmlformats.org/officeDocument/2006/relationships" r:id="rId25"/>
        </xdr:cNvPr>
        <xdr:cNvPicPr/>
      </xdr:nvPicPr>
      <xdr:blipFill>
        <a:blip xmlns:r="http://schemas.openxmlformats.org/officeDocument/2006/relationships" r:embed="rId27"/>
        <a:stretch/>
      </xdr:blipFill>
      <xdr:spPr>
        <a:xfrm>
          <a:off x="11839320" y="771480"/>
          <a:ext cx="380160" cy="416520"/>
        </a:xfrm>
        <a:prstGeom prst="rect">
          <a:avLst/>
        </a:prstGeom>
        <a:ln w="0">
          <a:noFill/>
        </a:ln>
      </xdr:spPr>
    </xdr:pic>
    <xdr:clientData/>
  </xdr:twoCellAnchor>
  <xdr:twoCellAnchor editAs="oneCell">
    <xdr:from>
      <xdr:col>39</xdr:col>
      <xdr:colOff>209520</xdr:colOff>
      <xdr:row>2</xdr:row>
      <xdr:rowOff>0</xdr:rowOff>
    </xdr:from>
    <xdr:to>
      <xdr:col>44</xdr:col>
      <xdr:colOff>208800</xdr:colOff>
      <xdr:row>7</xdr:row>
      <xdr:rowOff>483120</xdr:rowOff>
    </xdr:to>
    <xdr:graphicFrame macro="">
      <xdr:nvGraphicFramePr>
        <xdr:cNvPr id="49"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editAs="oneCell">
    <xdr:from>
      <xdr:col>39</xdr:col>
      <xdr:colOff>200160</xdr:colOff>
      <xdr:row>8</xdr:row>
      <xdr:rowOff>333360</xdr:rowOff>
    </xdr:from>
    <xdr:to>
      <xdr:col>44</xdr:col>
      <xdr:colOff>180360</xdr:colOff>
      <xdr:row>14</xdr:row>
      <xdr:rowOff>551880</xdr:rowOff>
    </xdr:to>
    <xdr:graphicFrame macro="">
      <xdr:nvGraphicFramePr>
        <xdr:cNvPr id="50"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editAs="oneCell">
    <xdr:from>
      <xdr:col>39</xdr:col>
      <xdr:colOff>200160</xdr:colOff>
      <xdr:row>15</xdr:row>
      <xdr:rowOff>0</xdr:rowOff>
    </xdr:from>
    <xdr:to>
      <xdr:col>44</xdr:col>
      <xdr:colOff>199440</xdr:colOff>
      <xdr:row>19</xdr:row>
      <xdr:rowOff>84960</xdr:rowOff>
    </xdr:to>
    <xdr:graphicFrame macro="">
      <xdr:nvGraphicFramePr>
        <xdr:cNvPr id="51"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editAs="oneCell">
    <xdr:from>
      <xdr:col>39</xdr:col>
      <xdr:colOff>209520</xdr:colOff>
      <xdr:row>20</xdr:row>
      <xdr:rowOff>19080</xdr:rowOff>
    </xdr:from>
    <xdr:to>
      <xdr:col>44</xdr:col>
      <xdr:colOff>227880</xdr:colOff>
      <xdr:row>25</xdr:row>
      <xdr:rowOff>275400</xdr:rowOff>
    </xdr:to>
    <xdr:graphicFrame macro="">
      <xdr:nvGraphicFramePr>
        <xdr:cNvPr id="52"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editAs="oneCell">
    <xdr:from>
      <xdr:col>39</xdr:col>
      <xdr:colOff>209520</xdr:colOff>
      <xdr:row>25</xdr:row>
      <xdr:rowOff>409680</xdr:rowOff>
    </xdr:from>
    <xdr:to>
      <xdr:col>44</xdr:col>
      <xdr:colOff>237240</xdr:colOff>
      <xdr:row>30</xdr:row>
      <xdr:rowOff>285120</xdr:rowOff>
    </xdr:to>
    <xdr:graphicFrame macro="">
      <xdr:nvGraphicFramePr>
        <xdr:cNvPr id="53"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editAs="oneCell">
    <xdr:from>
      <xdr:col>39</xdr:col>
      <xdr:colOff>266760</xdr:colOff>
      <xdr:row>31</xdr:row>
      <xdr:rowOff>114480</xdr:rowOff>
    </xdr:from>
    <xdr:to>
      <xdr:col>44</xdr:col>
      <xdr:colOff>256680</xdr:colOff>
      <xdr:row>35</xdr:row>
      <xdr:rowOff>218520</xdr:rowOff>
    </xdr:to>
    <xdr:graphicFrame macro="">
      <xdr:nvGraphicFramePr>
        <xdr:cNvPr id="54"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22</xdr:col>
      <xdr:colOff>9360</xdr:colOff>
      <xdr:row>2</xdr:row>
      <xdr:rowOff>9360</xdr:rowOff>
    </xdr:from>
    <xdr:to>
      <xdr:col>27</xdr:col>
      <xdr:colOff>8640</xdr:colOff>
      <xdr:row>7</xdr:row>
      <xdr:rowOff>473595</xdr:rowOff>
    </xdr:to>
    <xdr:graphicFrame macro="">
      <xdr:nvGraphicFramePr>
        <xdr:cNvPr id="55"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28</xdr:col>
      <xdr:colOff>611640</xdr:colOff>
      <xdr:row>2</xdr:row>
      <xdr:rowOff>0</xdr:rowOff>
    </xdr:from>
    <xdr:to>
      <xdr:col>32</xdr:col>
      <xdr:colOff>732600</xdr:colOff>
      <xdr:row>7</xdr:row>
      <xdr:rowOff>466200</xdr:rowOff>
    </xdr:to>
    <xdr:graphicFrame macro="">
      <xdr:nvGraphicFramePr>
        <xdr:cNvPr id="56"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34</xdr:col>
      <xdr:colOff>28440</xdr:colOff>
      <xdr:row>2</xdr:row>
      <xdr:rowOff>0</xdr:rowOff>
    </xdr:from>
    <xdr:to>
      <xdr:col>38</xdr:col>
      <xdr:colOff>757335</xdr:colOff>
      <xdr:row>7</xdr:row>
      <xdr:rowOff>473595</xdr:rowOff>
    </xdr:to>
    <xdr:graphicFrame macro="">
      <xdr:nvGraphicFramePr>
        <xdr:cNvPr id="57"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0</xdr:colOff>
      <xdr:row>8</xdr:row>
      <xdr:rowOff>352440</xdr:rowOff>
    </xdr:from>
    <xdr:to>
      <xdr:col>26</xdr:col>
      <xdr:colOff>757695</xdr:colOff>
      <xdr:row>14</xdr:row>
      <xdr:rowOff>542160</xdr:rowOff>
    </xdr:to>
    <xdr:graphicFrame macro="">
      <xdr:nvGraphicFramePr>
        <xdr:cNvPr id="58"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28</xdr:col>
      <xdr:colOff>0</xdr:colOff>
      <xdr:row>8</xdr:row>
      <xdr:rowOff>352440</xdr:rowOff>
    </xdr:from>
    <xdr:to>
      <xdr:col>32</xdr:col>
      <xdr:colOff>757335</xdr:colOff>
      <xdr:row>14</xdr:row>
      <xdr:rowOff>561240</xdr:rowOff>
    </xdr:to>
    <xdr:graphicFrame macro="">
      <xdr:nvGraphicFramePr>
        <xdr:cNvPr id="59"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34</xdr:col>
      <xdr:colOff>0</xdr:colOff>
      <xdr:row>8</xdr:row>
      <xdr:rowOff>352440</xdr:rowOff>
    </xdr:from>
    <xdr:to>
      <xdr:col>38</xdr:col>
      <xdr:colOff>757335</xdr:colOff>
      <xdr:row>14</xdr:row>
      <xdr:rowOff>561240</xdr:rowOff>
    </xdr:to>
    <xdr:graphicFrame macro="">
      <xdr:nvGraphicFramePr>
        <xdr:cNvPr id="60"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22</xdr:col>
      <xdr:colOff>0</xdr:colOff>
      <xdr:row>15</xdr:row>
      <xdr:rowOff>0</xdr:rowOff>
    </xdr:from>
    <xdr:to>
      <xdr:col>26</xdr:col>
      <xdr:colOff>757695</xdr:colOff>
      <xdr:row>19</xdr:row>
      <xdr:rowOff>84960</xdr:rowOff>
    </xdr:to>
    <xdr:graphicFrame macro="">
      <xdr:nvGraphicFramePr>
        <xdr:cNvPr id="61"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28</xdr:col>
      <xdr:colOff>0</xdr:colOff>
      <xdr:row>15</xdr:row>
      <xdr:rowOff>0</xdr:rowOff>
    </xdr:from>
    <xdr:to>
      <xdr:col>32</xdr:col>
      <xdr:colOff>742320</xdr:colOff>
      <xdr:row>19</xdr:row>
      <xdr:rowOff>84960</xdr:rowOff>
    </xdr:to>
    <xdr:graphicFrame macro="">
      <xdr:nvGraphicFramePr>
        <xdr:cNvPr id="62"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34</xdr:col>
      <xdr:colOff>0</xdr:colOff>
      <xdr:row>15</xdr:row>
      <xdr:rowOff>0</xdr:rowOff>
    </xdr:from>
    <xdr:to>
      <xdr:col>38</xdr:col>
      <xdr:colOff>732600</xdr:colOff>
      <xdr:row>19</xdr:row>
      <xdr:rowOff>94680</xdr:rowOff>
    </xdr:to>
    <xdr:graphicFrame macro="">
      <xdr:nvGraphicFramePr>
        <xdr:cNvPr id="63"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44</xdr:col>
      <xdr:colOff>324000</xdr:colOff>
      <xdr:row>1</xdr:row>
      <xdr:rowOff>276120</xdr:rowOff>
    </xdr:from>
    <xdr:to>
      <xdr:col>52</xdr:col>
      <xdr:colOff>66240</xdr:colOff>
      <xdr:row>7</xdr:row>
      <xdr:rowOff>465840</xdr:rowOff>
    </xdr:to>
    <xdr:graphicFrame macro="">
      <xdr:nvGraphicFramePr>
        <xdr:cNvPr id="64"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44</xdr:col>
      <xdr:colOff>343080</xdr:colOff>
      <xdr:row>8</xdr:row>
      <xdr:rowOff>324000</xdr:rowOff>
    </xdr:from>
    <xdr:to>
      <xdr:col>52</xdr:col>
      <xdr:colOff>85320</xdr:colOff>
      <xdr:row>14</xdr:row>
      <xdr:rowOff>532800</xdr:rowOff>
    </xdr:to>
    <xdr:graphicFrame macro="">
      <xdr:nvGraphicFramePr>
        <xdr:cNvPr id="65"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44</xdr:col>
      <xdr:colOff>390600</xdr:colOff>
      <xdr:row>15</xdr:row>
      <xdr:rowOff>0</xdr:rowOff>
    </xdr:from>
    <xdr:to>
      <xdr:col>52</xdr:col>
      <xdr:colOff>132840</xdr:colOff>
      <xdr:row>19</xdr:row>
      <xdr:rowOff>94680</xdr:rowOff>
    </xdr:to>
    <xdr:graphicFrame macro="">
      <xdr:nvGraphicFramePr>
        <xdr:cNvPr id="66"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22</xdr:col>
      <xdr:colOff>0</xdr:colOff>
      <xdr:row>20</xdr:row>
      <xdr:rowOff>0</xdr:rowOff>
    </xdr:from>
    <xdr:to>
      <xdr:col>26</xdr:col>
      <xdr:colOff>757695</xdr:colOff>
      <xdr:row>25</xdr:row>
      <xdr:rowOff>256320</xdr:rowOff>
    </xdr:to>
    <xdr:graphicFrame macro="">
      <xdr:nvGraphicFramePr>
        <xdr:cNvPr id="67"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28</xdr:col>
      <xdr:colOff>0</xdr:colOff>
      <xdr:row>20</xdr:row>
      <xdr:rowOff>0</xdr:rowOff>
    </xdr:from>
    <xdr:to>
      <xdr:col>32</xdr:col>
      <xdr:colOff>742320</xdr:colOff>
      <xdr:row>25</xdr:row>
      <xdr:rowOff>256320</xdr:rowOff>
    </xdr:to>
    <xdr:graphicFrame macro="">
      <xdr:nvGraphicFramePr>
        <xdr:cNvPr id="68"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34</xdr:col>
      <xdr:colOff>0</xdr:colOff>
      <xdr:row>20</xdr:row>
      <xdr:rowOff>0</xdr:rowOff>
    </xdr:from>
    <xdr:to>
      <xdr:col>38</xdr:col>
      <xdr:colOff>732600</xdr:colOff>
      <xdr:row>25</xdr:row>
      <xdr:rowOff>275400</xdr:rowOff>
    </xdr:to>
    <xdr:graphicFrame macro="">
      <xdr:nvGraphicFramePr>
        <xdr:cNvPr id="69"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44</xdr:col>
      <xdr:colOff>380880</xdr:colOff>
      <xdr:row>20</xdr:row>
      <xdr:rowOff>9360</xdr:rowOff>
    </xdr:from>
    <xdr:to>
      <xdr:col>52</xdr:col>
      <xdr:colOff>123120</xdr:colOff>
      <xdr:row>25</xdr:row>
      <xdr:rowOff>284760</xdr:rowOff>
    </xdr:to>
    <xdr:graphicFrame macro="">
      <xdr:nvGraphicFramePr>
        <xdr:cNvPr id="70"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38160</xdr:colOff>
      <xdr:row>0</xdr:row>
      <xdr:rowOff>38160</xdr:rowOff>
    </xdr:from>
    <xdr:to>
      <xdr:col>21</xdr:col>
      <xdr:colOff>732600</xdr:colOff>
      <xdr:row>3</xdr:row>
      <xdr:rowOff>56520</xdr:rowOff>
    </xdr:to>
    <xdr:pic>
      <xdr:nvPicPr>
        <xdr:cNvPr id="71" name="Picture 3995" descr="MB900431547">
          <a:hlinkClick xmlns:r="http://schemas.openxmlformats.org/officeDocument/2006/relationships" r:id="rId17"/>
        </xdr:cNvPr>
        <xdr:cNvPicPr/>
      </xdr:nvPicPr>
      <xdr:blipFill>
        <a:blip xmlns:r="http://schemas.openxmlformats.org/officeDocument/2006/relationships" r:embed="rId18"/>
        <a:stretch/>
      </xdr:blipFill>
      <xdr:spPr>
        <a:xfrm>
          <a:off x="11737080" y="38160"/>
          <a:ext cx="694440" cy="694440"/>
        </a:xfrm>
        <a:prstGeom prst="rect">
          <a:avLst/>
        </a:prstGeom>
        <a:ln w="0">
          <a:noFill/>
        </a:ln>
      </xdr:spPr>
    </xdr:pic>
    <xdr:clientData/>
  </xdr:twoCellAnchor>
  <xdr:twoCellAnchor editAs="oneCell">
    <xdr:from>
      <xdr:col>21</xdr:col>
      <xdr:colOff>228600</xdr:colOff>
      <xdr:row>3</xdr:row>
      <xdr:rowOff>85680</xdr:rowOff>
    </xdr:from>
    <xdr:to>
      <xdr:col>21</xdr:col>
      <xdr:colOff>599400</xdr:colOff>
      <xdr:row>3</xdr:row>
      <xdr:rowOff>473595</xdr:rowOff>
    </xdr:to>
    <xdr:pic>
      <xdr:nvPicPr>
        <xdr:cNvPr id="72" name="2 Imagen">
          <a:hlinkClick xmlns:r="http://schemas.openxmlformats.org/officeDocument/2006/relationships" r:id="rId17"/>
        </xdr:cNvPr>
        <xdr:cNvPicPr/>
      </xdr:nvPicPr>
      <xdr:blipFill>
        <a:blip xmlns:r="http://schemas.openxmlformats.org/officeDocument/2006/relationships" r:embed="rId19"/>
        <a:stretch/>
      </xdr:blipFill>
      <xdr:spPr>
        <a:xfrm>
          <a:off x="11927520" y="761760"/>
          <a:ext cx="370800" cy="397440"/>
        </a:xfrm>
        <a:prstGeom prst="rect">
          <a:avLst/>
        </a:prstGeom>
        <a:ln w="0">
          <a:noFill/>
        </a:ln>
      </xdr:spPr>
    </xdr:pic>
    <xdr:clientData/>
  </xdr:twoCellAnchor>
  <xdr:twoCellAnchor editAs="oneCell">
    <xdr:from>
      <xdr:col>39</xdr:col>
      <xdr:colOff>133200</xdr:colOff>
      <xdr:row>2</xdr:row>
      <xdr:rowOff>0</xdr:rowOff>
    </xdr:from>
    <xdr:to>
      <xdr:col>44</xdr:col>
      <xdr:colOff>123120</xdr:colOff>
      <xdr:row>7</xdr:row>
      <xdr:rowOff>473595</xdr:rowOff>
    </xdr:to>
    <xdr:graphicFrame macro="">
      <xdr:nvGraphicFramePr>
        <xdr:cNvPr id="73"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39</xdr:col>
      <xdr:colOff>181080</xdr:colOff>
      <xdr:row>8</xdr:row>
      <xdr:rowOff>343080</xdr:rowOff>
    </xdr:from>
    <xdr:to>
      <xdr:col>44</xdr:col>
      <xdr:colOff>180360</xdr:colOff>
      <xdr:row>14</xdr:row>
      <xdr:rowOff>542520</xdr:rowOff>
    </xdr:to>
    <xdr:graphicFrame macro="">
      <xdr:nvGraphicFramePr>
        <xdr:cNvPr id="74"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39</xdr:col>
      <xdr:colOff>181080</xdr:colOff>
      <xdr:row>15</xdr:row>
      <xdr:rowOff>19080</xdr:rowOff>
    </xdr:from>
    <xdr:to>
      <xdr:col>44</xdr:col>
      <xdr:colOff>189720</xdr:colOff>
      <xdr:row>19</xdr:row>
      <xdr:rowOff>94680</xdr:rowOff>
    </xdr:to>
    <xdr:graphicFrame macro="">
      <xdr:nvGraphicFramePr>
        <xdr:cNvPr id="75"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editAs="oneCell">
    <xdr:from>
      <xdr:col>39</xdr:col>
      <xdr:colOff>162000</xdr:colOff>
      <xdr:row>20</xdr:row>
      <xdr:rowOff>9360</xdr:rowOff>
    </xdr:from>
    <xdr:to>
      <xdr:col>44</xdr:col>
      <xdr:colOff>189720</xdr:colOff>
      <xdr:row>25</xdr:row>
      <xdr:rowOff>256320</xdr:rowOff>
    </xdr:to>
    <xdr:graphicFrame macro="">
      <xdr:nvGraphicFramePr>
        <xdr:cNvPr id="76"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22</xdr:col>
      <xdr:colOff>9360</xdr:colOff>
      <xdr:row>2</xdr:row>
      <xdr:rowOff>9360</xdr:rowOff>
    </xdr:from>
    <xdr:to>
      <xdr:col>27</xdr:col>
      <xdr:colOff>8640</xdr:colOff>
      <xdr:row>7</xdr:row>
      <xdr:rowOff>473595</xdr:rowOff>
    </xdr:to>
    <xdr:graphicFrame macro="">
      <xdr:nvGraphicFramePr>
        <xdr:cNvPr id="77"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28</xdr:col>
      <xdr:colOff>611280</xdr:colOff>
      <xdr:row>2</xdr:row>
      <xdr:rowOff>0</xdr:rowOff>
    </xdr:from>
    <xdr:to>
      <xdr:col>32</xdr:col>
      <xdr:colOff>732600</xdr:colOff>
      <xdr:row>7</xdr:row>
      <xdr:rowOff>466200</xdr:rowOff>
    </xdr:to>
    <xdr:graphicFrame macro="">
      <xdr:nvGraphicFramePr>
        <xdr:cNvPr id="78"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34</xdr:col>
      <xdr:colOff>28440</xdr:colOff>
      <xdr:row>2</xdr:row>
      <xdr:rowOff>0</xdr:rowOff>
    </xdr:from>
    <xdr:to>
      <xdr:col>38</xdr:col>
      <xdr:colOff>757695</xdr:colOff>
      <xdr:row>7</xdr:row>
      <xdr:rowOff>473595</xdr:rowOff>
    </xdr:to>
    <xdr:graphicFrame macro="">
      <xdr:nvGraphicFramePr>
        <xdr:cNvPr id="79"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0</xdr:colOff>
      <xdr:row>8</xdr:row>
      <xdr:rowOff>352440</xdr:rowOff>
    </xdr:from>
    <xdr:to>
      <xdr:col>26</xdr:col>
      <xdr:colOff>757335</xdr:colOff>
      <xdr:row>14</xdr:row>
      <xdr:rowOff>542160</xdr:rowOff>
    </xdr:to>
    <xdr:graphicFrame macro="">
      <xdr:nvGraphicFramePr>
        <xdr:cNvPr id="80"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28</xdr:col>
      <xdr:colOff>0</xdr:colOff>
      <xdr:row>8</xdr:row>
      <xdr:rowOff>352440</xdr:rowOff>
    </xdr:from>
    <xdr:to>
      <xdr:col>32</xdr:col>
      <xdr:colOff>757335</xdr:colOff>
      <xdr:row>14</xdr:row>
      <xdr:rowOff>561240</xdr:rowOff>
    </xdr:to>
    <xdr:graphicFrame macro="">
      <xdr:nvGraphicFramePr>
        <xdr:cNvPr id="81"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34</xdr:col>
      <xdr:colOff>0</xdr:colOff>
      <xdr:row>8</xdr:row>
      <xdr:rowOff>352440</xdr:rowOff>
    </xdr:from>
    <xdr:to>
      <xdr:col>38</xdr:col>
      <xdr:colOff>757695</xdr:colOff>
      <xdr:row>14</xdr:row>
      <xdr:rowOff>561240</xdr:rowOff>
    </xdr:to>
    <xdr:graphicFrame macro="">
      <xdr:nvGraphicFramePr>
        <xdr:cNvPr id="82"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22</xdr:col>
      <xdr:colOff>0</xdr:colOff>
      <xdr:row>15</xdr:row>
      <xdr:rowOff>0</xdr:rowOff>
    </xdr:from>
    <xdr:to>
      <xdr:col>26</xdr:col>
      <xdr:colOff>757335</xdr:colOff>
      <xdr:row>19</xdr:row>
      <xdr:rowOff>84960</xdr:rowOff>
    </xdr:to>
    <xdr:graphicFrame macro="">
      <xdr:nvGraphicFramePr>
        <xdr:cNvPr id="83"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28</xdr:col>
      <xdr:colOff>0</xdr:colOff>
      <xdr:row>15</xdr:row>
      <xdr:rowOff>0</xdr:rowOff>
    </xdr:from>
    <xdr:to>
      <xdr:col>32</xdr:col>
      <xdr:colOff>742320</xdr:colOff>
      <xdr:row>19</xdr:row>
      <xdr:rowOff>84960</xdr:rowOff>
    </xdr:to>
    <xdr:graphicFrame macro="">
      <xdr:nvGraphicFramePr>
        <xdr:cNvPr id="84"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34</xdr:col>
      <xdr:colOff>0</xdr:colOff>
      <xdr:row>15</xdr:row>
      <xdr:rowOff>0</xdr:rowOff>
    </xdr:from>
    <xdr:to>
      <xdr:col>38</xdr:col>
      <xdr:colOff>732600</xdr:colOff>
      <xdr:row>19</xdr:row>
      <xdr:rowOff>94680</xdr:rowOff>
    </xdr:to>
    <xdr:graphicFrame macro="">
      <xdr:nvGraphicFramePr>
        <xdr:cNvPr id="85"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45</xdr:col>
      <xdr:colOff>209520</xdr:colOff>
      <xdr:row>2</xdr:row>
      <xdr:rowOff>9360</xdr:rowOff>
    </xdr:from>
    <xdr:to>
      <xdr:col>52</xdr:col>
      <xdr:colOff>713520</xdr:colOff>
      <xdr:row>8</xdr:row>
      <xdr:rowOff>8640</xdr:rowOff>
    </xdr:to>
    <xdr:graphicFrame macro="">
      <xdr:nvGraphicFramePr>
        <xdr:cNvPr id="86"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45</xdr:col>
      <xdr:colOff>257040</xdr:colOff>
      <xdr:row>8</xdr:row>
      <xdr:rowOff>361800</xdr:rowOff>
    </xdr:from>
    <xdr:to>
      <xdr:col>52</xdr:col>
      <xdr:colOff>757335</xdr:colOff>
      <xdr:row>14</xdr:row>
      <xdr:rowOff>570600</xdr:rowOff>
    </xdr:to>
    <xdr:graphicFrame macro="">
      <xdr:nvGraphicFramePr>
        <xdr:cNvPr id="87"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45</xdr:col>
      <xdr:colOff>361800</xdr:colOff>
      <xdr:row>14</xdr:row>
      <xdr:rowOff>752400</xdr:rowOff>
    </xdr:from>
    <xdr:to>
      <xdr:col>53</xdr:col>
      <xdr:colOff>104040</xdr:colOff>
      <xdr:row>19</xdr:row>
      <xdr:rowOff>84960</xdr:rowOff>
    </xdr:to>
    <xdr:graphicFrame macro="">
      <xdr:nvGraphicFramePr>
        <xdr:cNvPr id="88"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22</xdr:col>
      <xdr:colOff>0</xdr:colOff>
      <xdr:row>20</xdr:row>
      <xdr:rowOff>0</xdr:rowOff>
    </xdr:from>
    <xdr:to>
      <xdr:col>26</xdr:col>
      <xdr:colOff>757335</xdr:colOff>
      <xdr:row>25</xdr:row>
      <xdr:rowOff>256320</xdr:rowOff>
    </xdr:to>
    <xdr:graphicFrame macro="">
      <xdr:nvGraphicFramePr>
        <xdr:cNvPr id="89"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28</xdr:col>
      <xdr:colOff>0</xdr:colOff>
      <xdr:row>20</xdr:row>
      <xdr:rowOff>0</xdr:rowOff>
    </xdr:from>
    <xdr:to>
      <xdr:col>32</xdr:col>
      <xdr:colOff>742320</xdr:colOff>
      <xdr:row>25</xdr:row>
      <xdr:rowOff>256320</xdr:rowOff>
    </xdr:to>
    <xdr:graphicFrame macro="">
      <xdr:nvGraphicFramePr>
        <xdr:cNvPr id="90"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34</xdr:col>
      <xdr:colOff>0</xdr:colOff>
      <xdr:row>20</xdr:row>
      <xdr:rowOff>0</xdr:rowOff>
    </xdr:from>
    <xdr:to>
      <xdr:col>38</xdr:col>
      <xdr:colOff>732600</xdr:colOff>
      <xdr:row>25</xdr:row>
      <xdr:rowOff>275400</xdr:rowOff>
    </xdr:to>
    <xdr:graphicFrame macro="">
      <xdr:nvGraphicFramePr>
        <xdr:cNvPr id="91"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45</xdr:col>
      <xdr:colOff>380880</xdr:colOff>
      <xdr:row>20</xdr:row>
      <xdr:rowOff>38160</xdr:rowOff>
    </xdr:from>
    <xdr:to>
      <xdr:col>53</xdr:col>
      <xdr:colOff>123120</xdr:colOff>
      <xdr:row>25</xdr:row>
      <xdr:rowOff>313560</xdr:rowOff>
    </xdr:to>
    <xdr:graphicFrame macro="">
      <xdr:nvGraphicFramePr>
        <xdr:cNvPr id="92"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22</xdr:col>
      <xdr:colOff>0</xdr:colOff>
      <xdr:row>25</xdr:row>
      <xdr:rowOff>371520</xdr:rowOff>
    </xdr:from>
    <xdr:to>
      <xdr:col>26</xdr:col>
      <xdr:colOff>757335</xdr:colOff>
      <xdr:row>30</xdr:row>
      <xdr:rowOff>285120</xdr:rowOff>
    </xdr:to>
    <xdr:graphicFrame macro="">
      <xdr:nvGraphicFramePr>
        <xdr:cNvPr id="93"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oneCell">
    <xdr:from>
      <xdr:col>28</xdr:col>
      <xdr:colOff>0</xdr:colOff>
      <xdr:row>25</xdr:row>
      <xdr:rowOff>371520</xdr:rowOff>
    </xdr:from>
    <xdr:to>
      <xdr:col>32</xdr:col>
      <xdr:colOff>742320</xdr:colOff>
      <xdr:row>30</xdr:row>
      <xdr:rowOff>285120</xdr:rowOff>
    </xdr:to>
    <xdr:graphicFrame macro="">
      <xdr:nvGraphicFramePr>
        <xdr:cNvPr id="94"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34</xdr:col>
      <xdr:colOff>0</xdr:colOff>
      <xdr:row>25</xdr:row>
      <xdr:rowOff>371520</xdr:rowOff>
    </xdr:from>
    <xdr:to>
      <xdr:col>39</xdr:col>
      <xdr:colOff>8640</xdr:colOff>
      <xdr:row>30</xdr:row>
      <xdr:rowOff>294480</xdr:rowOff>
    </xdr:to>
    <xdr:graphicFrame macro="">
      <xdr:nvGraphicFramePr>
        <xdr:cNvPr id="95"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45</xdr:col>
      <xdr:colOff>380880</xdr:colOff>
      <xdr:row>25</xdr:row>
      <xdr:rowOff>409680</xdr:rowOff>
    </xdr:from>
    <xdr:to>
      <xdr:col>53</xdr:col>
      <xdr:colOff>123120</xdr:colOff>
      <xdr:row>31</xdr:row>
      <xdr:rowOff>28080</xdr:rowOff>
    </xdr:to>
    <xdr:graphicFrame macro="">
      <xdr:nvGraphicFramePr>
        <xdr:cNvPr id="96"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152280</xdr:colOff>
      <xdr:row>0</xdr:row>
      <xdr:rowOff>38160</xdr:rowOff>
    </xdr:from>
    <xdr:to>
      <xdr:col>21</xdr:col>
      <xdr:colOff>846720</xdr:colOff>
      <xdr:row>3</xdr:row>
      <xdr:rowOff>65880</xdr:rowOff>
    </xdr:to>
    <xdr:pic>
      <xdr:nvPicPr>
        <xdr:cNvPr id="97" name="Picture 3995" descr="MB900431547">
          <a:hlinkClick xmlns:r="http://schemas.openxmlformats.org/officeDocument/2006/relationships" r:id="rId21"/>
        </xdr:cNvPr>
        <xdr:cNvPicPr/>
      </xdr:nvPicPr>
      <xdr:blipFill>
        <a:blip xmlns:r="http://schemas.openxmlformats.org/officeDocument/2006/relationships" r:embed="rId22"/>
        <a:stretch/>
      </xdr:blipFill>
      <xdr:spPr>
        <a:xfrm>
          <a:off x="12053880" y="38160"/>
          <a:ext cx="694440" cy="703800"/>
        </a:xfrm>
        <a:prstGeom prst="rect">
          <a:avLst/>
        </a:prstGeom>
        <a:ln w="0">
          <a:noFill/>
        </a:ln>
      </xdr:spPr>
    </xdr:pic>
    <xdr:clientData/>
  </xdr:twoCellAnchor>
  <xdr:twoCellAnchor editAs="oneCell">
    <xdr:from>
      <xdr:col>21</xdr:col>
      <xdr:colOff>343080</xdr:colOff>
      <xdr:row>3</xdr:row>
      <xdr:rowOff>123840</xdr:rowOff>
    </xdr:from>
    <xdr:to>
      <xdr:col>21</xdr:col>
      <xdr:colOff>685440</xdr:colOff>
      <xdr:row>3</xdr:row>
      <xdr:rowOff>473595</xdr:rowOff>
    </xdr:to>
    <xdr:pic>
      <xdr:nvPicPr>
        <xdr:cNvPr id="98" name="2 Imagen">
          <a:hlinkClick xmlns:r="http://schemas.openxmlformats.org/officeDocument/2006/relationships" r:id="rId23"/>
        </xdr:cNvPr>
        <xdr:cNvPicPr/>
      </xdr:nvPicPr>
      <xdr:blipFill>
        <a:blip xmlns:r="http://schemas.openxmlformats.org/officeDocument/2006/relationships" r:embed="rId24"/>
        <a:stretch/>
      </xdr:blipFill>
      <xdr:spPr>
        <a:xfrm>
          <a:off x="12244680" y="799920"/>
          <a:ext cx="342360" cy="359280"/>
        </a:xfrm>
        <a:prstGeom prst="rect">
          <a:avLst/>
        </a:prstGeom>
        <a:ln w="0">
          <a:noFill/>
        </a:ln>
      </xdr:spPr>
    </xdr:pic>
    <xdr:clientData/>
  </xdr:twoCellAnchor>
  <xdr:twoCellAnchor editAs="oneCell">
    <xdr:from>
      <xdr:col>39</xdr:col>
      <xdr:colOff>190440</xdr:colOff>
      <xdr:row>2</xdr:row>
      <xdr:rowOff>0</xdr:rowOff>
    </xdr:from>
    <xdr:to>
      <xdr:col>44</xdr:col>
      <xdr:colOff>180360</xdr:colOff>
      <xdr:row>7</xdr:row>
      <xdr:rowOff>473595</xdr:rowOff>
    </xdr:to>
    <xdr:graphicFrame macro="">
      <xdr:nvGraphicFramePr>
        <xdr:cNvPr id="99"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editAs="oneCell">
    <xdr:from>
      <xdr:col>39</xdr:col>
      <xdr:colOff>181080</xdr:colOff>
      <xdr:row>8</xdr:row>
      <xdr:rowOff>352440</xdr:rowOff>
    </xdr:from>
    <xdr:to>
      <xdr:col>44</xdr:col>
      <xdr:colOff>189720</xdr:colOff>
      <xdr:row>14</xdr:row>
      <xdr:rowOff>551880</xdr:rowOff>
    </xdr:to>
    <xdr:graphicFrame macro="">
      <xdr:nvGraphicFramePr>
        <xdr:cNvPr id="100"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editAs="oneCell">
    <xdr:from>
      <xdr:col>39</xdr:col>
      <xdr:colOff>247680</xdr:colOff>
      <xdr:row>15</xdr:row>
      <xdr:rowOff>360</xdr:rowOff>
    </xdr:from>
    <xdr:to>
      <xdr:col>44</xdr:col>
      <xdr:colOff>227880</xdr:colOff>
      <xdr:row>19</xdr:row>
      <xdr:rowOff>84960</xdr:rowOff>
    </xdr:to>
    <xdr:graphicFrame macro="">
      <xdr:nvGraphicFramePr>
        <xdr:cNvPr id="101"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editAs="oneCell">
    <xdr:from>
      <xdr:col>39</xdr:col>
      <xdr:colOff>190440</xdr:colOff>
      <xdr:row>20</xdr:row>
      <xdr:rowOff>9360</xdr:rowOff>
    </xdr:from>
    <xdr:to>
      <xdr:col>44</xdr:col>
      <xdr:colOff>246960</xdr:colOff>
      <xdr:row>25</xdr:row>
      <xdr:rowOff>246600</xdr:rowOff>
    </xdr:to>
    <xdr:graphicFrame macro="">
      <xdr:nvGraphicFramePr>
        <xdr:cNvPr id="102"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editAs="oneCell">
    <xdr:from>
      <xdr:col>39</xdr:col>
      <xdr:colOff>200160</xdr:colOff>
      <xdr:row>25</xdr:row>
      <xdr:rowOff>380880</xdr:rowOff>
    </xdr:from>
    <xdr:to>
      <xdr:col>44</xdr:col>
      <xdr:colOff>294840</xdr:colOff>
      <xdr:row>30</xdr:row>
      <xdr:rowOff>294480</xdr:rowOff>
    </xdr:to>
    <xdr:graphicFrame macro="">
      <xdr:nvGraphicFramePr>
        <xdr:cNvPr id="103"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22</xdr:col>
      <xdr:colOff>9360</xdr:colOff>
      <xdr:row>2</xdr:row>
      <xdr:rowOff>9360</xdr:rowOff>
    </xdr:from>
    <xdr:to>
      <xdr:col>27</xdr:col>
      <xdr:colOff>8640</xdr:colOff>
      <xdr:row>7</xdr:row>
      <xdr:rowOff>483120</xdr:rowOff>
    </xdr:to>
    <xdr:graphicFrame macro="">
      <xdr:nvGraphicFramePr>
        <xdr:cNvPr id="104"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28</xdr:col>
      <xdr:colOff>611640</xdr:colOff>
      <xdr:row>2</xdr:row>
      <xdr:rowOff>0</xdr:rowOff>
    </xdr:from>
    <xdr:to>
      <xdr:col>32</xdr:col>
      <xdr:colOff>732600</xdr:colOff>
      <xdr:row>7</xdr:row>
      <xdr:rowOff>466200</xdr:rowOff>
    </xdr:to>
    <xdr:graphicFrame macro="">
      <xdr:nvGraphicFramePr>
        <xdr:cNvPr id="105"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34</xdr:col>
      <xdr:colOff>28440</xdr:colOff>
      <xdr:row>2</xdr:row>
      <xdr:rowOff>0</xdr:rowOff>
    </xdr:from>
    <xdr:to>
      <xdr:col>38</xdr:col>
      <xdr:colOff>804960</xdr:colOff>
      <xdr:row>7</xdr:row>
      <xdr:rowOff>483120</xdr:rowOff>
    </xdr:to>
    <xdr:graphicFrame macro="">
      <xdr:nvGraphicFramePr>
        <xdr:cNvPr id="106"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22</xdr:col>
      <xdr:colOff>0</xdr:colOff>
      <xdr:row>8</xdr:row>
      <xdr:rowOff>352440</xdr:rowOff>
    </xdr:from>
    <xdr:to>
      <xdr:col>26</xdr:col>
      <xdr:colOff>805320</xdr:colOff>
      <xdr:row>14</xdr:row>
      <xdr:rowOff>542160</xdr:rowOff>
    </xdr:to>
    <xdr:graphicFrame macro="">
      <xdr:nvGraphicFramePr>
        <xdr:cNvPr id="107"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28</xdr:col>
      <xdr:colOff>0</xdr:colOff>
      <xdr:row>8</xdr:row>
      <xdr:rowOff>352440</xdr:rowOff>
    </xdr:from>
    <xdr:to>
      <xdr:col>32</xdr:col>
      <xdr:colOff>804960</xdr:colOff>
      <xdr:row>14</xdr:row>
      <xdr:rowOff>561240</xdr:rowOff>
    </xdr:to>
    <xdr:graphicFrame macro="">
      <xdr:nvGraphicFramePr>
        <xdr:cNvPr id="108"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34</xdr:col>
      <xdr:colOff>0</xdr:colOff>
      <xdr:row>8</xdr:row>
      <xdr:rowOff>352440</xdr:rowOff>
    </xdr:from>
    <xdr:to>
      <xdr:col>38</xdr:col>
      <xdr:colOff>804960</xdr:colOff>
      <xdr:row>14</xdr:row>
      <xdr:rowOff>561240</xdr:rowOff>
    </xdr:to>
    <xdr:graphicFrame macro="">
      <xdr:nvGraphicFramePr>
        <xdr:cNvPr id="109" name="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22</xdr:col>
      <xdr:colOff>0</xdr:colOff>
      <xdr:row>15</xdr:row>
      <xdr:rowOff>0</xdr:rowOff>
    </xdr:from>
    <xdr:to>
      <xdr:col>26</xdr:col>
      <xdr:colOff>805320</xdr:colOff>
      <xdr:row>19</xdr:row>
      <xdr:rowOff>84960</xdr:rowOff>
    </xdr:to>
    <xdr:graphicFrame macro="">
      <xdr:nvGraphicFramePr>
        <xdr:cNvPr id="110"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28</xdr:col>
      <xdr:colOff>0</xdr:colOff>
      <xdr:row>15</xdr:row>
      <xdr:rowOff>0</xdr:rowOff>
    </xdr:from>
    <xdr:to>
      <xdr:col>32</xdr:col>
      <xdr:colOff>742320</xdr:colOff>
      <xdr:row>19</xdr:row>
      <xdr:rowOff>84960</xdr:rowOff>
    </xdr:to>
    <xdr:graphicFrame macro="">
      <xdr:nvGraphicFramePr>
        <xdr:cNvPr id="111"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34</xdr:col>
      <xdr:colOff>0</xdr:colOff>
      <xdr:row>15</xdr:row>
      <xdr:rowOff>0</xdr:rowOff>
    </xdr:from>
    <xdr:to>
      <xdr:col>38</xdr:col>
      <xdr:colOff>732600</xdr:colOff>
      <xdr:row>19</xdr:row>
      <xdr:rowOff>94680</xdr:rowOff>
    </xdr:to>
    <xdr:graphicFrame macro="">
      <xdr:nvGraphicFramePr>
        <xdr:cNvPr id="112"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44</xdr:col>
      <xdr:colOff>409680</xdr:colOff>
      <xdr:row>1</xdr:row>
      <xdr:rowOff>228600</xdr:rowOff>
    </xdr:from>
    <xdr:to>
      <xdr:col>52</xdr:col>
      <xdr:colOff>151920</xdr:colOff>
      <xdr:row>7</xdr:row>
      <xdr:rowOff>418320</xdr:rowOff>
    </xdr:to>
    <xdr:graphicFrame macro="">
      <xdr:nvGraphicFramePr>
        <xdr:cNvPr id="113" name="10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44</xdr:col>
      <xdr:colOff>447840</xdr:colOff>
      <xdr:row>8</xdr:row>
      <xdr:rowOff>361800</xdr:rowOff>
    </xdr:from>
    <xdr:to>
      <xdr:col>52</xdr:col>
      <xdr:colOff>190080</xdr:colOff>
      <xdr:row>14</xdr:row>
      <xdr:rowOff>570600</xdr:rowOff>
    </xdr:to>
    <xdr:graphicFrame macro="">
      <xdr:nvGraphicFramePr>
        <xdr:cNvPr id="114" name="1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44</xdr:col>
      <xdr:colOff>457200</xdr:colOff>
      <xdr:row>15</xdr:row>
      <xdr:rowOff>9360</xdr:rowOff>
    </xdr:from>
    <xdr:to>
      <xdr:col>52</xdr:col>
      <xdr:colOff>199440</xdr:colOff>
      <xdr:row>19</xdr:row>
      <xdr:rowOff>104040</xdr:rowOff>
    </xdr:to>
    <xdr:graphicFrame macro="">
      <xdr:nvGraphicFramePr>
        <xdr:cNvPr id="115" name="1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22</xdr:col>
      <xdr:colOff>0</xdr:colOff>
      <xdr:row>20</xdr:row>
      <xdr:rowOff>0</xdr:rowOff>
    </xdr:from>
    <xdr:to>
      <xdr:col>26</xdr:col>
      <xdr:colOff>805320</xdr:colOff>
      <xdr:row>25</xdr:row>
      <xdr:rowOff>256320</xdr:rowOff>
    </xdr:to>
    <xdr:graphicFrame macro="">
      <xdr:nvGraphicFramePr>
        <xdr:cNvPr id="116" name="7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28</xdr:col>
      <xdr:colOff>0</xdr:colOff>
      <xdr:row>20</xdr:row>
      <xdr:rowOff>0</xdr:rowOff>
    </xdr:from>
    <xdr:to>
      <xdr:col>32</xdr:col>
      <xdr:colOff>742320</xdr:colOff>
      <xdr:row>25</xdr:row>
      <xdr:rowOff>256320</xdr:rowOff>
    </xdr:to>
    <xdr:graphicFrame macro="">
      <xdr:nvGraphicFramePr>
        <xdr:cNvPr id="117" name="8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34</xdr:col>
      <xdr:colOff>0</xdr:colOff>
      <xdr:row>20</xdr:row>
      <xdr:rowOff>0</xdr:rowOff>
    </xdr:from>
    <xdr:to>
      <xdr:col>38</xdr:col>
      <xdr:colOff>732600</xdr:colOff>
      <xdr:row>25</xdr:row>
      <xdr:rowOff>275400</xdr:rowOff>
    </xdr:to>
    <xdr:graphicFrame macro="">
      <xdr:nvGraphicFramePr>
        <xdr:cNvPr id="118" name="9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44</xdr:col>
      <xdr:colOff>466560</xdr:colOff>
      <xdr:row>20</xdr:row>
      <xdr:rowOff>38160</xdr:rowOff>
    </xdr:from>
    <xdr:to>
      <xdr:col>52</xdr:col>
      <xdr:colOff>208800</xdr:colOff>
      <xdr:row>25</xdr:row>
      <xdr:rowOff>313560</xdr:rowOff>
    </xdr:to>
    <xdr:graphicFrame macro="">
      <xdr:nvGraphicFramePr>
        <xdr:cNvPr id="119" name="16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85680</xdr:colOff>
      <xdr:row>0</xdr:row>
      <xdr:rowOff>47520</xdr:rowOff>
    </xdr:from>
    <xdr:to>
      <xdr:col>21</xdr:col>
      <xdr:colOff>704160</xdr:colOff>
      <xdr:row>2</xdr:row>
      <xdr:rowOff>313560</xdr:rowOff>
    </xdr:to>
    <xdr:pic>
      <xdr:nvPicPr>
        <xdr:cNvPr id="120" name="Picture 3995" descr="MB900431547">
          <a:hlinkClick xmlns:r="http://schemas.openxmlformats.org/officeDocument/2006/relationships" r:id="rId17"/>
        </xdr:cNvPr>
        <xdr:cNvPicPr/>
      </xdr:nvPicPr>
      <xdr:blipFill>
        <a:blip xmlns:r="http://schemas.openxmlformats.org/officeDocument/2006/relationships" r:embed="rId18"/>
        <a:stretch/>
      </xdr:blipFill>
      <xdr:spPr>
        <a:xfrm>
          <a:off x="12068640" y="47520"/>
          <a:ext cx="618480" cy="627840"/>
        </a:xfrm>
        <a:prstGeom prst="rect">
          <a:avLst/>
        </a:prstGeom>
        <a:ln w="0">
          <a:noFill/>
        </a:ln>
      </xdr:spPr>
    </xdr:pic>
    <xdr:clientData/>
  </xdr:twoCellAnchor>
  <xdr:twoCellAnchor editAs="oneCell">
    <xdr:from>
      <xdr:col>39</xdr:col>
      <xdr:colOff>219240</xdr:colOff>
      <xdr:row>2</xdr:row>
      <xdr:rowOff>9360</xdr:rowOff>
    </xdr:from>
    <xdr:to>
      <xdr:col>44</xdr:col>
      <xdr:colOff>180360</xdr:colOff>
      <xdr:row>7</xdr:row>
      <xdr:rowOff>483120</xdr:rowOff>
    </xdr:to>
    <xdr:graphicFrame macro="">
      <xdr:nvGraphicFramePr>
        <xdr:cNvPr id="121"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39</xdr:col>
      <xdr:colOff>200160</xdr:colOff>
      <xdr:row>8</xdr:row>
      <xdr:rowOff>352440</xdr:rowOff>
    </xdr:from>
    <xdr:to>
      <xdr:col>44</xdr:col>
      <xdr:colOff>218520</xdr:colOff>
      <xdr:row>14</xdr:row>
      <xdr:rowOff>561240</xdr:rowOff>
    </xdr:to>
    <xdr:graphicFrame macro="">
      <xdr:nvGraphicFramePr>
        <xdr:cNvPr id="122"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oneCell">
    <xdr:from>
      <xdr:col>39</xdr:col>
      <xdr:colOff>200160</xdr:colOff>
      <xdr:row>14</xdr:row>
      <xdr:rowOff>714240</xdr:rowOff>
    </xdr:from>
    <xdr:to>
      <xdr:col>44</xdr:col>
      <xdr:colOff>246960</xdr:colOff>
      <xdr:row>19</xdr:row>
      <xdr:rowOff>94320</xdr:rowOff>
    </xdr:to>
    <xdr:graphicFrame macro="">
      <xdr:nvGraphicFramePr>
        <xdr:cNvPr id="123"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oneCell">
    <xdr:from>
      <xdr:col>39</xdr:col>
      <xdr:colOff>190440</xdr:colOff>
      <xdr:row>19</xdr:row>
      <xdr:rowOff>200160</xdr:rowOff>
    </xdr:from>
    <xdr:to>
      <xdr:col>44</xdr:col>
      <xdr:colOff>199080</xdr:colOff>
      <xdr:row>25</xdr:row>
      <xdr:rowOff>256680</xdr:rowOff>
    </xdr:to>
    <xdr:graphicFrame macro="">
      <xdr:nvGraphicFramePr>
        <xdr:cNvPr id="124"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ord/Desktop/2023/QUINTA%20SEMANA/Anexo%20%20No.01%20Autoevaluaci&#243;n%20Institucional%20GESTION%20ADMINISTRATIVA%20Y%20FINANCIER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itución"/>
      <sheetName val="Autoevaluación"/>
      <sheetName val="Directiva"/>
      <sheetName val="Academica"/>
      <sheetName val="Admon"/>
      <sheetName val="Comunidad"/>
    </sheetNames>
    <sheetDataSet>
      <sheetData sheetId="0" refreshError="1"/>
      <sheetData sheetId="1" refreshError="1">
        <row r="84">
          <cell r="D84">
            <v>3</v>
          </cell>
          <cell r="E84" t="str">
            <v>La institución realiza un proceso de matrícula acorde con las  necesidades de la comunidad educativa,  se solicita diagnostico medico de los estudiantes con necesidades especiales.</v>
          </cell>
          <cell r="F84" t="str">
            <v>Libro de matriculas, SIMAT.Diagnóstico médico.</v>
          </cell>
        </row>
        <row r="85">
          <cell r="D85">
            <v>3</v>
          </cell>
          <cell r="E85" t="str">
            <v>La  IE posee un sistema de archivo que permite la información de todos los estudiantes de las diferentes sedes, pero falta actualizarla</v>
          </cell>
          <cell r="F85" t="str">
            <v>Plataforma OVY, informes acádemicos fisicos y virtuales y codigo de acceso  a lestudiantes  y padres de familia.</v>
          </cell>
        </row>
        <row r="86">
          <cell r="D86">
            <v>3</v>
          </cell>
          <cell r="E86" t="str">
            <v>La institución cuenta con un proveedor el cual administra la plataforma para la expedición de los boletines academicos periodicamente,de manera fisica y virtual incluyendo desempeños (fortalezas, debilidades  recomendaciones y comportamiento)</v>
          </cell>
          <cell r="F86" t="str">
            <v>Plataforma OVY, informes acádemicos fisicos y virtuales y codigo de acceso  a estudiantes y padres de familia.</v>
          </cell>
        </row>
        <row r="89">
          <cell r="D89">
            <v>3</v>
          </cell>
          <cell r="E89" t="str">
            <v>La IE prioriza las necesidades de la planta física de  acuerdo al presupuesto.</v>
          </cell>
          <cell r="F89" t="str">
            <v>Consejo directivo (actas de reuniones)</v>
          </cell>
        </row>
        <row r="90">
          <cell r="D90">
            <v>3</v>
          </cell>
          <cell r="E90" t="str">
            <v>En la IE se adecua, limpia y embellece  la planta física de las tres sedes. En   la sede principal, se  realizó  adecuación del espacio físico en convenio con otras entidades gubernamentales y privadas(ong) la construcción de aulas nuevas,pintura.</v>
          </cell>
          <cell r="F90" t="str">
            <v>Ejecución del convenio. SSOE</v>
          </cell>
        </row>
        <row r="91">
          <cell r="D91">
            <v>3</v>
          </cell>
          <cell r="E91" t="str">
            <v xml:space="preserve">Se adecuaron nuevos espacios dotados con material y recursos didacticos audiovisuales para el beneficio de la comunidad educativa. </v>
          </cell>
          <cell r="F91" t="str">
            <v>Sala de lectura,ubicación de grupos de grados</v>
          </cell>
        </row>
        <row r="92">
          <cell r="D92">
            <v>3</v>
          </cell>
          <cell r="E92" t="str">
            <v>a IE en coordinación con otras entidades adquiere material de apoyo para el aprendizaje.</v>
          </cell>
          <cell r="F92" t="str">
            <v>Textos literarios, cartillas,recursos tecnológicos, preicfes</v>
          </cell>
        </row>
        <row r="93">
          <cell r="D93">
            <v>2</v>
          </cell>
          <cell r="E93" t="str">
            <v>La IE distribuye  en todas las sedes suministros de insumo,recursos, pero el plan no es socializado.</v>
          </cell>
          <cell r="F93" t="str">
            <v>papaleria,boletines,certificados , material de limpieza.</v>
          </cell>
        </row>
        <row r="94">
          <cell r="D94">
            <v>3</v>
          </cell>
          <cell r="E94" t="str">
            <v>Para el buen funcionamento de los recursos  tecnológicos se realiza manteniento y actualizacion del material periodicamente</v>
          </cell>
          <cell r="F94" t="str">
            <v>Revision y arreglo  de los equipos de las tres sedes.</v>
          </cell>
        </row>
        <row r="95">
          <cell r="D95">
            <v>3</v>
          </cell>
          <cell r="E95" t="str">
            <v>Se realiza prevención según el panorama de riesgos.</v>
          </cell>
          <cell r="F95" t="str">
            <v>Charlas ,limpieza,campañas de prevención en salud</v>
          </cell>
        </row>
        <row r="98">
          <cell r="D98">
            <v>3</v>
          </cell>
          <cell r="E98" t="str">
            <v>Las tres sedes cuentan con algunos servicios complementarios en forma equitativa.</v>
          </cell>
          <cell r="F98" t="str">
            <v>Servicio de restaurante escolar,transporte escolar, salud publica, tienda escolar.</v>
          </cell>
        </row>
        <row r="99">
          <cell r="D99">
            <v>4</v>
          </cell>
          <cell r="E99" t="str">
            <v>En la IE  los directivos y  los docentes prestan el debido apoyo a los estudiantes con bajo desempeño,teniendo en cuenta las politicas de inclusion vigentes</v>
          </cell>
          <cell r="F99" t="str">
            <v>Talleres de refuerzo, planes de apoyo , colegio abierto, Programa de inclusión</v>
          </cell>
        </row>
      </sheetData>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5529"/>
  <sheetViews>
    <sheetView showGridLines="0" topLeftCell="K1" zoomScale="120" zoomScaleNormal="120" workbookViewId="0">
      <selection activeCell="L1" sqref="L1"/>
    </sheetView>
  </sheetViews>
  <sheetFormatPr baseColWidth="10" defaultColWidth="11.42578125" defaultRowHeight="15" x14ac:dyDescent="0.25"/>
  <cols>
    <col min="1" max="2" width="11.42578125" style="1"/>
    <col min="3" max="3" width="15.85546875" style="1" customWidth="1"/>
    <col min="4" max="4" width="21.140625" style="1" customWidth="1"/>
    <col min="5" max="5" width="14.85546875" style="1" customWidth="1"/>
    <col min="6" max="6" width="8.5703125" style="1" customWidth="1"/>
    <col min="7" max="7" width="10.28515625" style="1" customWidth="1"/>
    <col min="8" max="8" width="16.28515625" style="1" customWidth="1"/>
    <col min="9" max="9" width="18.28515625" style="1" customWidth="1"/>
    <col min="10" max="10" width="3.28515625" style="1" customWidth="1"/>
    <col min="11" max="11" width="46.28515625" style="1" customWidth="1"/>
    <col min="12" max="12" width="85.42578125" style="1" customWidth="1"/>
    <col min="13" max="13" width="33.5703125" style="1" customWidth="1"/>
    <col min="14" max="1024" width="11.42578125" style="1"/>
  </cols>
  <sheetData>
    <row r="1" spans="1:13" ht="27" customHeight="1" x14ac:dyDescent="0.25">
      <c r="A1" s="168"/>
      <c r="B1" s="168"/>
      <c r="C1" s="169" t="s">
        <v>0</v>
      </c>
      <c r="D1" s="169"/>
      <c r="E1" s="169"/>
      <c r="F1" s="169"/>
      <c r="G1" s="169"/>
      <c r="H1" s="170" t="s">
        <v>1</v>
      </c>
      <c r="I1" s="170"/>
    </row>
    <row r="2" spans="1:13" ht="18.75" customHeight="1" x14ac:dyDescent="0.25">
      <c r="A2" s="168"/>
      <c r="B2" s="168"/>
      <c r="C2" s="169" t="s">
        <v>2</v>
      </c>
      <c r="D2" s="169"/>
      <c r="E2" s="169"/>
      <c r="F2" s="169"/>
      <c r="G2" s="169"/>
      <c r="H2" s="3">
        <v>41241</v>
      </c>
      <c r="I2" s="2" t="s">
        <v>3</v>
      </c>
    </row>
    <row r="3" spans="1:13" ht="21" customHeight="1" x14ac:dyDescent="0.25">
      <c r="A3" s="168"/>
      <c r="B3" s="168"/>
      <c r="C3" s="169" t="s">
        <v>4</v>
      </c>
      <c r="D3" s="169"/>
      <c r="E3" s="169"/>
      <c r="F3" s="169"/>
      <c r="G3" s="169"/>
      <c r="H3" s="170" t="s">
        <v>5</v>
      </c>
      <c r="I3" s="170"/>
    </row>
    <row r="4" spans="1:13" ht="5.25" customHeight="1" x14ac:dyDescent="0.25"/>
    <row r="5" spans="1:13" ht="34.5" customHeight="1" x14ac:dyDescent="0.25">
      <c r="A5" s="171" t="s">
        <v>6</v>
      </c>
      <c r="B5" s="171"/>
      <c r="C5" s="171"/>
      <c r="D5" s="171"/>
      <c r="E5" s="171"/>
      <c r="F5" s="171"/>
      <c r="G5" s="171"/>
      <c r="H5" s="171"/>
      <c r="I5" s="171"/>
      <c r="K5" s="172" t="s">
        <v>7</v>
      </c>
      <c r="L5" s="172"/>
      <c r="M5" s="172"/>
    </row>
    <row r="6" spans="1:13" ht="23.25" customHeight="1" x14ac:dyDescent="0.25">
      <c r="A6" s="173" t="s">
        <v>8</v>
      </c>
      <c r="B6" s="173"/>
      <c r="C6" s="173"/>
      <c r="D6" s="173"/>
      <c r="E6" s="173"/>
      <c r="F6" s="174" t="s">
        <v>9</v>
      </c>
      <c r="G6" s="174"/>
      <c r="H6" s="174"/>
      <c r="I6" s="174"/>
      <c r="K6" s="4" t="s">
        <v>10</v>
      </c>
      <c r="L6" s="5" t="s">
        <v>11</v>
      </c>
      <c r="M6" s="6" t="s">
        <v>12</v>
      </c>
    </row>
    <row r="7" spans="1:13" ht="20.100000000000001" customHeight="1" x14ac:dyDescent="0.25">
      <c r="A7" s="175" t="s">
        <v>13</v>
      </c>
      <c r="B7" s="175"/>
      <c r="C7" s="175"/>
      <c r="D7" s="175"/>
      <c r="E7" s="175"/>
      <c r="F7" s="176" t="s">
        <v>14</v>
      </c>
      <c r="G7" s="176"/>
      <c r="H7" s="176"/>
      <c r="I7" s="176"/>
      <c r="K7" s="177" t="s">
        <v>15</v>
      </c>
      <c r="L7" s="7" t="s">
        <v>16</v>
      </c>
      <c r="M7" s="178" t="s">
        <v>17</v>
      </c>
    </row>
    <row r="8" spans="1:13" ht="33.75" customHeight="1" x14ac:dyDescent="0.25">
      <c r="A8" s="175"/>
      <c r="B8" s="175"/>
      <c r="C8" s="175"/>
      <c r="D8" s="175"/>
      <c r="E8" s="175"/>
      <c r="F8" s="179" t="s">
        <v>18</v>
      </c>
      <c r="G8" s="179"/>
      <c r="H8" s="180">
        <v>154599000043</v>
      </c>
      <c r="I8" s="180"/>
      <c r="K8" s="177"/>
      <c r="L8" s="7" t="s">
        <v>19</v>
      </c>
      <c r="M8" s="178"/>
    </row>
    <row r="9" spans="1:13" ht="20.100000000000001" customHeight="1" x14ac:dyDescent="0.25">
      <c r="A9" s="8" t="s">
        <v>20</v>
      </c>
      <c r="B9" s="9"/>
      <c r="C9" s="181" t="s">
        <v>21</v>
      </c>
      <c r="D9" s="181"/>
      <c r="E9" s="181"/>
      <c r="F9" s="182" t="s">
        <v>22</v>
      </c>
      <c r="G9" s="182"/>
      <c r="H9" s="183" t="s">
        <v>23</v>
      </c>
      <c r="I9" s="183"/>
      <c r="K9" s="177"/>
      <c r="L9" s="7" t="s">
        <v>24</v>
      </c>
      <c r="M9" s="178" t="s">
        <v>25</v>
      </c>
    </row>
    <row r="10" spans="1:13" ht="20.100000000000001" customHeight="1" x14ac:dyDescent="0.25">
      <c r="A10" s="184" t="s">
        <v>26</v>
      </c>
      <c r="B10" s="184"/>
      <c r="C10" s="181" t="s">
        <v>27</v>
      </c>
      <c r="D10" s="181"/>
      <c r="E10" s="181"/>
      <c r="F10" s="181"/>
      <c r="G10" s="10" t="s">
        <v>28</v>
      </c>
      <c r="H10" s="185"/>
      <c r="I10" s="185"/>
      <c r="K10" s="177"/>
      <c r="L10" s="7" t="s">
        <v>29</v>
      </c>
      <c r="M10" s="178"/>
    </row>
    <row r="11" spans="1:13" ht="20.100000000000001" customHeight="1" x14ac:dyDescent="0.25">
      <c r="A11" s="184" t="s">
        <v>30</v>
      </c>
      <c r="B11" s="184"/>
      <c r="C11" s="181" t="s">
        <v>31</v>
      </c>
      <c r="D11" s="181"/>
      <c r="E11" s="181"/>
      <c r="F11" s="181"/>
      <c r="G11" s="10" t="s">
        <v>32</v>
      </c>
      <c r="H11" s="186"/>
      <c r="I11" s="186"/>
      <c r="K11" s="187"/>
      <c r="L11" s="11"/>
      <c r="M11" s="11"/>
    </row>
    <row r="12" spans="1:13" ht="19.5" customHeight="1" x14ac:dyDescent="0.25">
      <c r="A12" s="188" t="s">
        <v>33</v>
      </c>
      <c r="B12" s="188"/>
      <c r="C12" s="188"/>
      <c r="D12" s="188"/>
      <c r="E12" s="188"/>
      <c r="F12" s="188"/>
      <c r="G12" s="188"/>
      <c r="H12" s="188"/>
      <c r="I12" s="188"/>
      <c r="K12" s="187"/>
      <c r="L12" s="11"/>
      <c r="M12" s="193"/>
    </row>
    <row r="13" spans="1:13" ht="20.100000000000001" customHeight="1" x14ac:dyDescent="0.25">
      <c r="A13" s="194" t="s">
        <v>34</v>
      </c>
      <c r="B13" s="194"/>
      <c r="C13" s="194"/>
      <c r="D13" s="194" t="s">
        <v>35</v>
      </c>
      <c r="E13" s="194"/>
      <c r="F13" s="194"/>
      <c r="G13" s="194" t="s">
        <v>36</v>
      </c>
      <c r="H13" s="194"/>
      <c r="I13" s="194"/>
      <c r="K13" s="187"/>
      <c r="L13" s="11"/>
      <c r="M13" s="193"/>
    </row>
    <row r="14" spans="1:13" ht="20.100000000000001" customHeight="1" x14ac:dyDescent="0.25">
      <c r="A14" s="189" t="s">
        <v>31</v>
      </c>
      <c r="B14" s="189"/>
      <c r="C14" s="189"/>
      <c r="D14" s="189" t="s">
        <v>37</v>
      </c>
      <c r="E14" s="189"/>
      <c r="F14" s="189"/>
      <c r="G14" s="189" t="s">
        <v>27</v>
      </c>
      <c r="H14" s="189"/>
      <c r="I14" s="189"/>
      <c r="K14" s="187"/>
      <c r="L14" s="11"/>
      <c r="M14" s="193"/>
    </row>
    <row r="15" spans="1:13" ht="20.100000000000001" customHeight="1" x14ac:dyDescent="0.25">
      <c r="A15" s="189" t="s">
        <v>38</v>
      </c>
      <c r="B15" s="189"/>
      <c r="C15" s="189"/>
      <c r="D15" s="189" t="s">
        <v>39</v>
      </c>
      <c r="E15" s="189"/>
      <c r="F15" s="189"/>
      <c r="G15" s="189" t="s">
        <v>40</v>
      </c>
      <c r="H15" s="189"/>
      <c r="I15" s="189"/>
      <c r="K15" s="187"/>
      <c r="L15" s="11"/>
      <c r="M15" s="11"/>
    </row>
    <row r="16" spans="1:13" ht="20.100000000000001" customHeight="1" x14ac:dyDescent="0.25">
      <c r="A16" s="190" t="s">
        <v>41</v>
      </c>
      <c r="B16" s="190"/>
      <c r="C16" s="190"/>
      <c r="D16" s="191" t="s">
        <v>42</v>
      </c>
      <c r="E16" s="191"/>
      <c r="F16" s="191"/>
      <c r="G16" s="189" t="s">
        <v>43</v>
      </c>
      <c r="H16" s="189"/>
      <c r="I16" s="189"/>
      <c r="K16" s="187"/>
      <c r="L16" s="11"/>
      <c r="M16" s="11"/>
    </row>
    <row r="17" spans="1:13" ht="20.100000000000001" customHeight="1" x14ac:dyDescent="0.25">
      <c r="A17" s="192" t="s">
        <v>367</v>
      </c>
      <c r="B17" s="192"/>
      <c r="C17" s="192"/>
      <c r="D17" s="192" t="s">
        <v>44</v>
      </c>
      <c r="E17" s="192"/>
      <c r="F17" s="192"/>
      <c r="G17" s="189" t="s">
        <v>45</v>
      </c>
      <c r="H17" s="189"/>
      <c r="I17" s="189"/>
      <c r="K17" s="187"/>
      <c r="L17" s="11"/>
      <c r="M17" s="11"/>
    </row>
    <row r="18" spans="1:13" ht="20.100000000000001" customHeight="1" x14ac:dyDescent="0.25">
      <c r="A18" s="192" t="s">
        <v>46</v>
      </c>
      <c r="B18" s="192"/>
      <c r="C18" s="192"/>
      <c r="D18" s="192" t="s">
        <v>47</v>
      </c>
      <c r="E18" s="192"/>
      <c r="F18" s="192"/>
      <c r="G18" s="189" t="s">
        <v>48</v>
      </c>
      <c r="H18" s="189"/>
      <c r="I18" s="189"/>
      <c r="K18" s="187"/>
      <c r="L18" s="11"/>
      <c r="M18" s="11"/>
    </row>
    <row r="19" spans="1:13" ht="20.100000000000001" customHeight="1" x14ac:dyDescent="0.25">
      <c r="A19" s="192" t="s">
        <v>49</v>
      </c>
      <c r="B19" s="192"/>
      <c r="C19" s="192"/>
      <c r="D19" s="192" t="s">
        <v>47</v>
      </c>
      <c r="E19" s="192"/>
      <c r="F19" s="192"/>
      <c r="G19" s="189" t="s">
        <v>50</v>
      </c>
      <c r="H19" s="189"/>
      <c r="I19" s="189"/>
      <c r="K19" s="187"/>
      <c r="L19" s="11"/>
      <c r="M19" s="11"/>
    </row>
    <row r="20" spans="1:13" ht="20.100000000000001" customHeight="1" x14ac:dyDescent="0.25">
      <c r="A20" s="189"/>
      <c r="B20" s="189"/>
      <c r="C20" s="189"/>
      <c r="D20" s="189"/>
      <c r="E20" s="189"/>
      <c r="F20" s="189"/>
      <c r="G20" s="189"/>
      <c r="H20" s="189"/>
      <c r="I20" s="189"/>
      <c r="K20" s="187"/>
      <c r="L20" s="11"/>
      <c r="M20" s="11"/>
    </row>
    <row r="21" spans="1:13" ht="20.100000000000001" customHeight="1" x14ac:dyDescent="0.25">
      <c r="A21" s="189"/>
      <c r="B21" s="189"/>
      <c r="C21" s="189"/>
      <c r="D21" s="189"/>
      <c r="E21" s="189"/>
      <c r="F21" s="189"/>
      <c r="G21" s="189"/>
      <c r="H21" s="189"/>
      <c r="I21" s="189"/>
      <c r="K21" s="187"/>
      <c r="L21" s="11"/>
      <c r="M21" s="12"/>
    </row>
    <row r="22" spans="1:13" ht="20.100000000000001" customHeight="1" x14ac:dyDescent="0.25">
      <c r="A22" s="189"/>
      <c r="B22" s="189"/>
      <c r="C22" s="189"/>
      <c r="D22" s="189"/>
      <c r="E22" s="189"/>
      <c r="F22" s="189"/>
      <c r="G22" s="189"/>
      <c r="H22" s="189"/>
      <c r="I22" s="189"/>
    </row>
    <row r="23" spans="1:13" s="13" customFormat="1" ht="20.25" x14ac:dyDescent="0.3">
      <c r="A23" s="195"/>
      <c r="B23" s="195"/>
      <c r="C23" s="195"/>
      <c r="D23" s="195"/>
      <c r="E23" s="195"/>
      <c r="F23" s="195"/>
      <c r="G23" s="195"/>
      <c r="H23" s="195"/>
      <c r="I23" s="195"/>
      <c r="K23" s="196"/>
      <c r="L23" s="196"/>
      <c r="M23" s="14"/>
    </row>
    <row r="24" spans="1:13" ht="30" customHeight="1" x14ac:dyDescent="0.25">
      <c r="A24" s="197" t="s">
        <v>51</v>
      </c>
      <c r="B24" s="197"/>
      <c r="C24" s="197"/>
      <c r="D24" s="197"/>
      <c r="E24" s="197"/>
      <c r="F24" s="197"/>
      <c r="G24" s="197"/>
      <c r="H24" s="197"/>
      <c r="I24" s="197"/>
      <c r="K24" s="15"/>
      <c r="L24" s="15"/>
    </row>
    <row r="25" spans="1:13" ht="33.75" customHeight="1" x14ac:dyDescent="0.25">
      <c r="A25" s="194" t="s">
        <v>34</v>
      </c>
      <c r="B25" s="194"/>
      <c r="C25" s="194"/>
      <c r="D25" s="194" t="s">
        <v>35</v>
      </c>
      <c r="E25" s="194"/>
      <c r="F25" s="194"/>
      <c r="G25" s="194" t="s">
        <v>52</v>
      </c>
      <c r="H25" s="194"/>
      <c r="I25" s="194"/>
      <c r="K25" s="16"/>
      <c r="L25" s="17"/>
      <c r="M25" s="1" t="s">
        <v>53</v>
      </c>
    </row>
    <row r="26" spans="1:13" ht="20.100000000000001" customHeight="1" thickBot="1" x14ac:dyDescent="0.3">
      <c r="A26" s="189" t="s">
        <v>368</v>
      </c>
      <c r="B26" s="189"/>
      <c r="C26" s="189"/>
      <c r="D26" s="189" t="s">
        <v>369</v>
      </c>
      <c r="E26" s="189"/>
      <c r="F26" s="189"/>
      <c r="G26" s="189" t="s">
        <v>255</v>
      </c>
      <c r="H26" s="189"/>
      <c r="I26" s="189"/>
      <c r="K26" s="16"/>
      <c r="L26" s="17"/>
    </row>
    <row r="27" spans="1:13" ht="20.100000000000001" customHeight="1" thickBot="1" x14ac:dyDescent="0.3">
      <c r="A27" s="192" t="s">
        <v>49</v>
      </c>
      <c r="B27" s="192"/>
      <c r="C27" s="192"/>
      <c r="D27" s="189" t="s">
        <v>371</v>
      </c>
      <c r="E27" s="189"/>
      <c r="F27" s="189"/>
      <c r="G27" s="189" t="s">
        <v>370</v>
      </c>
      <c r="H27" s="189"/>
      <c r="I27" s="189"/>
      <c r="K27" s="16"/>
      <c r="L27" s="18"/>
    </row>
    <row r="28" spans="1:13" ht="20.100000000000001" customHeight="1" x14ac:dyDescent="0.25">
      <c r="A28" s="189" t="s">
        <v>374</v>
      </c>
      <c r="B28" s="189"/>
      <c r="C28" s="189"/>
      <c r="D28" s="189" t="s">
        <v>369</v>
      </c>
      <c r="E28" s="189"/>
      <c r="F28" s="189"/>
      <c r="G28" s="189" t="s">
        <v>372</v>
      </c>
      <c r="H28" s="189"/>
      <c r="I28" s="189"/>
      <c r="K28" s="16"/>
      <c r="L28" s="18"/>
    </row>
    <row r="29" spans="1:13" ht="20.100000000000001" customHeight="1" x14ac:dyDescent="0.25">
      <c r="A29" s="189" t="s">
        <v>375</v>
      </c>
      <c r="B29" s="189"/>
      <c r="C29" s="189"/>
      <c r="D29" s="189" t="s">
        <v>376</v>
      </c>
      <c r="E29" s="189"/>
      <c r="F29" s="189"/>
      <c r="G29" s="189" t="s">
        <v>373</v>
      </c>
      <c r="H29" s="189"/>
      <c r="I29" s="189"/>
      <c r="K29" s="16"/>
      <c r="L29" s="17"/>
    </row>
    <row r="30" spans="1:13" ht="20.100000000000001" customHeight="1" x14ac:dyDescent="0.25">
      <c r="A30" s="189"/>
      <c r="B30" s="189"/>
      <c r="C30" s="189"/>
      <c r="D30" s="189"/>
      <c r="E30" s="189"/>
      <c r="F30" s="189"/>
      <c r="G30" s="189"/>
      <c r="H30" s="189"/>
      <c r="I30" s="189"/>
      <c r="K30" s="16"/>
      <c r="L30" s="18"/>
    </row>
    <row r="31" spans="1:13" ht="20.100000000000001" customHeight="1" x14ac:dyDescent="0.25">
      <c r="A31" s="189"/>
      <c r="B31" s="189"/>
      <c r="C31" s="189"/>
      <c r="D31" s="189"/>
      <c r="E31" s="189"/>
      <c r="F31" s="189"/>
      <c r="G31" s="189"/>
      <c r="H31" s="189"/>
      <c r="I31" s="189"/>
      <c r="K31" s="16"/>
      <c r="L31" s="19"/>
    </row>
    <row r="32" spans="1:13" ht="20.100000000000001" customHeight="1" x14ac:dyDescent="0.25">
      <c r="A32" s="189"/>
      <c r="B32" s="189"/>
      <c r="C32" s="189"/>
      <c r="D32" s="189"/>
      <c r="E32" s="189"/>
      <c r="F32" s="189"/>
      <c r="G32" s="189"/>
      <c r="H32" s="189"/>
      <c r="I32" s="189"/>
      <c r="K32" s="198"/>
      <c r="L32" s="17"/>
    </row>
    <row r="33" spans="11:12" ht="15.75" x14ac:dyDescent="0.25">
      <c r="K33" s="198"/>
      <c r="L33" s="20"/>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199" t="s">
        <v>54</v>
      </c>
      <c r="B65526" s="199"/>
      <c r="C65526" s="199"/>
      <c r="D65526" s="199"/>
      <c r="E65526" s="199"/>
    </row>
    <row r="65527" spans="1:5" x14ac:dyDescent="0.25">
      <c r="A65527" s="200" t="s">
        <v>55</v>
      </c>
      <c r="B65527" s="200"/>
      <c r="C65527" s="200"/>
      <c r="D65527" s="200"/>
      <c r="E65527" s="200"/>
    </row>
    <row r="65528" spans="1:5" x14ac:dyDescent="0.25">
      <c r="A65528" s="200" t="s">
        <v>56</v>
      </c>
      <c r="B65528" s="200"/>
      <c r="C65528" s="200"/>
      <c r="D65528" s="200"/>
      <c r="E65528" s="200"/>
    </row>
    <row r="65529" spans="1:5" x14ac:dyDescent="0.25">
      <c r="A65529" s="1" t="s">
        <v>57</v>
      </c>
      <c r="D65529" s="1" t="s">
        <v>58</v>
      </c>
    </row>
  </sheetData>
  <sheetProtection password="F5F0" sheet="1"/>
  <mergeCells count="93">
    <mergeCell ref="A65527:E65527"/>
    <mergeCell ref="A65528:E65528"/>
    <mergeCell ref="A32:C32"/>
    <mergeCell ref="D32:F32"/>
    <mergeCell ref="G32:I32"/>
    <mergeCell ref="K32:K33"/>
    <mergeCell ref="A65526:E65526"/>
    <mergeCell ref="A30:C30"/>
    <mergeCell ref="D30:F30"/>
    <mergeCell ref="G30:I30"/>
    <mergeCell ref="A31:C31"/>
    <mergeCell ref="D31:F31"/>
    <mergeCell ref="G31:I31"/>
    <mergeCell ref="A28:C28"/>
    <mergeCell ref="D28:F28"/>
    <mergeCell ref="G28:I28"/>
    <mergeCell ref="A29:C29"/>
    <mergeCell ref="D29:F29"/>
    <mergeCell ref="G29:I29"/>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A18:C18"/>
    <mergeCell ref="D18:F18"/>
    <mergeCell ref="G18:I18"/>
    <mergeCell ref="K18:K21"/>
    <mergeCell ref="A19:C19"/>
    <mergeCell ref="D19:F19"/>
    <mergeCell ref="G19:I19"/>
    <mergeCell ref="A20:C20"/>
    <mergeCell ref="D20:F20"/>
    <mergeCell ref="G20:I20"/>
    <mergeCell ref="A21:C21"/>
    <mergeCell ref="D21:F21"/>
    <mergeCell ref="G21:I21"/>
    <mergeCell ref="M12:M14"/>
    <mergeCell ref="A13:C13"/>
    <mergeCell ref="D13:F13"/>
    <mergeCell ref="G13:I13"/>
    <mergeCell ref="A14:C14"/>
    <mergeCell ref="D14:F14"/>
    <mergeCell ref="G14:I14"/>
    <mergeCell ref="H10:I10"/>
    <mergeCell ref="A11:B11"/>
    <mergeCell ref="C11:F11"/>
    <mergeCell ref="H11:I11"/>
    <mergeCell ref="K11:K17"/>
    <mergeCell ref="A12:I12"/>
    <mergeCell ref="A15:C15"/>
    <mergeCell ref="D15:F15"/>
    <mergeCell ref="G15:I15"/>
    <mergeCell ref="A16:C16"/>
    <mergeCell ref="D16:F16"/>
    <mergeCell ref="G16:I16"/>
    <mergeCell ref="A17:C17"/>
    <mergeCell ref="D17:F17"/>
    <mergeCell ref="G17:I17"/>
    <mergeCell ref="A5:I5"/>
    <mergeCell ref="K5:M5"/>
    <mergeCell ref="A6:E6"/>
    <mergeCell ref="F6:I6"/>
    <mergeCell ref="A7:E8"/>
    <mergeCell ref="F7:I7"/>
    <mergeCell ref="K7:K10"/>
    <mergeCell ref="M7:M8"/>
    <mergeCell ref="F8:G8"/>
    <mergeCell ref="H8:I8"/>
    <mergeCell ref="C9:E9"/>
    <mergeCell ref="F9:G9"/>
    <mergeCell ref="H9:I9"/>
    <mergeCell ref="M9:M10"/>
    <mergeCell ref="A10:B10"/>
    <mergeCell ref="C10:F10"/>
    <mergeCell ref="A1:B3"/>
    <mergeCell ref="C1:G1"/>
    <mergeCell ref="H1:I1"/>
    <mergeCell ref="C2:G2"/>
    <mergeCell ref="C3:G3"/>
    <mergeCell ref="H3:I3"/>
  </mergeCells>
  <hyperlinks>
    <hyperlink ref="A65527" r:id="rId1"/>
    <hyperlink ref="A65528" r:id="rId2"/>
  </hyperlinks>
  <pageMargins left="0.70833333333333304" right="0.70833333333333304" top="0.74791666666666701" bottom="0.74791666666666701" header="0.511811023622047" footer="0.511811023622047"/>
  <pageSetup paperSize="9" orientation="landscape" horizontalDpi="300" verticalDpi="30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5532"/>
  <sheetViews>
    <sheetView showGridLines="0" tabSelected="1" topLeftCell="A6" zoomScale="115" zoomScaleNormal="115" workbookViewId="0">
      <selection activeCell="A6" sqref="A6:A10"/>
    </sheetView>
  </sheetViews>
  <sheetFormatPr baseColWidth="10" defaultColWidth="11.42578125" defaultRowHeight="15" x14ac:dyDescent="0.25"/>
  <cols>
    <col min="1" max="1" width="0.42578125" style="21" customWidth="1"/>
    <col min="2" max="2" width="1.42578125" style="21" customWidth="1"/>
    <col min="3" max="3" width="44.7109375" style="21" customWidth="1"/>
    <col min="4" max="4" width="11.7109375" style="22" customWidth="1"/>
    <col min="5" max="6" width="33.7109375" style="23" customWidth="1"/>
    <col min="7" max="7" width="11.7109375" style="22" customWidth="1"/>
    <col min="8" max="9" width="33.7109375" style="23" customWidth="1"/>
    <col min="10" max="10" width="11.7109375" style="22" customWidth="1"/>
    <col min="11" max="12" width="33.7109375" style="23" customWidth="1"/>
    <col min="13" max="13" width="11.7109375" style="22" customWidth="1"/>
    <col min="14" max="15" width="33.7109375" style="23" customWidth="1"/>
    <col min="16" max="16" width="3.140625" style="21" customWidth="1"/>
    <col min="17" max="17" width="2.42578125" style="21" customWidth="1"/>
    <col min="18" max="18" width="7.42578125" style="21" hidden="1" customWidth="1"/>
    <col min="19" max="20" width="7.140625" style="21" hidden="1" customWidth="1"/>
    <col min="21" max="21" width="7" style="21" hidden="1" customWidth="1"/>
    <col min="22" max="22" width="11.42578125" style="21"/>
    <col min="23" max="23" width="13" style="21" customWidth="1"/>
    <col min="24" max="24" width="15.85546875" style="21" customWidth="1"/>
    <col min="25" max="25" width="13" style="21" customWidth="1"/>
    <col min="26" max="1024" width="11.42578125" style="21"/>
  </cols>
  <sheetData>
    <row r="1" spans="1:21" ht="33" customHeight="1" x14ac:dyDescent="0.25">
      <c r="B1" s="201" t="s">
        <v>59</v>
      </c>
      <c r="C1" s="201"/>
      <c r="D1" s="201"/>
      <c r="E1" s="201"/>
      <c r="F1" s="201"/>
      <c r="G1" s="201"/>
      <c r="H1" s="201"/>
      <c r="I1" s="201"/>
      <c r="J1" s="201"/>
      <c r="K1" s="201"/>
      <c r="L1" s="24"/>
      <c r="M1" s="24"/>
      <c r="N1" s="24"/>
      <c r="O1" s="24"/>
    </row>
    <row r="2" spans="1:21" ht="15.75" x14ac:dyDescent="0.25">
      <c r="B2" s="202" t="s">
        <v>60</v>
      </c>
      <c r="C2" s="202"/>
      <c r="D2" s="203" t="s">
        <v>61</v>
      </c>
      <c r="E2" s="203"/>
      <c r="F2" s="203"/>
      <c r="G2" s="204" t="s">
        <v>62</v>
      </c>
      <c r="H2" s="204"/>
      <c r="I2" s="204"/>
      <c r="J2" s="205" t="s">
        <v>63</v>
      </c>
      <c r="K2" s="205"/>
      <c r="L2" s="205"/>
      <c r="M2" s="206" t="s">
        <v>64</v>
      </c>
      <c r="N2" s="206"/>
      <c r="O2" s="206"/>
      <c r="Q2" s="21">
        <v>1</v>
      </c>
    </row>
    <row r="3" spans="1:21" ht="15" customHeight="1" x14ac:dyDescent="0.25">
      <c r="B3" s="202"/>
      <c r="C3" s="202"/>
      <c r="D3" s="207" t="s">
        <v>65</v>
      </c>
      <c r="E3" s="208" t="s">
        <v>66</v>
      </c>
      <c r="F3" s="208" t="s">
        <v>67</v>
      </c>
      <c r="G3" s="209" t="s">
        <v>65</v>
      </c>
      <c r="H3" s="208" t="s">
        <v>66</v>
      </c>
      <c r="I3" s="208" t="s">
        <v>67</v>
      </c>
      <c r="J3" s="209" t="s">
        <v>65</v>
      </c>
      <c r="K3" s="210" t="s">
        <v>66</v>
      </c>
      <c r="L3" s="208" t="s">
        <v>67</v>
      </c>
      <c r="M3" s="209" t="s">
        <v>65</v>
      </c>
      <c r="N3" s="210" t="s">
        <v>66</v>
      </c>
      <c r="O3" s="208" t="s">
        <v>67</v>
      </c>
      <c r="Q3" s="21">
        <v>2</v>
      </c>
    </row>
    <row r="4" spans="1:21" ht="15.75" customHeight="1" x14ac:dyDescent="0.25">
      <c r="B4" s="202"/>
      <c r="C4" s="202"/>
      <c r="D4" s="207"/>
      <c r="E4" s="208"/>
      <c r="F4" s="208"/>
      <c r="G4" s="209"/>
      <c r="H4" s="208"/>
      <c r="I4" s="208"/>
      <c r="J4" s="209"/>
      <c r="K4" s="210"/>
      <c r="L4" s="208"/>
      <c r="M4" s="209"/>
      <c r="N4" s="210"/>
      <c r="O4" s="208"/>
      <c r="Q4" s="21">
        <v>3</v>
      </c>
    </row>
    <row r="5" spans="1:21" ht="15.75" x14ac:dyDescent="0.25">
      <c r="B5" s="202"/>
      <c r="C5" s="202"/>
      <c r="D5" s="25"/>
      <c r="E5" s="26"/>
      <c r="F5" s="26"/>
      <c r="G5" s="27"/>
      <c r="H5" s="28"/>
      <c r="I5" s="28"/>
      <c r="J5" s="27"/>
      <c r="K5" s="29"/>
      <c r="L5" s="28"/>
      <c r="M5" s="27"/>
      <c r="N5" s="29"/>
      <c r="O5" s="28"/>
      <c r="Q5" s="21">
        <v>4</v>
      </c>
    </row>
    <row r="6" spans="1:21" ht="18.75" x14ac:dyDescent="0.25">
      <c r="A6" s="211"/>
      <c r="B6" s="212"/>
      <c r="C6" s="30" t="s">
        <v>68</v>
      </c>
      <c r="D6" s="31"/>
      <c r="E6" s="31"/>
      <c r="F6" s="31"/>
      <c r="G6" s="31"/>
      <c r="H6" s="31"/>
      <c r="I6" s="31"/>
      <c r="J6" s="31"/>
      <c r="K6" s="31"/>
      <c r="L6" s="32"/>
      <c r="M6" s="31"/>
      <c r="N6" s="31"/>
      <c r="O6" s="32"/>
    </row>
    <row r="7" spans="1:21" ht="39.950000000000003" customHeight="1" x14ac:dyDescent="0.25">
      <c r="A7" s="211"/>
      <c r="B7" s="212"/>
      <c r="C7" s="33" t="s">
        <v>69</v>
      </c>
      <c r="D7" s="34">
        <v>3</v>
      </c>
      <c r="E7" s="35" t="s">
        <v>70</v>
      </c>
      <c r="F7" s="35" t="s">
        <v>71</v>
      </c>
      <c r="G7" s="36">
        <v>3</v>
      </c>
      <c r="H7" s="37" t="s">
        <v>482</v>
      </c>
      <c r="I7" s="37" t="s">
        <v>71</v>
      </c>
      <c r="J7" s="38"/>
      <c r="K7" s="39"/>
      <c r="L7" s="40"/>
      <c r="M7" s="41"/>
      <c r="N7" s="42"/>
      <c r="O7" s="43"/>
      <c r="R7" s="21">
        <f>COUNTIF(D7:D10,"1")</f>
        <v>0</v>
      </c>
      <c r="S7" s="21">
        <f>COUNTIF(G7:G10,"1")</f>
        <v>0</v>
      </c>
      <c r="T7" s="21">
        <f>COUNTIF(J7:J10,"1")</f>
        <v>0</v>
      </c>
      <c r="U7" s="21">
        <f>COUNTIF(M7:M10,"1")</f>
        <v>0</v>
      </c>
    </row>
    <row r="8" spans="1:21" ht="39.950000000000003" customHeight="1" x14ac:dyDescent="0.25">
      <c r="A8" s="211"/>
      <c r="B8" s="212"/>
      <c r="C8" s="44" t="s">
        <v>72</v>
      </c>
      <c r="D8" s="34">
        <v>3</v>
      </c>
      <c r="E8" s="35" t="s">
        <v>73</v>
      </c>
      <c r="F8" s="35" t="s">
        <v>71</v>
      </c>
      <c r="G8" s="36">
        <v>3</v>
      </c>
      <c r="H8" s="45" t="s">
        <v>400</v>
      </c>
      <c r="I8" s="37" t="s">
        <v>71</v>
      </c>
      <c r="J8" s="38"/>
      <c r="K8" s="46"/>
      <c r="L8" s="40"/>
      <c r="M8" s="41"/>
      <c r="N8" s="47"/>
      <c r="O8" s="43"/>
      <c r="R8" s="21">
        <f>COUNTIF(D7:D10,"2")</f>
        <v>0</v>
      </c>
      <c r="S8" s="21">
        <f>COUNTIF(G7:G10,"2")</f>
        <v>0</v>
      </c>
      <c r="T8" s="21">
        <f>COUNTIF(J7:J10,"2")</f>
        <v>0</v>
      </c>
      <c r="U8" s="21">
        <f>COUNTIF(M7:M10,"2")</f>
        <v>0</v>
      </c>
    </row>
    <row r="9" spans="1:21" ht="39.950000000000003" customHeight="1" x14ac:dyDescent="0.25">
      <c r="A9" s="211"/>
      <c r="B9" s="212"/>
      <c r="C9" s="48" t="s">
        <v>74</v>
      </c>
      <c r="D9" s="34">
        <v>3</v>
      </c>
      <c r="E9" s="35" t="s">
        <v>75</v>
      </c>
      <c r="F9" s="35" t="s">
        <v>76</v>
      </c>
      <c r="G9" s="36">
        <v>3</v>
      </c>
      <c r="H9" s="45" t="s">
        <v>401</v>
      </c>
      <c r="I9" s="37" t="s">
        <v>76</v>
      </c>
      <c r="J9" s="38"/>
      <c r="K9" s="46"/>
      <c r="L9" s="40"/>
      <c r="M9" s="41"/>
      <c r="N9" s="47"/>
      <c r="O9" s="43"/>
      <c r="R9" s="21">
        <f>COUNTIF(D7:D10,"3")</f>
        <v>4</v>
      </c>
      <c r="S9" s="21">
        <f>COUNTIF(G7:G10,"3")</f>
        <v>4</v>
      </c>
      <c r="T9" s="21">
        <f>COUNTIF(J7:J10,"3")</f>
        <v>0</v>
      </c>
      <c r="U9" s="21">
        <f>COUNTIF(M7:M10,"3")</f>
        <v>0</v>
      </c>
    </row>
    <row r="10" spans="1:21" ht="39.950000000000003" customHeight="1" x14ac:dyDescent="0.25">
      <c r="A10" s="211"/>
      <c r="B10" s="212"/>
      <c r="C10" s="48" t="s">
        <v>77</v>
      </c>
      <c r="D10" s="34">
        <v>3</v>
      </c>
      <c r="E10" s="35" t="s">
        <v>78</v>
      </c>
      <c r="F10" s="35" t="s">
        <v>79</v>
      </c>
      <c r="G10" s="36">
        <v>3</v>
      </c>
      <c r="H10" s="45" t="s">
        <v>402</v>
      </c>
      <c r="I10" s="37" t="s">
        <v>79</v>
      </c>
      <c r="J10" s="38"/>
      <c r="K10" s="46"/>
      <c r="L10" s="40"/>
      <c r="M10" s="41"/>
      <c r="N10" s="47"/>
      <c r="O10" s="43"/>
      <c r="R10" s="21">
        <f>COUNTIF(D7:D10,"4")</f>
        <v>0</v>
      </c>
      <c r="S10" s="21">
        <f>COUNTIF(G7:G10,"4")</f>
        <v>0</v>
      </c>
      <c r="T10" s="21">
        <f>COUNTIF(J7:J10,"4")</f>
        <v>0</v>
      </c>
      <c r="U10" s="21">
        <f>COUNTIF(M7:M10,"4")</f>
        <v>0</v>
      </c>
    </row>
    <row r="11" spans="1:21" ht="6" customHeight="1" x14ac:dyDescent="0.25">
      <c r="B11" s="213"/>
      <c r="C11" s="213"/>
      <c r="D11" s="213"/>
      <c r="E11" s="213"/>
      <c r="F11" s="213"/>
      <c r="G11" s="213"/>
      <c r="H11" s="213"/>
      <c r="I11" s="213"/>
      <c r="J11" s="213"/>
      <c r="K11" s="213"/>
      <c r="L11" s="49"/>
      <c r="M11" s="50"/>
      <c r="N11" s="49"/>
      <c r="O11" s="49"/>
      <c r="Q11" s="21">
        <f>COUNTIF(D7:D10,"1")</f>
        <v>0</v>
      </c>
      <c r="R11" s="21">
        <f>COUNTIF(D7:D10,"1")</f>
        <v>0</v>
      </c>
      <c r="S11" s="21">
        <f>COUNTIF(D7:D10,"3")</f>
        <v>4</v>
      </c>
    </row>
    <row r="12" spans="1:21" ht="18.75" x14ac:dyDescent="0.25">
      <c r="A12" s="211"/>
      <c r="B12" s="214"/>
      <c r="C12" s="51" t="s">
        <v>80</v>
      </c>
      <c r="D12" s="52"/>
      <c r="E12" s="52"/>
      <c r="F12" s="52"/>
      <c r="G12" s="52"/>
      <c r="H12" s="52"/>
      <c r="I12" s="52"/>
      <c r="J12" s="52"/>
      <c r="K12" s="53"/>
      <c r="L12" s="54"/>
      <c r="M12" s="52"/>
      <c r="N12" s="53"/>
      <c r="O12" s="54"/>
    </row>
    <row r="13" spans="1:21" ht="39.950000000000003" customHeight="1" x14ac:dyDescent="0.25">
      <c r="A13" s="211"/>
      <c r="B13" s="214"/>
      <c r="C13" s="55" t="s">
        <v>81</v>
      </c>
      <c r="D13" s="56">
        <v>3</v>
      </c>
      <c r="E13" s="57" t="s">
        <v>82</v>
      </c>
      <c r="F13" s="57" t="s">
        <v>83</v>
      </c>
      <c r="G13" s="58">
        <v>3</v>
      </c>
      <c r="H13" s="37" t="s">
        <v>82</v>
      </c>
      <c r="I13" s="37" t="s">
        <v>83</v>
      </c>
      <c r="J13" s="59"/>
      <c r="K13" s="60"/>
      <c r="L13" s="61"/>
      <c r="M13" s="62"/>
      <c r="N13" s="63"/>
      <c r="O13" s="64"/>
      <c r="R13" s="21">
        <f>COUNTIF(D13:D17,"1")</f>
        <v>0</v>
      </c>
      <c r="S13" s="21">
        <f>COUNTIF(G13:G17,"1")</f>
        <v>0</v>
      </c>
      <c r="T13" s="21">
        <f>COUNTIF(J13:J17,"1")</f>
        <v>0</v>
      </c>
      <c r="U13" s="21">
        <f>COUNTIF(M13:M17,"1")</f>
        <v>0</v>
      </c>
    </row>
    <row r="14" spans="1:21" ht="39.950000000000003" customHeight="1" x14ac:dyDescent="0.25">
      <c r="A14" s="211"/>
      <c r="B14" s="214"/>
      <c r="C14" s="44" t="s">
        <v>84</v>
      </c>
      <c r="D14" s="56">
        <v>3</v>
      </c>
      <c r="E14" s="65" t="s">
        <v>85</v>
      </c>
      <c r="F14" s="57" t="s">
        <v>86</v>
      </c>
      <c r="G14" s="58">
        <v>3</v>
      </c>
      <c r="H14" s="45" t="s">
        <v>403</v>
      </c>
      <c r="I14" s="37" t="s">
        <v>86</v>
      </c>
      <c r="J14" s="59"/>
      <c r="K14" s="61"/>
      <c r="L14" s="61"/>
      <c r="M14" s="62"/>
      <c r="N14" s="64"/>
      <c r="O14" s="64"/>
      <c r="R14" s="21">
        <f>COUNTIF(D13:D17,"2")</f>
        <v>1</v>
      </c>
      <c r="S14" s="21">
        <f>COUNTIF(G13:G17,"2")</f>
        <v>0</v>
      </c>
      <c r="T14" s="21">
        <f>COUNTIF(J13:J17,"2")</f>
        <v>0</v>
      </c>
      <c r="U14" s="21">
        <f>COUNTIF(M13:M17,"2")</f>
        <v>0</v>
      </c>
    </row>
    <row r="15" spans="1:21" ht="39.950000000000003" customHeight="1" x14ac:dyDescent="0.25">
      <c r="A15" s="211"/>
      <c r="B15" s="214"/>
      <c r="C15" s="44" t="s">
        <v>87</v>
      </c>
      <c r="D15" s="56">
        <v>3</v>
      </c>
      <c r="E15" s="66" t="s">
        <v>88</v>
      </c>
      <c r="F15" s="57" t="s">
        <v>89</v>
      </c>
      <c r="G15" s="58">
        <v>3</v>
      </c>
      <c r="H15" s="45" t="s">
        <v>404</v>
      </c>
      <c r="I15" s="37" t="s">
        <v>89</v>
      </c>
      <c r="J15" s="59"/>
      <c r="K15" s="61"/>
      <c r="L15" s="61"/>
      <c r="M15" s="62"/>
      <c r="N15" s="64"/>
      <c r="O15" s="64"/>
      <c r="R15" s="21">
        <f>COUNTIF(D13:D17,"3")</f>
        <v>4</v>
      </c>
      <c r="S15" s="21">
        <f>COUNTIF(G13:G17,"3")</f>
        <v>5</v>
      </c>
      <c r="T15" s="21">
        <f>COUNTIF(J13:J17,"3")</f>
        <v>0</v>
      </c>
      <c r="U15" s="21">
        <f>COUNTIF(M13:M17,"3")</f>
        <v>0</v>
      </c>
    </row>
    <row r="16" spans="1:21" ht="39.950000000000003" customHeight="1" x14ac:dyDescent="0.25">
      <c r="A16" s="211"/>
      <c r="B16" s="214"/>
      <c r="C16" s="48" t="s">
        <v>90</v>
      </c>
      <c r="D16" s="56">
        <v>2</v>
      </c>
      <c r="E16" s="65" t="s">
        <v>91</v>
      </c>
      <c r="F16" s="57" t="s">
        <v>92</v>
      </c>
      <c r="G16" s="58">
        <v>3</v>
      </c>
      <c r="H16" s="45" t="s">
        <v>405</v>
      </c>
      <c r="I16" s="37" t="s">
        <v>406</v>
      </c>
      <c r="J16" s="59"/>
      <c r="K16" s="61"/>
      <c r="L16" s="61"/>
      <c r="M16" s="62"/>
      <c r="N16" s="64"/>
      <c r="O16" s="64"/>
      <c r="R16" s="21">
        <f>COUNTIF(D13:D17,"4")</f>
        <v>0</v>
      </c>
      <c r="S16" s="21">
        <f>COUNTIF(G13:G17,"4")</f>
        <v>0</v>
      </c>
      <c r="T16" s="21">
        <f>COUNTIF(J13:J17,"4")</f>
        <v>0</v>
      </c>
      <c r="U16" s="21">
        <f>COUNTIF(M13:M17,"4")</f>
        <v>0</v>
      </c>
    </row>
    <row r="17" spans="1:21" ht="39.950000000000003" customHeight="1" x14ac:dyDescent="0.25">
      <c r="A17" s="211"/>
      <c r="B17" s="214"/>
      <c r="C17" s="44" t="s">
        <v>93</v>
      </c>
      <c r="D17" s="56">
        <v>3</v>
      </c>
      <c r="E17" s="65" t="s">
        <v>94</v>
      </c>
      <c r="F17" s="57" t="s">
        <v>95</v>
      </c>
      <c r="G17" s="58">
        <v>3</v>
      </c>
      <c r="H17" s="45" t="s">
        <v>407</v>
      </c>
      <c r="I17" s="37" t="s">
        <v>95</v>
      </c>
      <c r="J17" s="59"/>
      <c r="K17" s="61"/>
      <c r="L17" s="61"/>
      <c r="M17" s="62"/>
      <c r="N17" s="64"/>
      <c r="O17" s="64"/>
    </row>
    <row r="18" spans="1:21" ht="7.5" customHeight="1" x14ac:dyDescent="0.25">
      <c r="B18" s="215"/>
      <c r="C18" s="215"/>
      <c r="D18" s="215"/>
      <c r="E18" s="215"/>
      <c r="F18" s="215"/>
      <c r="G18" s="215"/>
      <c r="H18" s="215"/>
      <c r="I18" s="215"/>
      <c r="J18" s="215"/>
      <c r="K18" s="215"/>
      <c r="L18" s="49"/>
      <c r="M18" s="50"/>
      <c r="N18" s="49"/>
      <c r="O18" s="49"/>
    </row>
    <row r="19" spans="1:21" ht="18.75" x14ac:dyDescent="0.25">
      <c r="A19" s="211"/>
      <c r="B19" s="214"/>
      <c r="C19" s="51" t="s">
        <v>96</v>
      </c>
      <c r="D19" s="52"/>
      <c r="E19" s="52"/>
      <c r="F19" s="52"/>
      <c r="G19" s="52"/>
      <c r="H19" s="52"/>
      <c r="I19" s="52"/>
      <c r="J19" s="52"/>
      <c r="K19" s="53"/>
      <c r="L19" s="54"/>
      <c r="M19" s="52"/>
      <c r="N19" s="53"/>
      <c r="O19" s="54"/>
    </row>
    <row r="20" spans="1:21" ht="39.950000000000003" customHeight="1" x14ac:dyDescent="0.25">
      <c r="A20" s="211"/>
      <c r="B20" s="214"/>
      <c r="C20" s="67" t="s">
        <v>97</v>
      </c>
      <c r="D20" s="56">
        <v>4</v>
      </c>
      <c r="E20" s="68" t="s">
        <v>98</v>
      </c>
      <c r="F20" s="68" t="s">
        <v>99</v>
      </c>
      <c r="G20" s="58">
        <v>4</v>
      </c>
      <c r="H20" s="37" t="s">
        <v>98</v>
      </c>
      <c r="I20" s="37" t="s">
        <v>99</v>
      </c>
      <c r="J20" s="59"/>
      <c r="K20" s="69"/>
      <c r="L20" s="70"/>
      <c r="M20" s="62"/>
      <c r="N20" s="71"/>
      <c r="O20" s="72"/>
      <c r="R20" s="21">
        <f>COUNTIF(D20:D27,"1")</f>
        <v>0</v>
      </c>
      <c r="S20" s="21">
        <f>COUNTIF(G20:G27,"1")</f>
        <v>0</v>
      </c>
      <c r="T20" s="21">
        <f>COUNTIF(J20:J27,"1")</f>
        <v>0</v>
      </c>
      <c r="U20" s="21">
        <f>COUNTIF(M20:M27,"1")</f>
        <v>0</v>
      </c>
    </row>
    <row r="21" spans="1:21" ht="39.950000000000003" customHeight="1" x14ac:dyDescent="0.25">
      <c r="A21" s="211"/>
      <c r="B21" s="214"/>
      <c r="C21" s="73" t="s">
        <v>100</v>
      </c>
      <c r="D21" s="56">
        <v>3</v>
      </c>
      <c r="E21" s="66" t="s">
        <v>101</v>
      </c>
      <c r="F21" s="68" t="s">
        <v>102</v>
      </c>
      <c r="G21" s="58">
        <v>3</v>
      </c>
      <c r="H21" s="45" t="s">
        <v>408</v>
      </c>
      <c r="I21" s="37" t="s">
        <v>102</v>
      </c>
      <c r="J21" s="59"/>
      <c r="K21" s="70"/>
      <c r="L21" s="70"/>
      <c r="M21" s="62"/>
      <c r="N21" s="72"/>
      <c r="O21" s="72"/>
      <c r="R21" s="21">
        <f>COUNTIF(D20:D27,"2")</f>
        <v>1</v>
      </c>
      <c r="S21" s="21">
        <f>COUNTIF(G20:G27,"2")</f>
        <v>1</v>
      </c>
      <c r="T21" s="21">
        <f>COUNTIF(J20:J27,"2")</f>
        <v>0</v>
      </c>
      <c r="U21" s="21">
        <f>COUNTIF(M20:M27,"2")</f>
        <v>0</v>
      </c>
    </row>
    <row r="22" spans="1:21" ht="39.950000000000003" customHeight="1" x14ac:dyDescent="0.25">
      <c r="A22" s="211"/>
      <c r="B22" s="214"/>
      <c r="C22" s="73" t="s">
        <v>103</v>
      </c>
      <c r="D22" s="56">
        <v>3</v>
      </c>
      <c r="E22" s="66" t="s">
        <v>104</v>
      </c>
      <c r="F22" s="74" t="s">
        <v>105</v>
      </c>
      <c r="G22" s="58">
        <v>3</v>
      </c>
      <c r="H22" s="45" t="s">
        <v>409</v>
      </c>
      <c r="I22" s="37" t="s">
        <v>105</v>
      </c>
      <c r="J22" s="59"/>
      <c r="K22" s="70"/>
      <c r="L22" s="70"/>
      <c r="M22" s="62"/>
      <c r="N22" s="72"/>
      <c r="O22" s="72"/>
      <c r="R22" s="21">
        <f>COUNTIF(D20:D27,"3")</f>
        <v>6</v>
      </c>
      <c r="S22" s="21">
        <f>COUNTIF(G20:G27,"3")</f>
        <v>5</v>
      </c>
      <c r="T22" s="21">
        <f>COUNTIF(J20:J27,"3")</f>
        <v>0</v>
      </c>
      <c r="U22" s="21">
        <f>COUNTIF(M20:M27,"3")</f>
        <v>0</v>
      </c>
    </row>
    <row r="23" spans="1:21" ht="39.950000000000003" customHeight="1" x14ac:dyDescent="0.25">
      <c r="A23" s="211"/>
      <c r="B23" s="214"/>
      <c r="C23" s="73" t="s">
        <v>106</v>
      </c>
      <c r="D23" s="56">
        <v>3</v>
      </c>
      <c r="E23" s="66" t="s">
        <v>107</v>
      </c>
      <c r="F23" s="68" t="s">
        <v>108</v>
      </c>
      <c r="G23" s="58">
        <v>4</v>
      </c>
      <c r="H23" s="45" t="s">
        <v>410</v>
      </c>
      <c r="I23" s="37" t="s">
        <v>108</v>
      </c>
      <c r="J23" s="59"/>
      <c r="K23" s="70"/>
      <c r="L23" s="70"/>
      <c r="M23" s="62"/>
      <c r="N23" s="72"/>
      <c r="O23" s="72"/>
      <c r="R23" s="21">
        <f>COUNTIF(D20:D27,"4")</f>
        <v>1</v>
      </c>
      <c r="S23" s="21">
        <f>COUNTIF(G20:G27,"4")</f>
        <v>2</v>
      </c>
      <c r="T23" s="21">
        <f>COUNTIF(J20:J27,"4")</f>
        <v>0</v>
      </c>
      <c r="U23" s="21">
        <f>COUNTIF(M20:M27,"4")</f>
        <v>0</v>
      </c>
    </row>
    <row r="24" spans="1:21" ht="39.950000000000003" customHeight="1" x14ac:dyDescent="0.25">
      <c r="A24" s="211"/>
      <c r="B24" s="214"/>
      <c r="C24" s="73" t="s">
        <v>109</v>
      </c>
      <c r="D24" s="56">
        <v>3</v>
      </c>
      <c r="E24" s="66" t="s">
        <v>110</v>
      </c>
      <c r="F24" s="68" t="s">
        <v>111</v>
      </c>
      <c r="G24" s="58">
        <v>3</v>
      </c>
      <c r="H24" s="45" t="s">
        <v>110</v>
      </c>
      <c r="I24" s="37" t="s">
        <v>111</v>
      </c>
      <c r="J24" s="59"/>
      <c r="K24" s="70"/>
      <c r="L24" s="70"/>
      <c r="M24" s="62"/>
      <c r="N24" s="72"/>
      <c r="O24" s="72"/>
    </row>
    <row r="25" spans="1:21" ht="39.950000000000003" customHeight="1" x14ac:dyDescent="0.25">
      <c r="A25" s="211"/>
      <c r="B25" s="214"/>
      <c r="C25" s="73" t="s">
        <v>112</v>
      </c>
      <c r="D25" s="56">
        <v>2</v>
      </c>
      <c r="E25" s="66" t="s">
        <v>113</v>
      </c>
      <c r="F25" s="68" t="s">
        <v>114</v>
      </c>
      <c r="G25" s="58">
        <v>2</v>
      </c>
      <c r="H25" s="45" t="s">
        <v>411</v>
      </c>
      <c r="I25" s="37" t="s">
        <v>114</v>
      </c>
      <c r="J25" s="59"/>
      <c r="K25" s="70"/>
      <c r="L25" s="70"/>
      <c r="M25" s="62"/>
      <c r="N25" s="72"/>
      <c r="O25" s="72"/>
    </row>
    <row r="26" spans="1:21" ht="39.950000000000003" customHeight="1" x14ac:dyDescent="0.25">
      <c r="A26" s="211"/>
      <c r="B26" s="214"/>
      <c r="C26" s="73" t="s">
        <v>115</v>
      </c>
      <c r="D26" s="56">
        <v>3</v>
      </c>
      <c r="E26" s="66" t="s">
        <v>116</v>
      </c>
      <c r="F26" s="68" t="s">
        <v>117</v>
      </c>
      <c r="G26" s="58">
        <v>3</v>
      </c>
      <c r="H26" s="45" t="s">
        <v>116</v>
      </c>
      <c r="I26" s="37" t="s">
        <v>117</v>
      </c>
      <c r="J26" s="59"/>
      <c r="K26" s="70"/>
      <c r="L26" s="70"/>
      <c r="M26" s="62"/>
      <c r="N26" s="72"/>
      <c r="O26" s="72"/>
    </row>
    <row r="27" spans="1:21" ht="39.950000000000003" customHeight="1" x14ac:dyDescent="0.25">
      <c r="A27" s="211"/>
      <c r="B27" s="214"/>
      <c r="C27" s="73" t="s">
        <v>118</v>
      </c>
      <c r="D27" s="56">
        <v>3</v>
      </c>
      <c r="E27" s="66" t="s">
        <v>119</v>
      </c>
      <c r="F27" s="68" t="s">
        <v>120</v>
      </c>
      <c r="G27" s="58">
        <v>3</v>
      </c>
      <c r="H27" s="45" t="s">
        <v>412</v>
      </c>
      <c r="I27" s="37" t="s">
        <v>120</v>
      </c>
      <c r="J27" s="59"/>
      <c r="K27" s="70"/>
      <c r="L27" s="70"/>
      <c r="M27" s="62"/>
      <c r="N27" s="72"/>
      <c r="O27" s="72"/>
    </row>
    <row r="28" spans="1:21" ht="7.5" customHeight="1" x14ac:dyDescent="0.25">
      <c r="B28" s="216"/>
      <c r="C28" s="216"/>
      <c r="D28" s="216"/>
      <c r="E28" s="216"/>
      <c r="F28" s="216"/>
      <c r="G28" s="216"/>
      <c r="H28" s="216"/>
      <c r="I28" s="216"/>
      <c r="J28" s="216"/>
      <c r="K28" s="216"/>
      <c r="L28" s="49"/>
      <c r="M28" s="50"/>
      <c r="N28" s="49"/>
      <c r="O28" s="49"/>
    </row>
    <row r="29" spans="1:21" ht="18.75" x14ac:dyDescent="0.25">
      <c r="A29" s="211"/>
      <c r="B29" s="214"/>
      <c r="C29" s="51" t="s">
        <v>121</v>
      </c>
      <c r="D29" s="52"/>
      <c r="E29" s="52"/>
      <c r="F29" s="52"/>
      <c r="G29" s="52"/>
      <c r="H29" s="52"/>
      <c r="I29" s="52"/>
      <c r="J29" s="52"/>
      <c r="K29" s="53"/>
      <c r="L29" s="54"/>
      <c r="M29" s="52"/>
      <c r="N29" s="53"/>
      <c r="O29" s="54"/>
    </row>
    <row r="30" spans="1:21" ht="39.950000000000003" customHeight="1" x14ac:dyDescent="0.25">
      <c r="A30" s="211"/>
      <c r="B30" s="214"/>
      <c r="C30" s="55" t="s">
        <v>122</v>
      </c>
      <c r="D30" s="56">
        <v>3</v>
      </c>
      <c r="E30" s="68" t="s">
        <v>123</v>
      </c>
      <c r="F30" s="68" t="s">
        <v>124</v>
      </c>
      <c r="G30" s="58">
        <v>4</v>
      </c>
      <c r="H30" s="37" t="s">
        <v>413</v>
      </c>
      <c r="I30" s="37" t="s">
        <v>124</v>
      </c>
      <c r="J30" s="59"/>
      <c r="K30" s="69"/>
      <c r="L30" s="70"/>
      <c r="M30" s="62"/>
      <c r="N30" s="71"/>
      <c r="O30" s="72"/>
      <c r="R30" s="21">
        <f>COUNTIF(D30:D33,"1")</f>
        <v>0</v>
      </c>
      <c r="S30" s="21">
        <f>COUNTIF(G30:G33,"1")</f>
        <v>0</v>
      </c>
      <c r="T30" s="21">
        <f>COUNTIF(J30:J33,"1")</f>
        <v>0</v>
      </c>
      <c r="U30" s="21">
        <f>COUNTIF(M30:M33,"1")</f>
        <v>0</v>
      </c>
    </row>
    <row r="31" spans="1:21" ht="39.950000000000003" customHeight="1" x14ac:dyDescent="0.25">
      <c r="A31" s="211"/>
      <c r="B31" s="214"/>
      <c r="C31" s="44" t="s">
        <v>125</v>
      </c>
      <c r="D31" s="56">
        <v>3</v>
      </c>
      <c r="E31" s="66" t="s">
        <v>126</v>
      </c>
      <c r="F31" s="68" t="s">
        <v>127</v>
      </c>
      <c r="G31" s="58">
        <v>3</v>
      </c>
      <c r="H31" s="45" t="s">
        <v>414</v>
      </c>
      <c r="I31" s="37" t="s">
        <v>127</v>
      </c>
      <c r="J31" s="59"/>
      <c r="K31" s="70"/>
      <c r="L31" s="70"/>
      <c r="M31" s="62"/>
      <c r="N31" s="72"/>
      <c r="O31" s="72"/>
      <c r="R31" s="21">
        <f>COUNTIF(D30:D33,"2")</f>
        <v>2</v>
      </c>
      <c r="S31" s="21">
        <f>COUNTIF(G30:G33,"2")</f>
        <v>1</v>
      </c>
      <c r="T31" s="21">
        <f>COUNTIF(J30:J33,"2")</f>
        <v>0</v>
      </c>
      <c r="U31" s="21">
        <f>COUNTIF(M30:M33,"2")</f>
        <v>0</v>
      </c>
    </row>
    <row r="32" spans="1:21" ht="39.950000000000003" customHeight="1" x14ac:dyDescent="0.25">
      <c r="A32" s="211"/>
      <c r="B32" s="214"/>
      <c r="C32" s="44" t="s">
        <v>128</v>
      </c>
      <c r="D32" s="56">
        <v>2</v>
      </c>
      <c r="E32" s="66" t="s">
        <v>129</v>
      </c>
      <c r="F32" s="68" t="s">
        <v>130</v>
      </c>
      <c r="G32" s="58">
        <v>3</v>
      </c>
      <c r="H32" s="45" t="s">
        <v>415</v>
      </c>
      <c r="I32" s="37" t="s">
        <v>130</v>
      </c>
      <c r="J32" s="59"/>
      <c r="K32" s="70"/>
      <c r="L32" s="70"/>
      <c r="M32" s="62"/>
      <c r="N32" s="72"/>
      <c r="O32" s="72"/>
      <c r="R32" s="21">
        <f>COUNTIF(D30:D33,"3")</f>
        <v>2</v>
      </c>
      <c r="S32" s="21">
        <f>COUNTIF(G30:G33,"3")</f>
        <v>2</v>
      </c>
      <c r="T32" s="21">
        <f>COUNTIF(J30:J33,"31")</f>
        <v>0</v>
      </c>
      <c r="U32" s="21">
        <f>COUNTIF(M30:M33,"3")</f>
        <v>0</v>
      </c>
    </row>
    <row r="33" spans="1:21" ht="39.950000000000003" customHeight="1" x14ac:dyDescent="0.25">
      <c r="A33" s="211"/>
      <c r="B33" s="214"/>
      <c r="C33" s="44" t="s">
        <v>131</v>
      </c>
      <c r="D33" s="56">
        <v>2</v>
      </c>
      <c r="E33" s="66" t="s">
        <v>132</v>
      </c>
      <c r="F33" s="68" t="s">
        <v>133</v>
      </c>
      <c r="G33" s="58">
        <v>2</v>
      </c>
      <c r="H33" s="45" t="s">
        <v>416</v>
      </c>
      <c r="I33" s="37" t="s">
        <v>133</v>
      </c>
      <c r="J33" s="59"/>
      <c r="K33" s="70"/>
      <c r="L33" s="70"/>
      <c r="M33" s="62"/>
      <c r="N33" s="72"/>
      <c r="O33" s="72"/>
      <c r="R33" s="21">
        <f>COUNTIF(D30:D33,"4")</f>
        <v>0</v>
      </c>
      <c r="S33" s="21">
        <f>COUNTIF(G30:G33,"4")</f>
        <v>1</v>
      </c>
      <c r="T33" s="21">
        <f>COUNTIF(J30:J33,"4")</f>
        <v>0</v>
      </c>
      <c r="U33" s="21">
        <f>COUNTIF(M30:M33,"4")</f>
        <v>0</v>
      </c>
    </row>
    <row r="34" spans="1:21" ht="9" customHeight="1" x14ac:dyDescent="0.25">
      <c r="B34" s="215"/>
      <c r="C34" s="215"/>
      <c r="D34" s="215"/>
      <c r="E34" s="215"/>
      <c r="F34" s="215"/>
      <c r="G34" s="215"/>
      <c r="H34" s="215"/>
      <c r="I34" s="215"/>
      <c r="J34" s="215"/>
      <c r="K34" s="215"/>
      <c r="L34" s="49"/>
      <c r="M34" s="50"/>
      <c r="N34" s="49"/>
      <c r="O34" s="49"/>
    </row>
    <row r="35" spans="1:21" ht="18.75" x14ac:dyDescent="0.25">
      <c r="A35" s="211"/>
      <c r="B35" s="214"/>
      <c r="C35" s="75" t="s">
        <v>134</v>
      </c>
      <c r="D35" s="217"/>
      <c r="E35" s="217"/>
      <c r="F35" s="217"/>
      <c r="G35" s="217"/>
      <c r="H35" s="217"/>
      <c r="I35" s="217"/>
      <c r="J35" s="217"/>
      <c r="K35" s="217"/>
      <c r="L35" s="76"/>
      <c r="M35" s="77"/>
      <c r="N35" s="77"/>
      <c r="O35" s="76"/>
    </row>
    <row r="36" spans="1:21" ht="39.950000000000003" customHeight="1" x14ac:dyDescent="0.25">
      <c r="A36" s="211"/>
      <c r="B36" s="214"/>
      <c r="C36" s="55" t="s">
        <v>135</v>
      </c>
      <c r="D36" s="56">
        <v>3</v>
      </c>
      <c r="E36" s="68" t="s">
        <v>136</v>
      </c>
      <c r="F36" s="68" t="s">
        <v>137</v>
      </c>
      <c r="G36" s="58">
        <v>3</v>
      </c>
      <c r="H36" s="37" t="s">
        <v>417</v>
      </c>
      <c r="I36" s="37" t="s">
        <v>418</v>
      </c>
      <c r="J36" s="59"/>
      <c r="K36" s="69"/>
      <c r="L36" s="70"/>
      <c r="M36" s="62"/>
      <c r="N36" s="71"/>
      <c r="O36" s="72"/>
      <c r="R36" s="21">
        <f>COUNTIF(D36:D44,"1")</f>
        <v>0</v>
      </c>
      <c r="S36" s="21">
        <f>COUNTIF(G36:G44,"1")</f>
        <v>0</v>
      </c>
      <c r="T36" s="21">
        <f>COUNTIF(J36:J44,"1")</f>
        <v>0</v>
      </c>
      <c r="U36" s="21">
        <f>COUNTIF(M36:M44,"1")</f>
        <v>0</v>
      </c>
    </row>
    <row r="37" spans="1:21" ht="39.950000000000003" customHeight="1" x14ac:dyDescent="0.25">
      <c r="A37" s="211"/>
      <c r="B37" s="214"/>
      <c r="C37" s="44" t="s">
        <v>138</v>
      </c>
      <c r="D37" s="56">
        <v>3</v>
      </c>
      <c r="E37" s="66" t="s">
        <v>139</v>
      </c>
      <c r="F37" s="68" t="s">
        <v>140</v>
      </c>
      <c r="G37" s="58">
        <v>3</v>
      </c>
      <c r="H37" s="45" t="s">
        <v>419</v>
      </c>
      <c r="I37" s="37" t="s">
        <v>140</v>
      </c>
      <c r="J37" s="59"/>
      <c r="K37" s="70"/>
      <c r="L37" s="70"/>
      <c r="M37" s="62"/>
      <c r="N37" s="72"/>
      <c r="O37" s="72"/>
      <c r="R37" s="21">
        <f>COUNTIF(D36:D44,"2")</f>
        <v>5</v>
      </c>
      <c r="S37" s="21">
        <f>COUNTIF(G36:G44,"2")</f>
        <v>1</v>
      </c>
      <c r="T37" s="21">
        <f>COUNTIF(J36:J44,"2")</f>
        <v>0</v>
      </c>
      <c r="U37" s="21">
        <f>COUNTIF(M36:M44,"2")</f>
        <v>0</v>
      </c>
    </row>
    <row r="38" spans="1:21" ht="39.950000000000003" customHeight="1" x14ac:dyDescent="0.25">
      <c r="A38" s="211"/>
      <c r="B38" s="214"/>
      <c r="C38" s="44" t="s">
        <v>141</v>
      </c>
      <c r="D38" s="56">
        <v>2</v>
      </c>
      <c r="E38" s="66" t="s">
        <v>142</v>
      </c>
      <c r="F38" s="68" t="s">
        <v>143</v>
      </c>
      <c r="G38" s="58">
        <v>3</v>
      </c>
      <c r="H38" s="45" t="s">
        <v>420</v>
      </c>
      <c r="I38" s="37" t="s">
        <v>143</v>
      </c>
      <c r="J38" s="59"/>
      <c r="K38" s="70"/>
      <c r="L38" s="70"/>
      <c r="M38" s="62"/>
      <c r="N38" s="72"/>
      <c r="O38" s="72"/>
      <c r="R38" s="21">
        <f>COUNTIF(D36:D44,"3")</f>
        <v>4</v>
      </c>
      <c r="S38" s="21">
        <f>COUNTIF(G36:G44,"3")</f>
        <v>8</v>
      </c>
      <c r="T38" s="21">
        <f>COUNTIF(J36:J44,"3")</f>
        <v>0</v>
      </c>
      <c r="U38" s="21">
        <f>COUNTIF(M36:M44,"3")</f>
        <v>0</v>
      </c>
    </row>
    <row r="39" spans="1:21" ht="39.950000000000003" customHeight="1" x14ac:dyDescent="0.25">
      <c r="A39" s="211"/>
      <c r="B39" s="214"/>
      <c r="C39" s="44" t="s">
        <v>144</v>
      </c>
      <c r="D39" s="56">
        <v>2</v>
      </c>
      <c r="E39" s="66" t="s">
        <v>145</v>
      </c>
      <c r="F39" s="68" t="s">
        <v>146</v>
      </c>
      <c r="G39" s="58">
        <v>2</v>
      </c>
      <c r="H39" s="45" t="s">
        <v>421</v>
      </c>
      <c r="I39" s="37" t="s">
        <v>146</v>
      </c>
      <c r="J39" s="59"/>
      <c r="K39" s="70"/>
      <c r="L39" s="70"/>
      <c r="M39" s="62"/>
      <c r="N39" s="72"/>
      <c r="O39" s="72"/>
      <c r="R39" s="21">
        <f>COUNTIF(D36:D44,"4")</f>
        <v>0</v>
      </c>
      <c r="S39" s="21">
        <f>COUNTIF(G36:G44,"4")</f>
        <v>0</v>
      </c>
      <c r="T39" s="21">
        <f>COUNTIF(J36:J44,"4")</f>
        <v>0</v>
      </c>
      <c r="U39" s="21">
        <f>COUNTIF(M36:M44,"4")</f>
        <v>0</v>
      </c>
    </row>
    <row r="40" spans="1:21" ht="39.950000000000003" customHeight="1" x14ac:dyDescent="0.25">
      <c r="A40" s="211"/>
      <c r="B40" s="214"/>
      <c r="C40" s="44" t="s">
        <v>147</v>
      </c>
      <c r="D40" s="56">
        <v>2</v>
      </c>
      <c r="E40" s="66" t="s">
        <v>148</v>
      </c>
      <c r="F40" s="68" t="s">
        <v>147</v>
      </c>
      <c r="G40" s="58">
        <v>3</v>
      </c>
      <c r="H40" s="45" t="s">
        <v>422</v>
      </c>
      <c r="I40" s="37" t="s">
        <v>147</v>
      </c>
      <c r="J40" s="59"/>
      <c r="K40" s="70"/>
      <c r="L40" s="70"/>
      <c r="M40" s="62"/>
      <c r="N40" s="72"/>
      <c r="O40" s="72"/>
    </row>
    <row r="41" spans="1:21" ht="39.950000000000003" customHeight="1" x14ac:dyDescent="0.25">
      <c r="A41" s="211"/>
      <c r="B41" s="214"/>
      <c r="C41" s="44" t="s">
        <v>149</v>
      </c>
      <c r="D41" s="56">
        <v>3</v>
      </c>
      <c r="E41" s="66" t="s">
        <v>150</v>
      </c>
      <c r="F41" s="68" t="s">
        <v>151</v>
      </c>
      <c r="G41" s="58">
        <v>3</v>
      </c>
      <c r="H41" s="45" t="s">
        <v>423</v>
      </c>
      <c r="I41" s="37" t="s">
        <v>151</v>
      </c>
      <c r="J41" s="59"/>
      <c r="K41" s="70"/>
      <c r="L41" s="70"/>
      <c r="M41" s="62"/>
      <c r="N41" s="72"/>
      <c r="O41" s="72"/>
    </row>
    <row r="42" spans="1:21" ht="39.950000000000003" customHeight="1" x14ac:dyDescent="0.25">
      <c r="A42" s="211"/>
      <c r="B42" s="214"/>
      <c r="C42" s="44" t="s">
        <v>152</v>
      </c>
      <c r="D42" s="56">
        <v>3</v>
      </c>
      <c r="E42" s="66" t="s">
        <v>153</v>
      </c>
      <c r="F42" s="68" t="s">
        <v>154</v>
      </c>
      <c r="G42" s="58">
        <v>3</v>
      </c>
      <c r="H42" s="45" t="s">
        <v>424</v>
      </c>
      <c r="I42" s="37" t="s">
        <v>425</v>
      </c>
      <c r="J42" s="59"/>
      <c r="K42" s="70"/>
      <c r="L42" s="70"/>
      <c r="M42" s="62"/>
      <c r="N42" s="72"/>
      <c r="O42" s="72"/>
    </row>
    <row r="43" spans="1:21" ht="39.950000000000003" customHeight="1" x14ac:dyDescent="0.25">
      <c r="A43" s="211"/>
      <c r="B43" s="214"/>
      <c r="C43" s="44" t="s">
        <v>155</v>
      </c>
      <c r="D43" s="56">
        <v>2</v>
      </c>
      <c r="E43" s="66" t="s">
        <v>156</v>
      </c>
      <c r="F43" s="68" t="s">
        <v>157</v>
      </c>
      <c r="G43" s="58">
        <v>3</v>
      </c>
      <c r="H43" s="45" t="s">
        <v>426</v>
      </c>
      <c r="I43" s="37" t="s">
        <v>157</v>
      </c>
      <c r="J43" s="59"/>
      <c r="K43" s="70"/>
      <c r="L43" s="70"/>
      <c r="M43" s="62"/>
      <c r="N43" s="72"/>
      <c r="O43" s="72"/>
    </row>
    <row r="44" spans="1:21" ht="39.950000000000003" customHeight="1" x14ac:dyDescent="0.25">
      <c r="A44" s="211"/>
      <c r="B44" s="214"/>
      <c r="C44" s="44" t="s">
        <v>158</v>
      </c>
      <c r="D44" s="56">
        <v>2</v>
      </c>
      <c r="E44" s="66" t="s">
        <v>159</v>
      </c>
      <c r="F44" s="68" t="s">
        <v>160</v>
      </c>
      <c r="G44" s="58">
        <v>3</v>
      </c>
      <c r="H44" s="45" t="s">
        <v>427</v>
      </c>
      <c r="I44" s="37" t="s">
        <v>160</v>
      </c>
      <c r="J44" s="59"/>
      <c r="K44" s="70"/>
      <c r="L44" s="70"/>
      <c r="M44" s="62"/>
      <c r="N44" s="72"/>
      <c r="O44" s="72"/>
    </row>
    <row r="45" spans="1:21" ht="6.75" customHeight="1" x14ac:dyDescent="0.25">
      <c r="B45" s="215"/>
      <c r="C45" s="215"/>
      <c r="D45" s="215"/>
      <c r="E45" s="215"/>
      <c r="F45" s="215"/>
      <c r="G45" s="215"/>
      <c r="H45" s="215"/>
      <c r="I45" s="215"/>
      <c r="J45" s="215"/>
      <c r="K45" s="215"/>
      <c r="L45" s="49"/>
      <c r="M45" s="50"/>
      <c r="N45" s="49"/>
      <c r="O45" s="49"/>
    </row>
    <row r="46" spans="1:21" ht="18.75" x14ac:dyDescent="0.25">
      <c r="A46" s="211"/>
      <c r="B46" s="214"/>
      <c r="C46" s="51" t="s">
        <v>161</v>
      </c>
      <c r="D46" s="52"/>
      <c r="E46" s="52"/>
      <c r="F46" s="52"/>
      <c r="G46" s="52"/>
      <c r="H46" s="52"/>
      <c r="I46" s="52"/>
      <c r="J46" s="52"/>
      <c r="K46" s="53"/>
      <c r="L46" s="54"/>
      <c r="M46" s="52"/>
      <c r="N46" s="53"/>
      <c r="O46" s="54"/>
    </row>
    <row r="47" spans="1:21" ht="39.950000000000003" customHeight="1" x14ac:dyDescent="0.25">
      <c r="A47" s="211"/>
      <c r="B47" s="214"/>
      <c r="C47" s="55" t="s">
        <v>162</v>
      </c>
      <c r="D47" s="56">
        <v>2</v>
      </c>
      <c r="E47" s="78" t="s">
        <v>163</v>
      </c>
      <c r="F47" s="78" t="s">
        <v>164</v>
      </c>
      <c r="G47" s="79">
        <v>2</v>
      </c>
      <c r="H47" s="80" t="s">
        <v>163</v>
      </c>
      <c r="I47" s="80" t="s">
        <v>164</v>
      </c>
      <c r="J47" s="81"/>
      <c r="K47" s="82"/>
      <c r="L47" s="83"/>
      <c r="M47" s="84"/>
      <c r="N47" s="85"/>
      <c r="O47" s="86"/>
      <c r="R47" s="21">
        <f>COUNTIF(D47:D50,"1")</f>
        <v>1</v>
      </c>
      <c r="S47" s="21">
        <f>COUNTIF(G47:G50,"1")</f>
        <v>1</v>
      </c>
      <c r="T47" s="21">
        <f>COUNTIF(J47:J50,"1")</f>
        <v>0</v>
      </c>
      <c r="U47" s="21">
        <f>COUNTIF(M47:M50,"1")</f>
        <v>0</v>
      </c>
    </row>
    <row r="48" spans="1:21" ht="39.950000000000003" customHeight="1" x14ac:dyDescent="0.25">
      <c r="A48" s="211"/>
      <c r="B48" s="214"/>
      <c r="C48" s="44" t="s">
        <v>165</v>
      </c>
      <c r="D48" s="56">
        <v>3</v>
      </c>
      <c r="E48" s="87" t="s">
        <v>166</v>
      </c>
      <c r="F48" s="78" t="s">
        <v>167</v>
      </c>
      <c r="G48" s="79">
        <v>3</v>
      </c>
      <c r="H48" s="88" t="s">
        <v>166</v>
      </c>
      <c r="I48" s="80" t="s">
        <v>167</v>
      </c>
      <c r="J48" s="81"/>
      <c r="K48" s="83"/>
      <c r="L48" s="83"/>
      <c r="M48" s="84"/>
      <c r="N48" s="86"/>
      <c r="O48" s="86"/>
      <c r="R48" s="21">
        <f>COUNTIF(D47:D50,"2")</f>
        <v>1</v>
      </c>
      <c r="S48" s="21">
        <f>COUNTIF(G47:G50,"2")</f>
        <v>1</v>
      </c>
      <c r="T48" s="21">
        <f>COUNTIF(J47:J50,"2")</f>
        <v>0</v>
      </c>
      <c r="U48" s="21">
        <f>COUNTIF(M47:M50,"2")</f>
        <v>0</v>
      </c>
    </row>
    <row r="49" spans="1:21" ht="39.950000000000003" customHeight="1" x14ac:dyDescent="0.25">
      <c r="A49" s="211"/>
      <c r="B49" s="214"/>
      <c r="C49" s="44" t="s">
        <v>168</v>
      </c>
      <c r="D49" s="56">
        <v>3</v>
      </c>
      <c r="E49" s="87" t="s">
        <v>169</v>
      </c>
      <c r="F49" s="78" t="s">
        <v>170</v>
      </c>
      <c r="G49" s="79">
        <v>3</v>
      </c>
      <c r="H49" s="88" t="s">
        <v>428</v>
      </c>
      <c r="I49" s="80" t="s">
        <v>170</v>
      </c>
      <c r="J49" s="81"/>
      <c r="K49" s="83"/>
      <c r="L49" s="83"/>
      <c r="M49" s="84"/>
      <c r="N49" s="86"/>
      <c r="O49" s="86"/>
      <c r="R49" s="21">
        <f>COUNTIF(D47:D50,"3")</f>
        <v>2</v>
      </c>
      <c r="S49" s="21">
        <f>COUNTIF(G47:G50,"3")</f>
        <v>2</v>
      </c>
      <c r="T49" s="21">
        <f>COUNTIF(J47:J50,"3")</f>
        <v>0</v>
      </c>
      <c r="U49" s="21">
        <f>COUNTIF(M47:M50,"3")</f>
        <v>0</v>
      </c>
    </row>
    <row r="50" spans="1:21" ht="39.950000000000003" customHeight="1" x14ac:dyDescent="0.25">
      <c r="A50" s="211"/>
      <c r="B50" s="214"/>
      <c r="C50" s="44" t="s">
        <v>171</v>
      </c>
      <c r="D50" s="56">
        <v>1</v>
      </c>
      <c r="E50" s="87" t="s">
        <v>172</v>
      </c>
      <c r="F50" s="78" t="s">
        <v>173</v>
      </c>
      <c r="G50" s="79">
        <v>1</v>
      </c>
      <c r="H50" s="88" t="s">
        <v>429</v>
      </c>
      <c r="I50" s="80" t="s">
        <v>173</v>
      </c>
      <c r="J50" s="81"/>
      <c r="K50" s="83"/>
      <c r="L50" s="83"/>
      <c r="M50" s="84"/>
      <c r="N50" s="86"/>
      <c r="O50" s="86"/>
      <c r="R50" s="21">
        <f>COUNTIF(D47:D50,"4")</f>
        <v>0</v>
      </c>
      <c r="S50" s="21">
        <f>COUNTIF(G47:G50,"4")</f>
        <v>0</v>
      </c>
      <c r="T50" s="21">
        <f>COUNTIF(J47:J50,"4")</f>
        <v>0</v>
      </c>
      <c r="U50" s="21">
        <f>COUNTIF(M47:M50,"4")</f>
        <v>0</v>
      </c>
    </row>
    <row r="51" spans="1:21" ht="8.25" customHeight="1" x14ac:dyDescent="0.25">
      <c r="B51" s="215"/>
      <c r="C51" s="215"/>
      <c r="D51" s="215"/>
      <c r="E51" s="215"/>
      <c r="F51" s="215"/>
      <c r="G51" s="215"/>
      <c r="H51" s="215"/>
      <c r="I51" s="215"/>
      <c r="J51" s="215"/>
      <c r="K51" s="215"/>
      <c r="L51" s="49"/>
      <c r="M51" s="50"/>
      <c r="N51" s="49"/>
      <c r="O51" s="49"/>
    </row>
    <row r="52" spans="1:21" ht="24" customHeight="1" x14ac:dyDescent="0.25">
      <c r="B52" s="218" t="s">
        <v>174</v>
      </c>
      <c r="C52" s="219"/>
      <c r="D52" s="222">
        <v>2023</v>
      </c>
      <c r="E52" s="223"/>
      <c r="F52" s="224"/>
      <c r="G52" s="225">
        <v>2024</v>
      </c>
      <c r="H52" s="226"/>
      <c r="I52" s="227"/>
      <c r="J52" s="228">
        <v>2025</v>
      </c>
      <c r="K52" s="229"/>
      <c r="L52" s="230"/>
      <c r="M52" s="231">
        <v>2026</v>
      </c>
      <c r="N52" s="232"/>
      <c r="O52" s="233"/>
    </row>
    <row r="53" spans="1:21" ht="33" customHeight="1" x14ac:dyDescent="0.25">
      <c r="B53" s="220"/>
      <c r="C53" s="221"/>
      <c r="D53" s="89" t="s">
        <v>65</v>
      </c>
      <c r="E53" s="90" t="s">
        <v>66</v>
      </c>
      <c r="F53" s="90" t="s">
        <v>67</v>
      </c>
      <c r="G53" s="89" t="s">
        <v>65</v>
      </c>
      <c r="H53" s="90" t="s">
        <v>66</v>
      </c>
      <c r="I53" s="90" t="s">
        <v>67</v>
      </c>
      <c r="J53" s="89" t="s">
        <v>65</v>
      </c>
      <c r="K53" s="90" t="s">
        <v>66</v>
      </c>
      <c r="L53" s="91" t="s">
        <v>67</v>
      </c>
      <c r="M53" s="89"/>
      <c r="N53" s="90"/>
      <c r="O53" s="91"/>
    </row>
    <row r="54" spans="1:21" ht="15" customHeight="1" x14ac:dyDescent="0.25">
      <c r="A54" s="211"/>
      <c r="B54" s="92"/>
      <c r="C54" s="234" t="s">
        <v>175</v>
      </c>
      <c r="D54" s="234"/>
      <c r="E54" s="234"/>
      <c r="F54" s="234"/>
      <c r="G54" s="234"/>
      <c r="H54" s="234"/>
      <c r="I54" s="234"/>
      <c r="J54" s="234"/>
      <c r="K54" s="235"/>
      <c r="L54" s="93"/>
      <c r="M54" s="94"/>
      <c r="N54" s="94"/>
      <c r="O54" s="93"/>
    </row>
    <row r="55" spans="1:21" ht="30" customHeight="1" x14ac:dyDescent="0.25">
      <c r="A55" s="211"/>
      <c r="B55" s="95"/>
      <c r="C55" s="55" t="s">
        <v>176</v>
      </c>
      <c r="D55" s="56">
        <v>3</v>
      </c>
      <c r="E55" s="68" t="s">
        <v>269</v>
      </c>
      <c r="F55" s="68" t="s">
        <v>270</v>
      </c>
      <c r="G55" s="58">
        <v>3</v>
      </c>
      <c r="H55" s="37" t="s">
        <v>430</v>
      </c>
      <c r="I55" s="37" t="s">
        <v>431</v>
      </c>
      <c r="J55" s="59"/>
      <c r="K55" s="69"/>
      <c r="L55" s="70"/>
      <c r="M55" s="62"/>
      <c r="N55" s="71"/>
      <c r="O55" s="72"/>
      <c r="R55" s="21">
        <f>COUNTIF(D55:D59,"1")</f>
        <v>0</v>
      </c>
      <c r="S55" s="21">
        <f>COUNTIF(G55:G59,"1")</f>
        <v>0</v>
      </c>
      <c r="T55" s="21">
        <f>COUNTIF(J55:J59,"1")</f>
        <v>0</v>
      </c>
      <c r="U55" s="21">
        <f>COUNTIF(M55:M59,"1")</f>
        <v>0</v>
      </c>
    </row>
    <row r="56" spans="1:21" ht="30" customHeight="1" x14ac:dyDescent="0.25">
      <c r="A56" s="211"/>
      <c r="B56" s="95"/>
      <c r="C56" s="44" t="s">
        <v>177</v>
      </c>
      <c r="D56" s="56">
        <v>3</v>
      </c>
      <c r="E56" s="66" t="s">
        <v>271</v>
      </c>
      <c r="F56" s="68" t="s">
        <v>272</v>
      </c>
      <c r="G56" s="58">
        <v>3</v>
      </c>
      <c r="H56" s="45" t="s">
        <v>271</v>
      </c>
      <c r="I56" s="37" t="s">
        <v>272</v>
      </c>
      <c r="J56" s="59"/>
      <c r="K56" s="70"/>
      <c r="L56" s="70"/>
      <c r="M56" s="62"/>
      <c r="N56" s="72"/>
      <c r="O56" s="72"/>
      <c r="R56" s="21">
        <f>COUNTIF(D55:D59,"2")</f>
        <v>0</v>
      </c>
      <c r="S56" s="21">
        <f>COUNTIF(G55:G59,"2")</f>
        <v>0</v>
      </c>
      <c r="T56" s="21">
        <f>COUNTIF(J55:J59,"2")</f>
        <v>0</v>
      </c>
      <c r="U56" s="21">
        <f>COUNTIF(M55:M59,"2")</f>
        <v>0</v>
      </c>
    </row>
    <row r="57" spans="1:21" ht="30" customHeight="1" x14ac:dyDescent="0.25">
      <c r="A57" s="211"/>
      <c r="B57" s="95"/>
      <c r="C57" s="44" t="s">
        <v>178</v>
      </c>
      <c r="D57" s="56">
        <v>3</v>
      </c>
      <c r="E57" s="66" t="s">
        <v>273</v>
      </c>
      <c r="F57" s="68" t="s">
        <v>274</v>
      </c>
      <c r="G57" s="58">
        <v>3</v>
      </c>
      <c r="H57" s="45" t="s">
        <v>273</v>
      </c>
      <c r="I57" s="37" t="s">
        <v>274</v>
      </c>
      <c r="J57" s="59"/>
      <c r="K57" s="70"/>
      <c r="L57" s="70"/>
      <c r="M57" s="62"/>
      <c r="N57" s="72"/>
      <c r="O57" s="72"/>
      <c r="R57" s="21">
        <f>COUNTIF(D55:D59,"3")</f>
        <v>5</v>
      </c>
      <c r="S57" s="21">
        <f>COUNTIF(G55:G59,"3")</f>
        <v>5</v>
      </c>
      <c r="T57" s="21">
        <f>COUNTIF(J55:J59,"3")</f>
        <v>0</v>
      </c>
      <c r="U57" s="21">
        <f>COUNTIF(M55:M59,"3")</f>
        <v>0</v>
      </c>
    </row>
    <row r="58" spans="1:21" ht="30" customHeight="1" x14ac:dyDescent="0.25">
      <c r="A58" s="211"/>
      <c r="B58" s="95"/>
      <c r="C58" s="44" t="s">
        <v>179</v>
      </c>
      <c r="D58" s="56">
        <v>3</v>
      </c>
      <c r="E58" s="66" t="s">
        <v>275</v>
      </c>
      <c r="F58" s="68" t="s">
        <v>276</v>
      </c>
      <c r="G58" s="58">
        <v>3</v>
      </c>
      <c r="H58" s="45" t="s">
        <v>275</v>
      </c>
      <c r="I58" s="37" t="s">
        <v>276</v>
      </c>
      <c r="J58" s="59"/>
      <c r="K58" s="70"/>
      <c r="L58" s="70"/>
      <c r="M58" s="62"/>
      <c r="N58" s="72"/>
      <c r="O58" s="72"/>
      <c r="R58" s="21">
        <f>COUNTIF(D55:D59,"4")</f>
        <v>0</v>
      </c>
      <c r="S58" s="21">
        <f>COUNTIF(G55:G59,"4")</f>
        <v>0</v>
      </c>
      <c r="T58" s="21">
        <f>COUNTIF(J55:J59,"4")</f>
        <v>0</v>
      </c>
      <c r="U58" s="21">
        <f>COUNTIF(M55:M59,"4")</f>
        <v>0</v>
      </c>
    </row>
    <row r="59" spans="1:21" ht="30" customHeight="1" x14ac:dyDescent="0.25">
      <c r="A59" s="211"/>
      <c r="B59" s="96"/>
      <c r="C59" s="44" t="s">
        <v>180</v>
      </c>
      <c r="D59" s="56">
        <v>3</v>
      </c>
      <c r="E59" s="66" t="s">
        <v>277</v>
      </c>
      <c r="F59" s="68" t="s">
        <v>278</v>
      </c>
      <c r="G59" s="58">
        <v>3</v>
      </c>
      <c r="H59" s="45" t="s">
        <v>432</v>
      </c>
      <c r="I59" s="37" t="s">
        <v>433</v>
      </c>
      <c r="J59" s="59"/>
      <c r="K59" s="70"/>
      <c r="L59" s="70"/>
      <c r="M59" s="62"/>
      <c r="N59" s="72"/>
      <c r="O59" s="72"/>
    </row>
    <row r="60" spans="1:21" ht="6.75" customHeight="1" x14ac:dyDescent="0.25">
      <c r="B60" s="236"/>
      <c r="C60" s="237"/>
      <c r="D60" s="97"/>
      <c r="E60" s="98"/>
      <c r="F60" s="98"/>
      <c r="G60" s="97"/>
      <c r="H60" s="98"/>
      <c r="I60" s="98"/>
      <c r="J60" s="97"/>
      <c r="K60" s="98"/>
      <c r="M60" s="97"/>
      <c r="N60" s="98"/>
    </row>
    <row r="61" spans="1:21" ht="15.75" customHeight="1" x14ac:dyDescent="0.25">
      <c r="A61" s="211"/>
      <c r="B61" s="92"/>
      <c r="C61" s="234" t="s">
        <v>181</v>
      </c>
      <c r="D61" s="234"/>
      <c r="E61" s="234"/>
      <c r="F61" s="234"/>
      <c r="G61" s="234"/>
      <c r="H61" s="234"/>
      <c r="I61" s="234"/>
      <c r="J61" s="234"/>
      <c r="K61" s="235"/>
      <c r="L61" s="94"/>
      <c r="M61" s="94"/>
      <c r="N61" s="94"/>
      <c r="O61" s="94"/>
    </row>
    <row r="62" spans="1:21" ht="30" customHeight="1" x14ac:dyDescent="0.25">
      <c r="A62" s="211"/>
      <c r="B62" s="99"/>
      <c r="C62" s="33" t="s">
        <v>182</v>
      </c>
      <c r="D62" s="56">
        <v>2</v>
      </c>
      <c r="E62" s="68" t="s">
        <v>279</v>
      </c>
      <c r="F62" s="68" t="s">
        <v>280</v>
      </c>
      <c r="G62" s="58">
        <v>2</v>
      </c>
      <c r="H62" s="37" t="s">
        <v>279</v>
      </c>
      <c r="I62" s="37" t="s">
        <v>280</v>
      </c>
      <c r="J62" s="59"/>
      <c r="K62" s="70"/>
      <c r="L62" s="70"/>
      <c r="M62" s="62"/>
      <c r="N62" s="72"/>
      <c r="O62" s="72"/>
      <c r="R62" s="21">
        <f>COUNTIF(D62:D65,"1")</f>
        <v>0</v>
      </c>
      <c r="S62" s="21">
        <f>COUNTIF(G62:G65,"1")</f>
        <v>0</v>
      </c>
      <c r="T62" s="21">
        <f>COUNTIF(J62:J65,"1")</f>
        <v>0</v>
      </c>
      <c r="U62" s="21">
        <f>COUNTIF(M62:M65,"1")</f>
        <v>0</v>
      </c>
    </row>
    <row r="63" spans="1:21" ht="30" customHeight="1" x14ac:dyDescent="0.25">
      <c r="A63" s="211"/>
      <c r="B63" s="95"/>
      <c r="C63" s="44" t="s">
        <v>183</v>
      </c>
      <c r="D63" s="56">
        <v>2</v>
      </c>
      <c r="E63" s="66" t="s">
        <v>281</v>
      </c>
      <c r="F63" s="68" t="s">
        <v>282</v>
      </c>
      <c r="G63" s="58">
        <v>2</v>
      </c>
      <c r="H63" s="45" t="s">
        <v>281</v>
      </c>
      <c r="I63" s="37" t="s">
        <v>282</v>
      </c>
      <c r="J63" s="59"/>
      <c r="K63" s="70"/>
      <c r="L63" s="70"/>
      <c r="M63" s="62"/>
      <c r="N63" s="72"/>
      <c r="O63" s="72"/>
      <c r="R63" s="21">
        <f>COUNTIF(D62:D65,"2")</f>
        <v>2</v>
      </c>
      <c r="S63" s="21">
        <f>COUNTIF(G62:G65,"2")</f>
        <v>2</v>
      </c>
      <c r="T63" s="21">
        <f>COUNTIF(J62:J65,"2")</f>
        <v>0</v>
      </c>
      <c r="U63" s="21">
        <f>COUNTIF(M62:M65,"2")</f>
        <v>0</v>
      </c>
    </row>
    <row r="64" spans="1:21" ht="30" customHeight="1" x14ac:dyDescent="0.25">
      <c r="A64" s="211"/>
      <c r="B64" s="95"/>
      <c r="C64" s="44" t="s">
        <v>184</v>
      </c>
      <c r="D64" s="56">
        <v>3</v>
      </c>
      <c r="E64" s="66" t="s">
        <v>283</v>
      </c>
      <c r="F64" s="68" t="s">
        <v>284</v>
      </c>
      <c r="G64" s="58">
        <v>3</v>
      </c>
      <c r="H64" s="45" t="s">
        <v>283</v>
      </c>
      <c r="I64" s="37" t="s">
        <v>284</v>
      </c>
      <c r="J64" s="59"/>
      <c r="K64" s="70"/>
      <c r="L64" s="70"/>
      <c r="M64" s="62"/>
      <c r="N64" s="72"/>
      <c r="O64" s="72"/>
      <c r="R64" s="21">
        <f>COUNTIF(D62:D65,"3")</f>
        <v>2</v>
      </c>
      <c r="S64" s="21">
        <f>COUNTIF(G62:G65,"3")</f>
        <v>2</v>
      </c>
      <c r="T64" s="21">
        <f>COUNTIF(J62:J65,"3")</f>
        <v>0</v>
      </c>
      <c r="U64" s="21">
        <f>COUNTIF(M62:M65,"3")</f>
        <v>0</v>
      </c>
    </row>
    <row r="65" spans="1:21" ht="30" customHeight="1" x14ac:dyDescent="0.25">
      <c r="A65" s="211"/>
      <c r="B65" s="96"/>
      <c r="C65" s="44" t="s">
        <v>185</v>
      </c>
      <c r="D65" s="56">
        <v>3</v>
      </c>
      <c r="E65" s="66" t="s">
        <v>285</v>
      </c>
      <c r="F65" s="68" t="s">
        <v>286</v>
      </c>
      <c r="G65" s="58">
        <v>3</v>
      </c>
      <c r="H65" s="45" t="s">
        <v>434</v>
      </c>
      <c r="I65" s="37" t="s">
        <v>286</v>
      </c>
      <c r="J65" s="59"/>
      <c r="K65" s="70"/>
      <c r="L65" s="70"/>
      <c r="M65" s="62"/>
      <c r="N65" s="72"/>
      <c r="O65" s="72"/>
      <c r="R65" s="21">
        <f>COUNTIF(D62:D65,"4")</f>
        <v>0</v>
      </c>
      <c r="S65" s="21">
        <f>COUNTIF(G62:G65,"4")</f>
        <v>0</v>
      </c>
      <c r="T65" s="21">
        <f>COUNTIF(J62:J65,"4")</f>
        <v>0</v>
      </c>
      <c r="U65" s="21">
        <f>COUNTIF(M62:M65,"4")</f>
        <v>0</v>
      </c>
    </row>
    <row r="66" spans="1:21" ht="9" customHeight="1" x14ac:dyDescent="0.25">
      <c r="B66" s="238"/>
      <c r="C66" s="239"/>
      <c r="D66" s="239"/>
      <c r="E66" s="239"/>
      <c r="F66" s="239"/>
      <c r="G66" s="239"/>
      <c r="H66" s="239"/>
      <c r="I66" s="239"/>
      <c r="J66" s="239"/>
      <c r="K66" s="240"/>
      <c r="L66" s="166"/>
      <c r="M66" s="50"/>
      <c r="N66" s="49"/>
      <c r="O66" s="49"/>
    </row>
    <row r="67" spans="1:21" ht="18.75" x14ac:dyDescent="0.25">
      <c r="A67" s="211"/>
      <c r="B67" s="92"/>
      <c r="C67" s="234" t="s">
        <v>186</v>
      </c>
      <c r="D67" s="234"/>
      <c r="E67" s="234"/>
      <c r="F67" s="234"/>
      <c r="G67" s="234"/>
      <c r="H67" s="234"/>
      <c r="I67" s="234"/>
      <c r="J67" s="234"/>
      <c r="K67" s="235"/>
      <c r="L67" s="100"/>
      <c r="M67" s="100"/>
      <c r="N67" s="100"/>
      <c r="O67" s="100"/>
    </row>
    <row r="68" spans="1:21" ht="30" customHeight="1" x14ac:dyDescent="0.25">
      <c r="A68" s="211"/>
      <c r="B68" s="95"/>
      <c r="C68" s="55" t="s">
        <v>187</v>
      </c>
      <c r="D68" s="56">
        <v>2</v>
      </c>
      <c r="E68" s="57" t="s">
        <v>287</v>
      </c>
      <c r="F68" s="68" t="s">
        <v>288</v>
      </c>
      <c r="G68" s="58">
        <v>2</v>
      </c>
      <c r="H68" s="37" t="s">
        <v>435</v>
      </c>
      <c r="I68" s="37" t="s">
        <v>436</v>
      </c>
      <c r="J68" s="59"/>
      <c r="K68" s="70"/>
      <c r="L68" s="70"/>
      <c r="M68" s="62"/>
      <c r="N68" s="72"/>
      <c r="O68" s="72"/>
      <c r="R68" s="21">
        <f>COUNTIF(D68:D71,"1")</f>
        <v>0</v>
      </c>
      <c r="S68" s="21">
        <f>COUNTIF(G68:G71,"1")</f>
        <v>0</v>
      </c>
      <c r="T68" s="21">
        <f>COUNTIF(J68:J71,"1")</f>
        <v>0</v>
      </c>
      <c r="U68" s="21">
        <f>COUNTIF(M68:M71,"1")</f>
        <v>0</v>
      </c>
    </row>
    <row r="69" spans="1:21" ht="30" customHeight="1" x14ac:dyDescent="0.25">
      <c r="A69" s="211"/>
      <c r="B69" s="95"/>
      <c r="C69" s="44" t="s">
        <v>188</v>
      </c>
      <c r="D69" s="56">
        <v>3</v>
      </c>
      <c r="E69" s="65" t="s">
        <v>289</v>
      </c>
      <c r="F69" s="68" t="s">
        <v>290</v>
      </c>
      <c r="G69" s="58">
        <v>3</v>
      </c>
      <c r="H69" s="45" t="s">
        <v>289</v>
      </c>
      <c r="I69" s="37" t="s">
        <v>437</v>
      </c>
      <c r="J69" s="59"/>
      <c r="K69" s="70"/>
      <c r="L69" s="70"/>
      <c r="M69" s="62"/>
      <c r="N69" s="72"/>
      <c r="O69" s="72"/>
      <c r="R69" s="21">
        <f>COUNTIF(D68:D71,"2")</f>
        <v>2</v>
      </c>
      <c r="S69" s="21">
        <f>COUNTIF(G68:G71,"2")</f>
        <v>2</v>
      </c>
      <c r="T69" s="21">
        <f>COUNTIF(J68:J71,"2")</f>
        <v>0</v>
      </c>
      <c r="U69" s="21">
        <f>COUNTIF(M68:M71,"2")</f>
        <v>0</v>
      </c>
    </row>
    <row r="70" spans="1:21" ht="30" customHeight="1" x14ac:dyDescent="0.25">
      <c r="A70" s="211"/>
      <c r="B70" s="95"/>
      <c r="C70" s="44" t="s">
        <v>189</v>
      </c>
      <c r="D70" s="56">
        <v>2</v>
      </c>
      <c r="E70" s="65" t="s">
        <v>291</v>
      </c>
      <c r="F70" s="68" t="s">
        <v>292</v>
      </c>
      <c r="G70" s="58">
        <v>2</v>
      </c>
      <c r="H70" s="45" t="s">
        <v>291</v>
      </c>
      <c r="I70" s="37" t="s">
        <v>438</v>
      </c>
      <c r="J70" s="59"/>
      <c r="K70" s="70"/>
      <c r="L70" s="70"/>
      <c r="M70" s="62"/>
      <c r="N70" s="72"/>
      <c r="O70" s="72"/>
      <c r="R70" s="21">
        <f>COUNTIF(D68:D71,"3")</f>
        <v>2</v>
      </c>
      <c r="S70" s="21">
        <f>COUNTIF(G68:G71,"3")</f>
        <v>2</v>
      </c>
      <c r="T70" s="21">
        <f>COUNTIF(J68:J71,"3")</f>
        <v>0</v>
      </c>
      <c r="U70" s="21">
        <f>COUNTIF(M68:M71,"3")</f>
        <v>0</v>
      </c>
    </row>
    <row r="71" spans="1:21" ht="30" customHeight="1" x14ac:dyDescent="0.25">
      <c r="A71" s="211"/>
      <c r="B71" s="96"/>
      <c r="C71" s="44" t="s">
        <v>190</v>
      </c>
      <c r="D71" s="56">
        <v>3</v>
      </c>
      <c r="E71" s="65" t="s">
        <v>293</v>
      </c>
      <c r="F71" s="68" t="s">
        <v>294</v>
      </c>
      <c r="G71" s="58">
        <v>3</v>
      </c>
      <c r="H71" s="45" t="s">
        <v>439</v>
      </c>
      <c r="I71" s="37" t="s">
        <v>294</v>
      </c>
      <c r="J71" s="59"/>
      <c r="K71" s="70"/>
      <c r="L71" s="70"/>
      <c r="M71" s="62"/>
      <c r="N71" s="72"/>
      <c r="O71" s="72"/>
      <c r="R71" s="21">
        <f>COUNTIF(D68:D71,"4")</f>
        <v>0</v>
      </c>
      <c r="S71" s="21">
        <f>COUNTIF(G68:G71,"4")</f>
        <v>0</v>
      </c>
      <c r="T71" s="21">
        <f>COUNTIF(J68:J71,"4")</f>
        <v>0</v>
      </c>
      <c r="U71" s="21">
        <f>COUNTIF(M68:M71,"4")</f>
        <v>0</v>
      </c>
    </row>
    <row r="72" spans="1:21" ht="8.25" customHeight="1" x14ac:dyDescent="0.25">
      <c r="B72" s="238"/>
      <c r="C72" s="239"/>
      <c r="D72" s="239"/>
      <c r="E72" s="239"/>
      <c r="F72" s="239"/>
      <c r="G72" s="239"/>
      <c r="H72" s="239"/>
      <c r="I72" s="239"/>
      <c r="J72" s="239"/>
      <c r="K72" s="240"/>
      <c r="L72" s="166"/>
      <c r="M72" s="50"/>
      <c r="N72" s="49"/>
      <c r="O72" s="49"/>
    </row>
    <row r="73" spans="1:21" ht="18.75" x14ac:dyDescent="0.25">
      <c r="A73" s="211"/>
      <c r="B73" s="92"/>
      <c r="C73" s="234" t="s">
        <v>191</v>
      </c>
      <c r="D73" s="234"/>
      <c r="E73" s="234"/>
      <c r="F73" s="234"/>
      <c r="G73" s="234"/>
      <c r="H73" s="234"/>
      <c r="I73" s="234"/>
      <c r="J73" s="234"/>
      <c r="K73" s="235"/>
      <c r="L73" s="94"/>
      <c r="M73" s="94"/>
      <c r="N73" s="94"/>
      <c r="O73" s="94"/>
    </row>
    <row r="74" spans="1:21" ht="30" customHeight="1" x14ac:dyDescent="0.25">
      <c r="A74" s="211"/>
      <c r="B74" s="95"/>
      <c r="C74" s="55" t="s">
        <v>192</v>
      </c>
      <c r="D74" s="56">
        <v>3</v>
      </c>
      <c r="E74" s="68" t="s">
        <v>295</v>
      </c>
      <c r="F74" s="68" t="s">
        <v>296</v>
      </c>
      <c r="G74" s="58">
        <v>3</v>
      </c>
      <c r="H74" s="37" t="s">
        <v>295</v>
      </c>
      <c r="I74" s="37" t="s">
        <v>296</v>
      </c>
      <c r="J74" s="59"/>
      <c r="K74" s="70"/>
      <c r="L74" s="70"/>
      <c r="M74" s="62"/>
      <c r="N74" s="72"/>
      <c r="O74" s="72"/>
      <c r="R74" s="21">
        <f>COUNTIF(D74:D79,"1")</f>
        <v>0</v>
      </c>
      <c r="S74" s="21">
        <f>COUNTIF(G74:G79,"1")</f>
        <v>0</v>
      </c>
      <c r="T74" s="21">
        <f>COUNTIF(J74:J79,"1")</f>
        <v>0</v>
      </c>
      <c r="U74" s="21">
        <f>COUNTIF(M74:M79,"1")</f>
        <v>0</v>
      </c>
    </row>
    <row r="75" spans="1:21" ht="30" customHeight="1" x14ac:dyDescent="0.25">
      <c r="A75" s="211"/>
      <c r="B75" s="95"/>
      <c r="C75" s="44" t="s">
        <v>193</v>
      </c>
      <c r="D75" s="56">
        <v>3</v>
      </c>
      <c r="E75" s="66" t="s">
        <v>297</v>
      </c>
      <c r="F75" s="68" t="s">
        <v>298</v>
      </c>
      <c r="G75" s="58">
        <v>3</v>
      </c>
      <c r="H75" s="45" t="s">
        <v>440</v>
      </c>
      <c r="I75" s="37" t="s">
        <v>441</v>
      </c>
      <c r="J75" s="59"/>
      <c r="K75" s="70"/>
      <c r="L75" s="70"/>
      <c r="M75" s="62"/>
      <c r="N75" s="72"/>
      <c r="O75" s="72"/>
      <c r="R75" s="21">
        <f>COUNTIF(D74:D79,"2")</f>
        <v>1</v>
      </c>
      <c r="S75" s="21">
        <f>COUNTIF(G74:G79,"2")</f>
        <v>2</v>
      </c>
      <c r="T75" s="21">
        <f>COUNTIF(J74:J79,"2")</f>
        <v>0</v>
      </c>
      <c r="U75" s="21">
        <f>COUNTIF(M74:M79,"2")</f>
        <v>0</v>
      </c>
    </row>
    <row r="76" spans="1:21" ht="30" customHeight="1" x14ac:dyDescent="0.25">
      <c r="A76" s="211"/>
      <c r="B76" s="95"/>
      <c r="C76" s="44" t="s">
        <v>194</v>
      </c>
      <c r="D76" s="56">
        <v>3</v>
      </c>
      <c r="E76" s="66" t="s">
        <v>299</v>
      </c>
      <c r="F76" s="68" t="s">
        <v>300</v>
      </c>
      <c r="G76" s="58">
        <v>3</v>
      </c>
      <c r="H76" s="45" t="s">
        <v>299</v>
      </c>
      <c r="I76" s="37" t="s">
        <v>300</v>
      </c>
      <c r="J76" s="59"/>
      <c r="K76" s="70"/>
      <c r="L76" s="70"/>
      <c r="M76" s="62"/>
      <c r="N76" s="72"/>
      <c r="O76" s="72"/>
      <c r="R76" s="21">
        <f>COUNTIF(D74:D79,"2")</f>
        <v>1</v>
      </c>
      <c r="S76" s="21">
        <f>COUNTIF(G74:G79,"3")</f>
        <v>4</v>
      </c>
      <c r="T76" s="21">
        <f>COUNTIF(J74:J79,"3")</f>
        <v>0</v>
      </c>
      <c r="U76" s="21">
        <f>COUNTIF(M74:M79,"3")</f>
        <v>0</v>
      </c>
    </row>
    <row r="77" spans="1:21" ht="30" customHeight="1" x14ac:dyDescent="0.25">
      <c r="A77" s="211"/>
      <c r="B77" s="95"/>
      <c r="C77" s="44" t="s">
        <v>195</v>
      </c>
      <c r="D77" s="56">
        <v>3</v>
      </c>
      <c r="E77" s="66" t="s">
        <v>301</v>
      </c>
      <c r="F77" s="68" t="s">
        <v>302</v>
      </c>
      <c r="G77" s="58">
        <v>3</v>
      </c>
      <c r="H77" s="45" t="s">
        <v>442</v>
      </c>
      <c r="I77" s="37" t="s">
        <v>443</v>
      </c>
      <c r="J77" s="59"/>
      <c r="K77" s="70"/>
      <c r="L77" s="70"/>
      <c r="M77" s="62"/>
      <c r="N77" s="72"/>
      <c r="O77" s="72"/>
      <c r="R77" s="21">
        <f>COUNTIF(D74:D79,"4")</f>
        <v>0</v>
      </c>
      <c r="S77" s="21">
        <f>COUNTIF(G74:G79,"4")</f>
        <v>0</v>
      </c>
      <c r="T77" s="21">
        <f>COUNTIF(J74:J79,"4")</f>
        <v>0</v>
      </c>
      <c r="U77" s="21">
        <f>COUNTIF(M74:M79,"4")</f>
        <v>0</v>
      </c>
    </row>
    <row r="78" spans="1:21" ht="30" customHeight="1" x14ac:dyDescent="0.25">
      <c r="A78" s="211"/>
      <c r="B78" s="99"/>
      <c r="C78" s="48" t="s">
        <v>196</v>
      </c>
      <c r="D78" s="56">
        <v>2</v>
      </c>
      <c r="E78" s="66" t="s">
        <v>303</v>
      </c>
      <c r="F78" s="68" t="s">
        <v>304</v>
      </c>
      <c r="G78" s="58">
        <v>2</v>
      </c>
      <c r="H78" s="45" t="s">
        <v>303</v>
      </c>
      <c r="I78" s="37" t="s">
        <v>444</v>
      </c>
      <c r="J78" s="59"/>
      <c r="K78" s="70"/>
      <c r="L78" s="70"/>
      <c r="M78" s="62"/>
      <c r="N78" s="72"/>
      <c r="O78" s="72"/>
    </row>
    <row r="79" spans="1:21" ht="30" customHeight="1" x14ac:dyDescent="0.25">
      <c r="A79" s="211"/>
      <c r="B79" s="96"/>
      <c r="C79" s="44" t="s">
        <v>197</v>
      </c>
      <c r="D79" s="56">
        <v>3</v>
      </c>
      <c r="E79" s="66" t="s">
        <v>305</v>
      </c>
      <c r="F79" s="68" t="s">
        <v>306</v>
      </c>
      <c r="G79" s="58">
        <v>2</v>
      </c>
      <c r="H79" s="45" t="s">
        <v>445</v>
      </c>
      <c r="I79" s="37" t="s">
        <v>306</v>
      </c>
      <c r="J79" s="59"/>
      <c r="K79" s="70"/>
      <c r="L79" s="70"/>
      <c r="M79" s="62"/>
      <c r="N79" s="72"/>
      <c r="O79" s="72"/>
    </row>
    <row r="80" spans="1:21" ht="9" customHeight="1" x14ac:dyDescent="0.25">
      <c r="B80" s="241"/>
      <c r="C80" s="241"/>
      <c r="D80" s="97"/>
      <c r="E80" s="98"/>
      <c r="F80" s="98"/>
      <c r="G80" s="97"/>
      <c r="H80" s="98"/>
      <c r="I80" s="98"/>
      <c r="J80" s="97"/>
      <c r="K80" s="101"/>
      <c r="M80" s="97"/>
      <c r="N80" s="101"/>
    </row>
    <row r="81" spans="1:21" ht="18.75" customHeight="1" x14ac:dyDescent="0.25">
      <c r="B81" s="242" t="s">
        <v>198</v>
      </c>
      <c r="C81" s="242"/>
      <c r="D81" s="243" t="s">
        <v>307</v>
      </c>
      <c r="E81" s="243"/>
      <c r="F81" s="243"/>
      <c r="G81" s="244">
        <v>2024</v>
      </c>
      <c r="H81" s="244"/>
      <c r="I81" s="244"/>
      <c r="J81" s="245">
        <v>2025</v>
      </c>
      <c r="K81" s="245"/>
      <c r="L81" s="245"/>
      <c r="M81" s="206">
        <v>2026</v>
      </c>
      <c r="N81" s="206"/>
      <c r="O81" s="206"/>
    </row>
    <row r="82" spans="1:21" ht="34.5" customHeight="1" x14ac:dyDescent="0.25">
      <c r="B82" s="242"/>
      <c r="C82" s="242"/>
      <c r="D82" s="89" t="s">
        <v>65</v>
      </c>
      <c r="E82" s="90" t="s">
        <v>66</v>
      </c>
      <c r="F82" s="90" t="s">
        <v>67</v>
      </c>
      <c r="G82" s="89" t="s">
        <v>65</v>
      </c>
      <c r="H82" s="90" t="s">
        <v>66</v>
      </c>
      <c r="I82" s="90" t="s">
        <v>67</v>
      </c>
      <c r="J82" s="89" t="s">
        <v>65</v>
      </c>
      <c r="K82" s="90" t="s">
        <v>66</v>
      </c>
      <c r="L82" s="91" t="s">
        <v>67</v>
      </c>
      <c r="M82" s="89" t="s">
        <v>65</v>
      </c>
      <c r="N82" s="90" t="s">
        <v>66</v>
      </c>
      <c r="O82" s="91" t="s">
        <v>67</v>
      </c>
    </row>
    <row r="83" spans="1:21" ht="18.75" x14ac:dyDescent="0.25">
      <c r="A83" s="211"/>
      <c r="B83" s="102"/>
      <c r="C83" s="246" t="s">
        <v>199</v>
      </c>
      <c r="D83" s="246"/>
      <c r="E83" s="246"/>
      <c r="F83" s="246"/>
      <c r="G83" s="246"/>
      <c r="H83" s="246"/>
      <c r="I83" s="246"/>
      <c r="J83" s="246"/>
      <c r="K83" s="246"/>
      <c r="L83" s="103"/>
      <c r="M83" s="104"/>
      <c r="N83" s="104"/>
      <c r="O83" s="103"/>
    </row>
    <row r="84" spans="1:21" ht="30" customHeight="1" x14ac:dyDescent="0.25">
      <c r="A84" s="211"/>
      <c r="B84" s="96"/>
      <c r="C84" s="55" t="s">
        <v>200</v>
      </c>
      <c r="D84" s="56">
        <f>[1]Autoevaluación!D84</f>
        <v>3</v>
      </c>
      <c r="E84" s="66" t="str">
        <f>[1]Autoevaluación!E84</f>
        <v>La institución realiza un proceso de matrícula acorde con las  necesidades de la comunidad educativa,  se solicita diagnostico medico de los estudiantes con necesidades especiales.</v>
      </c>
      <c r="F84" s="68" t="str">
        <f>[1]Autoevaluación!F84</f>
        <v>Libro de matriculas, SIMAT.Diagnóstico médico.</v>
      </c>
      <c r="G84" s="58">
        <v>4</v>
      </c>
      <c r="H84" s="45" t="s">
        <v>446</v>
      </c>
      <c r="I84" s="37" t="s">
        <v>447</v>
      </c>
      <c r="J84" s="59"/>
      <c r="K84" s="70"/>
      <c r="L84" s="70"/>
      <c r="M84" s="62"/>
      <c r="N84" s="72"/>
      <c r="O84" s="72"/>
      <c r="R84" s="21">
        <f>COUNTIF(D84:D86,"1")</f>
        <v>0</v>
      </c>
      <c r="S84" s="21">
        <f>COUNTIF(G84:G86,"1")</f>
        <v>0</v>
      </c>
      <c r="T84" s="21">
        <f>COUNTIF(J84:J86,"1")</f>
        <v>0</v>
      </c>
      <c r="U84" s="21">
        <f>COUNTIF(M84:M86,"1")</f>
        <v>0</v>
      </c>
    </row>
    <row r="85" spans="1:21" ht="30" customHeight="1" x14ac:dyDescent="0.25">
      <c r="A85" s="211"/>
      <c r="B85" s="102"/>
      <c r="C85" s="44" t="s">
        <v>201</v>
      </c>
      <c r="D85" s="56">
        <f>[1]Autoevaluación!D85</f>
        <v>3</v>
      </c>
      <c r="E85" s="66" t="str">
        <f>[1]Autoevaluación!E85</f>
        <v>La  IE posee un sistema de archivo que permite la información de todos los estudiantes de las diferentes sedes, pero falta actualizarla</v>
      </c>
      <c r="F85" s="68" t="str">
        <f>[1]Autoevaluación!F85</f>
        <v>Plataforma OVY, informes acádemicos fisicos y virtuales y codigo de acceso  a lestudiantes  y padres de familia.</v>
      </c>
      <c r="G85" s="58">
        <v>4</v>
      </c>
      <c r="H85" s="45" t="s">
        <v>448</v>
      </c>
      <c r="I85" s="37" t="s">
        <v>449</v>
      </c>
      <c r="J85" s="59"/>
      <c r="K85" s="70"/>
      <c r="L85" s="70"/>
      <c r="M85" s="62"/>
      <c r="N85" s="72"/>
      <c r="O85" s="72"/>
      <c r="R85" s="21">
        <f>COUNTIF(D84:D86,"2")</f>
        <v>0</v>
      </c>
      <c r="S85" s="21">
        <f>COUNTIF(G84:G86,"2")</f>
        <v>0</v>
      </c>
      <c r="T85" s="21">
        <f>COUNTIF(J84:J86,"2")</f>
        <v>0</v>
      </c>
      <c r="U85" s="21">
        <f>COUNTIF(M84:M86,"2")</f>
        <v>0</v>
      </c>
    </row>
    <row r="86" spans="1:21" ht="30" customHeight="1" x14ac:dyDescent="0.25">
      <c r="A86" s="211"/>
      <c r="B86" s="102"/>
      <c r="C86" s="44" t="s">
        <v>202</v>
      </c>
      <c r="D86" s="56">
        <f>[1]Autoevaluación!D86</f>
        <v>3</v>
      </c>
      <c r="E86" s="66" t="str">
        <f>[1]Autoevaluación!E86</f>
        <v>La institución cuenta con un proveedor el cual administra la plataforma para la expedición de los boletines academicos periodicamente,de manera fisica y virtual incluyendo desempeños (fortalezas, debilidades  recomendaciones y comportamiento)</v>
      </c>
      <c r="F86" s="68" t="str">
        <f>[1]Autoevaluación!F86</f>
        <v>Plataforma OVY, informes acádemicos fisicos y virtuales y codigo de acceso  a estudiantes y padres de familia.</v>
      </c>
      <c r="G86" s="58">
        <v>4</v>
      </c>
      <c r="H86" s="45" t="s">
        <v>450</v>
      </c>
      <c r="I86" s="37" t="s">
        <v>451</v>
      </c>
      <c r="J86" s="59"/>
      <c r="K86" s="70"/>
      <c r="L86" s="70"/>
      <c r="M86" s="62"/>
      <c r="N86" s="72"/>
      <c r="O86" s="72"/>
      <c r="R86" s="21">
        <f>COUNTIF(D84:D86,"3")</f>
        <v>3</v>
      </c>
      <c r="S86" s="21">
        <f>COUNTIF(G84:G86,"3")</f>
        <v>0</v>
      </c>
      <c r="T86" s="21">
        <f>COUNTIF(J84:J86,"3")</f>
        <v>0</v>
      </c>
      <c r="U86" s="21">
        <f>COUNTIF(M84:M86,"3")</f>
        <v>0</v>
      </c>
    </row>
    <row r="87" spans="1:21" ht="21" customHeight="1" x14ac:dyDescent="0.25">
      <c r="B87" s="241"/>
      <c r="C87" s="241"/>
      <c r="D87" s="97"/>
      <c r="E87" s="98"/>
      <c r="F87" s="98"/>
      <c r="G87" s="97"/>
      <c r="H87" s="98"/>
      <c r="I87" s="98"/>
      <c r="J87" s="97"/>
      <c r="K87" s="98"/>
      <c r="M87" s="97"/>
      <c r="N87" s="98"/>
      <c r="R87" s="21">
        <f>COUNTIF(D84:D86,"4")</f>
        <v>0</v>
      </c>
      <c r="S87" s="21">
        <f>COUNTIF(G84:G86,"4")</f>
        <v>3</v>
      </c>
      <c r="T87" s="21">
        <f>COUNTIF(J84:J86,"4")</f>
        <v>0</v>
      </c>
      <c r="U87" s="21">
        <f>COUNTIF(M84:M86,"4")</f>
        <v>0</v>
      </c>
    </row>
    <row r="88" spans="1:21" ht="18.75" x14ac:dyDescent="0.25">
      <c r="A88" s="211"/>
      <c r="B88" s="105"/>
      <c r="C88" s="246" t="s">
        <v>203</v>
      </c>
      <c r="D88" s="246"/>
      <c r="E88" s="246"/>
      <c r="F88" s="246"/>
      <c r="G88" s="246"/>
      <c r="H88" s="246"/>
      <c r="I88" s="246"/>
      <c r="J88" s="246"/>
      <c r="K88" s="246"/>
      <c r="L88" s="94"/>
      <c r="M88" s="94"/>
      <c r="N88" s="94"/>
      <c r="O88" s="94"/>
    </row>
    <row r="89" spans="1:21" ht="30" customHeight="1" x14ac:dyDescent="0.25">
      <c r="A89" s="211"/>
      <c r="B89" s="96"/>
      <c r="C89" s="33" t="s">
        <v>204</v>
      </c>
      <c r="D89" s="56">
        <f>[1]Autoevaluación!D89</f>
        <v>3</v>
      </c>
      <c r="E89" s="68" t="str">
        <f>[1]Autoevaluación!E89</f>
        <v>La IE prioriza las necesidades de la planta física de  acuerdo al presupuesto.</v>
      </c>
      <c r="F89" s="68" t="str">
        <f>[1]Autoevaluación!F89</f>
        <v>Consejo directivo (actas de reuniones)</v>
      </c>
      <c r="G89" s="58">
        <v>3</v>
      </c>
      <c r="H89" s="37" t="s">
        <v>452</v>
      </c>
      <c r="I89" s="37" t="s">
        <v>453</v>
      </c>
      <c r="J89" s="59"/>
      <c r="K89" s="70"/>
      <c r="L89" s="70"/>
      <c r="M89" s="62"/>
      <c r="N89" s="72"/>
      <c r="O89" s="72"/>
      <c r="R89" s="21">
        <f>COUNTIF(D89:D95,"1")</f>
        <v>0</v>
      </c>
      <c r="S89" s="21">
        <f>COUNTIF(G89:G95,"1")</f>
        <v>0</v>
      </c>
      <c r="T89" s="21">
        <f>COUNTIF(J89:J95,"1")</f>
        <v>0</v>
      </c>
      <c r="U89" s="21">
        <f>COUNTIF(M89:M95,"1")</f>
        <v>0</v>
      </c>
    </row>
    <row r="90" spans="1:21" ht="30" customHeight="1" x14ac:dyDescent="0.25">
      <c r="A90" s="211"/>
      <c r="B90" s="106"/>
      <c r="C90" s="48" t="s">
        <v>205</v>
      </c>
      <c r="D90" s="56">
        <f>[1]Autoevaluación!D90</f>
        <v>3</v>
      </c>
      <c r="E90" s="66" t="str">
        <f>[1]Autoevaluación!E90</f>
        <v>En la IE se adecua, limpia y embellece  la planta física de las tres sedes. En   la sede principal, se  realizó  adecuación del espacio físico en convenio con otras entidades gubernamentales y privadas(ong) la construcción de aulas nuevas,pintura.</v>
      </c>
      <c r="F90" s="68" t="str">
        <f>[1]Autoevaluación!F90</f>
        <v>Ejecución del convenio. SSOE</v>
      </c>
      <c r="G90" s="58">
        <v>3</v>
      </c>
      <c r="H90" s="45" t="s">
        <v>454</v>
      </c>
      <c r="I90" s="37" t="s">
        <v>455</v>
      </c>
      <c r="J90" s="59"/>
      <c r="K90" s="70"/>
      <c r="L90" s="70"/>
      <c r="M90" s="62"/>
      <c r="N90" s="72"/>
      <c r="O90" s="72"/>
      <c r="R90" s="21">
        <f>COUNTIF(D89:D95,"2")</f>
        <v>1</v>
      </c>
      <c r="S90" s="21">
        <f>COUNTIF(G89:G95,"2")</f>
        <v>0</v>
      </c>
      <c r="T90" s="21">
        <f>COUNTIF(J89:J95,"2")</f>
        <v>0</v>
      </c>
      <c r="U90" s="21">
        <f>COUNTIF(M89:M95,"2")</f>
        <v>0</v>
      </c>
    </row>
    <row r="91" spans="1:21" ht="30" customHeight="1" x14ac:dyDescent="0.25">
      <c r="A91" s="211"/>
      <c r="B91" s="102"/>
      <c r="C91" s="44" t="s">
        <v>206</v>
      </c>
      <c r="D91" s="56">
        <f>[1]Autoevaluación!D91</f>
        <v>3</v>
      </c>
      <c r="E91" s="66" t="str">
        <f>[1]Autoevaluación!E91</f>
        <v xml:space="preserve">Se adecuaron nuevos espacios dotados con material y recursos didacticos audiovisuales para el beneficio de la comunidad educativa. </v>
      </c>
      <c r="F91" s="68" t="str">
        <f>[1]Autoevaluación!F91</f>
        <v>Sala de lectura,ubicación de grupos de grados</v>
      </c>
      <c r="G91" s="58">
        <v>3</v>
      </c>
      <c r="H91" s="45" t="s">
        <v>456</v>
      </c>
      <c r="I91" s="37" t="s">
        <v>457</v>
      </c>
      <c r="J91" s="59"/>
      <c r="K91" s="70"/>
      <c r="L91" s="70"/>
      <c r="M91" s="62"/>
      <c r="N91" s="72"/>
      <c r="O91" s="72"/>
      <c r="R91" s="21">
        <f>COUNTIF(D89:D95,"3")</f>
        <v>6</v>
      </c>
      <c r="S91" s="21">
        <f>COUNTIF(G89:G95,"3")</f>
        <v>7</v>
      </c>
      <c r="T91" s="21">
        <f>COUNTIF(J89:J95,"3")</f>
        <v>0</v>
      </c>
      <c r="U91" s="21">
        <f>COUNTIF(M89:M95,"3")</f>
        <v>0</v>
      </c>
    </row>
    <row r="92" spans="1:21" ht="30" customHeight="1" x14ac:dyDescent="0.25">
      <c r="A92" s="211"/>
      <c r="B92" s="102"/>
      <c r="C92" s="48" t="s">
        <v>207</v>
      </c>
      <c r="D92" s="56">
        <f>[1]Autoevaluación!D92</f>
        <v>3</v>
      </c>
      <c r="E92" s="66" t="str">
        <f>[1]Autoevaluación!E92</f>
        <v>a IE en coordinación con otras entidades adquiere material de apoyo para el aprendizaje.</v>
      </c>
      <c r="F92" s="68" t="str">
        <f>[1]Autoevaluación!F92</f>
        <v>Textos literarios, cartillas,recursos tecnológicos, preicfes</v>
      </c>
      <c r="G92" s="58">
        <v>3</v>
      </c>
      <c r="H92" s="45" t="s">
        <v>458</v>
      </c>
      <c r="I92" s="37" t="s">
        <v>459</v>
      </c>
      <c r="J92" s="59"/>
      <c r="K92" s="70"/>
      <c r="L92" s="70"/>
      <c r="M92" s="62"/>
      <c r="N92" s="72"/>
      <c r="O92" s="72"/>
      <c r="R92" s="21">
        <f>COUNTIF(D89:D95,"4")</f>
        <v>0</v>
      </c>
      <c r="S92" s="21">
        <f>COUNTIF(G89:G95,"4")</f>
        <v>0</v>
      </c>
      <c r="T92" s="21">
        <f>COUNTIF(J89:J95,"4")</f>
        <v>0</v>
      </c>
      <c r="U92" s="21">
        <f>COUNTIF(M89:M95,"4")</f>
        <v>0</v>
      </c>
    </row>
    <row r="93" spans="1:21" ht="30" customHeight="1" x14ac:dyDescent="0.25">
      <c r="A93" s="211"/>
      <c r="B93" s="102"/>
      <c r="C93" s="44" t="s">
        <v>208</v>
      </c>
      <c r="D93" s="56">
        <f>[1]Autoevaluación!D93</f>
        <v>2</v>
      </c>
      <c r="E93" s="66" t="str">
        <f>[1]Autoevaluación!E93</f>
        <v>La IE distribuye  en todas las sedes suministros de insumo,recursos, pero el plan no es socializado.</v>
      </c>
      <c r="F93" s="68" t="str">
        <f>[1]Autoevaluación!F93</f>
        <v>papaleria,boletines,certificados , material de limpieza.</v>
      </c>
      <c r="G93" s="58">
        <v>3</v>
      </c>
      <c r="H93" s="45" t="s">
        <v>460</v>
      </c>
      <c r="I93" s="37" t="s">
        <v>461</v>
      </c>
      <c r="J93" s="59"/>
      <c r="K93" s="70"/>
      <c r="L93" s="70"/>
      <c r="M93" s="62"/>
      <c r="N93" s="72"/>
      <c r="O93" s="72"/>
    </row>
    <row r="94" spans="1:21" ht="30" customHeight="1" x14ac:dyDescent="0.25">
      <c r="A94" s="211"/>
      <c r="B94" s="106"/>
      <c r="C94" s="48" t="s">
        <v>209</v>
      </c>
      <c r="D94" s="56">
        <f>[1]Autoevaluación!D94</f>
        <v>3</v>
      </c>
      <c r="E94" s="66" t="str">
        <f>[1]Autoevaluación!E94</f>
        <v>Para el buen funcionamento de los recursos  tecnológicos se realiza manteniento y actualizacion del material periodicamente</v>
      </c>
      <c r="F94" s="68" t="str">
        <f>[1]Autoevaluación!F94</f>
        <v>Revision y arreglo  de los equipos de las tres sedes.</v>
      </c>
      <c r="G94" s="58">
        <v>3</v>
      </c>
      <c r="H94" s="45" t="s">
        <v>462</v>
      </c>
      <c r="I94" s="37" t="s">
        <v>463</v>
      </c>
      <c r="J94" s="59"/>
      <c r="K94" s="70"/>
      <c r="L94" s="70"/>
      <c r="M94" s="62"/>
      <c r="N94" s="72"/>
      <c r="O94" s="72"/>
    </row>
    <row r="95" spans="1:21" ht="30" customHeight="1" x14ac:dyDescent="0.25">
      <c r="A95" s="211"/>
      <c r="B95" s="102"/>
      <c r="C95" s="44" t="s">
        <v>210</v>
      </c>
      <c r="D95" s="56">
        <f>[1]Autoevaluación!D95</f>
        <v>3</v>
      </c>
      <c r="E95" s="66" t="str">
        <f>[1]Autoevaluación!E95</f>
        <v>Se realiza prevención según el panorama de riesgos.</v>
      </c>
      <c r="F95" s="68" t="str">
        <f>[1]Autoevaluación!F95</f>
        <v>Charlas ,limpieza,campañas de prevención en salud</v>
      </c>
      <c r="G95" s="58">
        <v>3</v>
      </c>
      <c r="H95" s="45" t="s">
        <v>464</v>
      </c>
      <c r="I95" s="37" t="s">
        <v>465</v>
      </c>
      <c r="J95" s="59"/>
      <c r="K95" s="70"/>
      <c r="L95" s="70"/>
      <c r="M95" s="62"/>
      <c r="N95" s="72"/>
      <c r="O95" s="72"/>
    </row>
    <row r="96" spans="1:21" ht="5.25" customHeight="1" x14ac:dyDescent="0.25">
      <c r="B96" s="241"/>
      <c r="C96" s="241"/>
      <c r="D96" s="97"/>
      <c r="E96" s="98"/>
      <c r="F96" s="98"/>
      <c r="G96" s="97"/>
      <c r="H96" s="98"/>
      <c r="I96" s="98"/>
      <c r="J96" s="97"/>
      <c r="K96" s="101"/>
      <c r="M96" s="97"/>
      <c r="N96" s="101"/>
    </row>
    <row r="97" spans="1:21" ht="18.75" x14ac:dyDescent="0.25">
      <c r="A97" s="211"/>
      <c r="B97" s="92"/>
      <c r="C97" s="235" t="s">
        <v>211</v>
      </c>
      <c r="D97" s="235"/>
      <c r="E97" s="235"/>
      <c r="F97" s="235"/>
      <c r="G97" s="235"/>
      <c r="H97" s="235"/>
      <c r="I97" s="235"/>
      <c r="J97" s="235"/>
      <c r="K97" s="235"/>
      <c r="L97" s="235"/>
      <c r="M97" s="107"/>
      <c r="N97" s="107"/>
      <c r="O97" s="108"/>
    </row>
    <row r="98" spans="1:21" ht="36" x14ac:dyDescent="0.25">
      <c r="A98" s="211"/>
      <c r="B98" s="99"/>
      <c r="C98" s="33" t="s">
        <v>212</v>
      </c>
      <c r="D98" s="56">
        <f>[1]Autoevaluación!D98</f>
        <v>3</v>
      </c>
      <c r="E98" s="78" t="str">
        <f>[1]Autoevaluación!E98</f>
        <v>Las tres sedes cuentan con algunos servicios complementarios en forma equitativa.</v>
      </c>
      <c r="F98" s="78" t="str">
        <f>[1]Autoevaluación!F98</f>
        <v>Servicio de restaurante escolar,transporte escolar, salud publica, tienda escolar.</v>
      </c>
      <c r="G98" s="79">
        <v>3</v>
      </c>
      <c r="H98" s="80" t="s">
        <v>466</v>
      </c>
      <c r="I98" s="80" t="s">
        <v>467</v>
      </c>
      <c r="J98" s="81"/>
      <c r="K98" s="83"/>
      <c r="L98" s="83"/>
      <c r="M98" s="84"/>
      <c r="N98" s="86"/>
      <c r="O98" s="86"/>
      <c r="R98" s="21">
        <f>COUNTIF(D98:D99,"1")</f>
        <v>0</v>
      </c>
      <c r="S98" s="21">
        <f>COUNTIF(G98:G99,"1")</f>
        <v>0</v>
      </c>
      <c r="T98" s="21">
        <f>COUNTIF(J98:J99,"1")</f>
        <v>0</v>
      </c>
      <c r="U98" s="21">
        <f>COUNTIF(M98:M99,"1")</f>
        <v>0</v>
      </c>
    </row>
    <row r="99" spans="1:21" ht="84" x14ac:dyDescent="0.25">
      <c r="A99" s="211"/>
      <c r="B99" s="109"/>
      <c r="C99" s="48" t="s">
        <v>213</v>
      </c>
      <c r="D99" s="56">
        <f>[1]Autoevaluación!D99</f>
        <v>4</v>
      </c>
      <c r="E99" s="87" t="str">
        <f>[1]Autoevaluación!E99</f>
        <v>En la IE  los directivos y  los docentes prestan el debido apoyo a los estudiantes con bajo desempeño,teniendo en cuenta las politicas de inclusion vigentes</v>
      </c>
      <c r="F99" s="78" t="str">
        <f>[1]Autoevaluación!F99</f>
        <v>Talleres de refuerzo, planes de apoyo , colegio abierto, Programa de inclusión</v>
      </c>
      <c r="G99" s="79">
        <v>4</v>
      </c>
      <c r="H99" s="88" t="s">
        <v>468</v>
      </c>
      <c r="I99" s="80" t="s">
        <v>469</v>
      </c>
      <c r="J99" s="81"/>
      <c r="K99" s="83"/>
      <c r="L99" s="83"/>
      <c r="M99" s="84"/>
      <c r="N99" s="86"/>
      <c r="O99" s="86"/>
      <c r="R99" s="21">
        <f>COUNTIF(D98:D99,"2")</f>
        <v>0</v>
      </c>
      <c r="S99" s="21">
        <f>COUNTIF(G98:G99,"2")</f>
        <v>0</v>
      </c>
      <c r="T99" s="21">
        <f>COUNTIF(J98:J99,"2")</f>
        <v>0</v>
      </c>
      <c r="U99" s="21">
        <f>COUNTIF(M98:M99,"2")</f>
        <v>0</v>
      </c>
    </row>
    <row r="100" spans="1:21" ht="8.25" customHeight="1" x14ac:dyDescent="0.25">
      <c r="B100" s="241"/>
      <c r="C100" s="241"/>
      <c r="D100" s="97"/>
      <c r="E100" s="98"/>
      <c r="F100" s="98"/>
      <c r="G100" s="97"/>
      <c r="H100" s="98"/>
      <c r="I100" s="98"/>
      <c r="J100" s="97"/>
      <c r="K100" s="101"/>
      <c r="M100" s="97"/>
      <c r="N100" s="101"/>
      <c r="R100" s="21">
        <f>COUNTIF(D98:D99,"3")</f>
        <v>1</v>
      </c>
      <c r="S100" s="21">
        <f>COUNTIF(G98:G99,"3")</f>
        <v>1</v>
      </c>
      <c r="T100" s="21">
        <f>COUNTIF(J98:J99,"3")</f>
        <v>0</v>
      </c>
      <c r="U100" s="21">
        <f>COUNTIF(M98:M99,"3")</f>
        <v>0</v>
      </c>
    </row>
    <row r="101" spans="1:21" ht="18.75" x14ac:dyDescent="0.25">
      <c r="A101" s="211"/>
      <c r="B101" s="102"/>
      <c r="C101" s="246" t="s">
        <v>214</v>
      </c>
      <c r="D101" s="246"/>
      <c r="E101" s="246"/>
      <c r="F101" s="246"/>
      <c r="G101" s="246"/>
      <c r="H101" s="246"/>
      <c r="I101" s="246"/>
      <c r="J101" s="246"/>
      <c r="K101" s="246"/>
      <c r="L101" s="94"/>
      <c r="M101" s="94"/>
      <c r="N101" s="94"/>
      <c r="O101" s="94"/>
      <c r="R101" s="21">
        <f>COUNTIF(D98:D99,"4")</f>
        <v>1</v>
      </c>
      <c r="S101" s="21">
        <f>COUNTIF(G98:G99,"4")</f>
        <v>1</v>
      </c>
      <c r="T101" s="21">
        <f>COUNTIF(J98:J99,"4")</f>
        <v>0</v>
      </c>
      <c r="U101" s="21">
        <f>COUNTIF(M98:M99,"4")</f>
        <v>0</v>
      </c>
    </row>
    <row r="102" spans="1:21" ht="30" customHeight="1" x14ac:dyDescent="0.25">
      <c r="A102" s="211"/>
      <c r="B102" s="96"/>
      <c r="C102" s="55" t="s">
        <v>215</v>
      </c>
      <c r="D102" s="56">
        <v>3</v>
      </c>
      <c r="E102" s="68" t="s">
        <v>339</v>
      </c>
      <c r="F102" s="68" t="s">
        <v>340</v>
      </c>
      <c r="G102" s="58">
        <v>3</v>
      </c>
      <c r="H102" s="37" t="s">
        <v>470</v>
      </c>
      <c r="I102" s="37" t="s">
        <v>340</v>
      </c>
      <c r="J102" s="59"/>
      <c r="K102" s="70"/>
      <c r="L102" s="70"/>
      <c r="M102" s="62"/>
      <c r="N102" s="72"/>
      <c r="O102" s="72"/>
      <c r="R102" s="21">
        <f>COUNTIF(D102:D111,"1")</f>
        <v>1</v>
      </c>
      <c r="S102" s="21">
        <f>COUNTIF(G102:G111,"1")</f>
        <v>1</v>
      </c>
      <c r="T102" s="21">
        <f>COUNTIF(J102:J111,"1")</f>
        <v>0</v>
      </c>
      <c r="U102" s="21">
        <f>COUNTIF(M102:M111,"1")</f>
        <v>0</v>
      </c>
    </row>
    <row r="103" spans="1:21" ht="30" customHeight="1" x14ac:dyDescent="0.25">
      <c r="A103" s="211"/>
      <c r="B103" s="102"/>
      <c r="C103" s="44" t="s">
        <v>216</v>
      </c>
      <c r="D103" s="56">
        <v>3</v>
      </c>
      <c r="E103" s="66" t="s">
        <v>341</v>
      </c>
      <c r="F103" s="68" t="s">
        <v>342</v>
      </c>
      <c r="G103" s="58">
        <v>2</v>
      </c>
      <c r="H103" s="45" t="s">
        <v>471</v>
      </c>
      <c r="I103" s="37" t="s">
        <v>472</v>
      </c>
      <c r="J103" s="59"/>
      <c r="K103" s="70"/>
      <c r="L103" s="70"/>
      <c r="M103" s="62"/>
      <c r="N103" s="72"/>
      <c r="O103" s="72"/>
      <c r="R103" s="21">
        <f>COUNTIF(D102:D111,"2")</f>
        <v>3</v>
      </c>
      <c r="S103" s="21">
        <f>COUNTIF(G102:G111,"2")</f>
        <v>2</v>
      </c>
      <c r="T103" s="21">
        <f>COUNTIF(J102:J111,"2")</f>
        <v>0</v>
      </c>
      <c r="U103" s="21">
        <f>COUNTIF(M102:M111,"2")</f>
        <v>0</v>
      </c>
    </row>
    <row r="104" spans="1:21" ht="30" customHeight="1" x14ac:dyDescent="0.25">
      <c r="A104" s="211"/>
      <c r="B104" s="102"/>
      <c r="C104" s="44" t="s">
        <v>217</v>
      </c>
      <c r="D104" s="56">
        <v>2</v>
      </c>
      <c r="E104" s="66" t="s">
        <v>343</v>
      </c>
      <c r="F104" s="68" t="s">
        <v>344</v>
      </c>
      <c r="G104" s="58">
        <v>3</v>
      </c>
      <c r="H104" s="45" t="s">
        <v>473</v>
      </c>
      <c r="I104" s="37" t="s">
        <v>481</v>
      </c>
      <c r="J104" s="59"/>
      <c r="K104" s="70"/>
      <c r="L104" s="70"/>
      <c r="M104" s="62"/>
      <c r="N104" s="72"/>
      <c r="O104" s="72"/>
      <c r="R104" s="21">
        <f>COUNTIF(D102:D111,"3")</f>
        <v>4</v>
      </c>
      <c r="S104" s="21">
        <f>COUNTIF(G102:G111,"3")</f>
        <v>5</v>
      </c>
      <c r="T104" s="21">
        <f>COUNTIF(J102:J111,"3")</f>
        <v>0</v>
      </c>
      <c r="U104" s="21">
        <f>COUNTIF(M102:M111,"3")</f>
        <v>0</v>
      </c>
    </row>
    <row r="105" spans="1:21" ht="30" customHeight="1" x14ac:dyDescent="0.25">
      <c r="A105" s="211"/>
      <c r="B105" s="102"/>
      <c r="C105" s="44" t="s">
        <v>218</v>
      </c>
      <c r="D105" s="56">
        <v>4</v>
      </c>
      <c r="E105" s="66" t="s">
        <v>345</v>
      </c>
      <c r="F105" s="68" t="s">
        <v>346</v>
      </c>
      <c r="G105" s="58">
        <v>4</v>
      </c>
      <c r="H105" s="45" t="s">
        <v>474</v>
      </c>
      <c r="I105" s="37" t="s">
        <v>346</v>
      </c>
      <c r="J105" s="59"/>
      <c r="K105" s="70"/>
      <c r="L105" s="70"/>
      <c r="M105" s="62"/>
      <c r="N105" s="72"/>
      <c r="O105" s="72"/>
      <c r="R105" s="21">
        <f>COUNTIF(D102:D111,"4")</f>
        <v>2</v>
      </c>
      <c r="S105" s="21">
        <f>COUNTIF(G102:G111,"4")</f>
        <v>2</v>
      </c>
      <c r="T105" s="21">
        <f>COUNTIF(J102:J111,"4")</f>
        <v>0</v>
      </c>
      <c r="U105" s="21">
        <f>COUNTIF(M102:M111,"4")</f>
        <v>0</v>
      </c>
    </row>
    <row r="106" spans="1:21" ht="30" customHeight="1" x14ac:dyDescent="0.25">
      <c r="A106" s="211"/>
      <c r="B106" s="102"/>
      <c r="C106" s="44" t="s">
        <v>219</v>
      </c>
      <c r="D106" s="56">
        <v>4</v>
      </c>
      <c r="E106" s="66" t="s">
        <v>347</v>
      </c>
      <c r="F106" s="68" t="s">
        <v>348</v>
      </c>
      <c r="G106" s="58">
        <v>4</v>
      </c>
      <c r="H106" s="45" t="s">
        <v>475</v>
      </c>
      <c r="I106" s="37" t="s">
        <v>348</v>
      </c>
      <c r="J106" s="59"/>
      <c r="K106" s="70"/>
      <c r="L106" s="70"/>
      <c r="M106" s="62"/>
      <c r="N106" s="72"/>
      <c r="O106" s="72"/>
    </row>
    <row r="107" spans="1:21" ht="30" customHeight="1" x14ac:dyDescent="0.25">
      <c r="A107" s="211"/>
      <c r="B107" s="102"/>
      <c r="C107" s="44" t="s">
        <v>220</v>
      </c>
      <c r="D107" s="56">
        <v>3</v>
      </c>
      <c r="E107" s="167" t="s">
        <v>349</v>
      </c>
      <c r="F107" s="68" t="s">
        <v>350</v>
      </c>
      <c r="G107" s="58">
        <v>3</v>
      </c>
      <c r="H107" s="45" t="s">
        <v>349</v>
      </c>
      <c r="I107" s="37" t="s">
        <v>350</v>
      </c>
      <c r="J107" s="59"/>
      <c r="K107" s="70"/>
      <c r="L107" s="70"/>
      <c r="M107" s="62"/>
      <c r="N107" s="72"/>
      <c r="O107" s="72"/>
    </row>
    <row r="108" spans="1:21" ht="30" customHeight="1" x14ac:dyDescent="0.25">
      <c r="A108" s="211"/>
      <c r="B108" s="102"/>
      <c r="C108" s="44" t="s">
        <v>221</v>
      </c>
      <c r="D108" s="56">
        <v>2</v>
      </c>
      <c r="E108" s="66" t="s">
        <v>351</v>
      </c>
      <c r="F108" s="68" t="s">
        <v>352</v>
      </c>
      <c r="G108" s="58">
        <v>3</v>
      </c>
      <c r="H108" s="45" t="s">
        <v>476</v>
      </c>
      <c r="I108" s="37" t="s">
        <v>477</v>
      </c>
      <c r="J108" s="59"/>
      <c r="K108" s="70"/>
      <c r="L108" s="70"/>
      <c r="M108" s="62"/>
      <c r="N108" s="72"/>
      <c r="O108" s="72"/>
    </row>
    <row r="109" spans="1:21" ht="30" customHeight="1" x14ac:dyDescent="0.25">
      <c r="A109" s="211"/>
      <c r="B109" s="102"/>
      <c r="C109" s="44" t="s">
        <v>222</v>
      </c>
      <c r="D109" s="56">
        <v>1</v>
      </c>
      <c r="E109" s="66" t="s">
        <v>353</v>
      </c>
      <c r="F109" s="68" t="s">
        <v>354</v>
      </c>
      <c r="G109" s="58">
        <v>1</v>
      </c>
      <c r="H109" s="45" t="s">
        <v>353</v>
      </c>
      <c r="I109" s="37" t="s">
        <v>354</v>
      </c>
      <c r="J109" s="59"/>
      <c r="K109" s="70"/>
      <c r="L109" s="70"/>
      <c r="M109" s="62"/>
      <c r="N109" s="72"/>
      <c r="O109" s="72"/>
    </row>
    <row r="110" spans="1:21" ht="30" customHeight="1" x14ac:dyDescent="0.25">
      <c r="A110" s="211"/>
      <c r="B110" s="102"/>
      <c r="C110" s="44" t="s">
        <v>223</v>
      </c>
      <c r="D110" s="56">
        <v>3</v>
      </c>
      <c r="E110" s="66" t="s">
        <v>355</v>
      </c>
      <c r="F110" s="68" t="s">
        <v>356</v>
      </c>
      <c r="G110" s="58">
        <v>3</v>
      </c>
      <c r="H110" s="45" t="s">
        <v>355</v>
      </c>
      <c r="I110" s="37" t="s">
        <v>356</v>
      </c>
      <c r="J110" s="59"/>
      <c r="K110" s="70"/>
      <c r="L110" s="70"/>
      <c r="M110" s="62"/>
      <c r="N110" s="72"/>
      <c r="O110" s="72"/>
    </row>
    <row r="111" spans="1:21" ht="30" customHeight="1" x14ac:dyDescent="0.25">
      <c r="A111" s="211"/>
      <c r="B111" s="102"/>
      <c r="C111" s="44" t="s">
        <v>224</v>
      </c>
      <c r="D111" s="56">
        <v>2</v>
      </c>
      <c r="E111" s="167" t="s">
        <v>357</v>
      </c>
      <c r="F111" s="68" t="s">
        <v>358</v>
      </c>
      <c r="G111" s="58">
        <v>2</v>
      </c>
      <c r="H111" s="45" t="s">
        <v>480</v>
      </c>
      <c r="I111" s="37" t="s">
        <v>358</v>
      </c>
      <c r="J111" s="59"/>
      <c r="K111" s="70"/>
      <c r="L111" s="70"/>
      <c r="M111" s="62"/>
      <c r="N111" s="72"/>
      <c r="O111" s="72"/>
    </row>
    <row r="112" spans="1:21" ht="5.25" customHeight="1" x14ac:dyDescent="0.25">
      <c r="B112" s="236"/>
      <c r="C112" s="236"/>
      <c r="D112" s="110"/>
      <c r="E112" s="111"/>
      <c r="F112" s="111"/>
      <c r="G112" s="110"/>
      <c r="H112" s="111"/>
      <c r="I112" s="111"/>
      <c r="J112" s="110"/>
      <c r="K112" s="112"/>
      <c r="M112" s="110"/>
      <c r="N112" s="112"/>
    </row>
    <row r="113" spans="1:21" ht="18.75" x14ac:dyDescent="0.25">
      <c r="A113" s="211"/>
      <c r="B113" s="102"/>
      <c r="C113" s="246" t="s">
        <v>225</v>
      </c>
      <c r="D113" s="246"/>
      <c r="E113" s="246"/>
      <c r="F113" s="246"/>
      <c r="G113" s="246"/>
      <c r="H113" s="246"/>
      <c r="I113" s="246"/>
      <c r="J113" s="246"/>
      <c r="K113" s="246"/>
      <c r="L113" s="94"/>
      <c r="M113" s="94"/>
      <c r="N113" s="94"/>
      <c r="O113" s="94"/>
    </row>
    <row r="114" spans="1:21" ht="30" customHeight="1" x14ac:dyDescent="0.25">
      <c r="A114" s="211"/>
      <c r="B114" s="106"/>
      <c r="C114" s="48" t="s">
        <v>226</v>
      </c>
      <c r="D114" s="56">
        <v>3</v>
      </c>
      <c r="E114" s="66" t="s">
        <v>359</v>
      </c>
      <c r="F114" s="68" t="s">
        <v>360</v>
      </c>
      <c r="G114" s="58">
        <v>3</v>
      </c>
      <c r="H114" s="45" t="s">
        <v>478</v>
      </c>
      <c r="I114" s="37" t="s">
        <v>360</v>
      </c>
      <c r="J114" s="59"/>
      <c r="K114" s="70"/>
      <c r="L114" s="70"/>
      <c r="M114" s="62"/>
      <c r="N114" s="72"/>
      <c r="O114" s="72"/>
      <c r="R114" s="21">
        <f>COUNTIF(D114:D117,"1")</f>
        <v>0</v>
      </c>
      <c r="S114" s="21">
        <f>COUNTIF(G114:G117,"1")</f>
        <v>0</v>
      </c>
      <c r="T114" s="21">
        <f>COUNTIF(J114:J117,"1")</f>
        <v>0</v>
      </c>
      <c r="U114" s="21">
        <f>COUNTIF(M114:M117,"1")</f>
        <v>0</v>
      </c>
    </row>
    <row r="115" spans="1:21" ht="30" customHeight="1" x14ac:dyDescent="0.25">
      <c r="A115" s="211"/>
      <c r="B115" s="102"/>
      <c r="C115" s="44" t="s">
        <v>227</v>
      </c>
      <c r="D115" s="56">
        <v>4</v>
      </c>
      <c r="E115" s="66" t="s">
        <v>361</v>
      </c>
      <c r="F115" s="68" t="s">
        <v>362</v>
      </c>
      <c r="G115" s="58">
        <v>4</v>
      </c>
      <c r="H115" s="45" t="s">
        <v>361</v>
      </c>
      <c r="I115" s="37" t="s">
        <v>362</v>
      </c>
      <c r="J115" s="59"/>
      <c r="K115" s="70"/>
      <c r="L115" s="70"/>
      <c r="M115" s="62"/>
      <c r="N115" s="72"/>
      <c r="O115" s="72"/>
      <c r="R115" s="21">
        <f>COUNTIF(D114:D117,"2")</f>
        <v>0</v>
      </c>
      <c r="S115" s="21">
        <f>COUNTIF(G114:G117,"2")</f>
        <v>0</v>
      </c>
      <c r="T115" s="21">
        <f>COUNTIF(J114:J117,"2")</f>
        <v>0</v>
      </c>
      <c r="U115" s="21">
        <f>COUNTIF(M114:M117,"2")</f>
        <v>0</v>
      </c>
    </row>
    <row r="116" spans="1:21" ht="30" customHeight="1" x14ac:dyDescent="0.25">
      <c r="A116" s="211"/>
      <c r="B116" s="102"/>
      <c r="C116" s="44" t="s">
        <v>228</v>
      </c>
      <c r="D116" s="56">
        <v>4</v>
      </c>
      <c r="E116" s="66" t="s">
        <v>363</v>
      </c>
      <c r="F116" s="68" t="s">
        <v>364</v>
      </c>
      <c r="G116" s="58">
        <v>4</v>
      </c>
      <c r="H116" s="45" t="s">
        <v>363</v>
      </c>
      <c r="I116" s="37" t="s">
        <v>364</v>
      </c>
      <c r="J116" s="59"/>
      <c r="K116" s="70"/>
      <c r="L116" s="70"/>
      <c r="M116" s="62"/>
      <c r="N116" s="72"/>
      <c r="O116" s="72"/>
      <c r="R116" s="21">
        <f>COUNTIF(D114:D117,"3")</f>
        <v>1</v>
      </c>
      <c r="S116" s="21">
        <f>COUNTIF(G114:G117,"3")</f>
        <v>1</v>
      </c>
      <c r="T116" s="21">
        <f>COUNTIF(J114:J117,"3")</f>
        <v>0</v>
      </c>
      <c r="U116" s="21">
        <f>COUNTIF(M114:M117,"3")</f>
        <v>0</v>
      </c>
    </row>
    <row r="117" spans="1:21" ht="30" customHeight="1" x14ac:dyDescent="0.25">
      <c r="A117" s="211"/>
      <c r="B117" s="102"/>
      <c r="C117" s="44" t="s">
        <v>229</v>
      </c>
      <c r="D117" s="56">
        <v>4</v>
      </c>
      <c r="E117" s="66" t="s">
        <v>365</v>
      </c>
      <c r="F117" s="68" t="s">
        <v>366</v>
      </c>
      <c r="G117" s="58">
        <v>4</v>
      </c>
      <c r="H117" s="45" t="s">
        <v>365</v>
      </c>
      <c r="I117" s="37" t="s">
        <v>479</v>
      </c>
      <c r="J117" s="59"/>
      <c r="K117" s="70"/>
      <c r="L117" s="70"/>
      <c r="M117" s="62"/>
      <c r="N117" s="72"/>
      <c r="O117" s="72"/>
      <c r="R117" s="21">
        <f>COUNTIF(D114:D117,"4")</f>
        <v>3</v>
      </c>
      <c r="S117" s="21">
        <f>COUNTIF(G114:G117,"4")</f>
        <v>3</v>
      </c>
      <c r="T117" s="21">
        <f>COUNTIF(J114:J117,"4")</f>
        <v>0</v>
      </c>
      <c r="U117" s="21">
        <f>COUNTIF(M114:M117,"4")</f>
        <v>0</v>
      </c>
    </row>
    <row r="118" spans="1:21" ht="7.5" customHeight="1" x14ac:dyDescent="0.25">
      <c r="B118" s="241"/>
      <c r="C118" s="241"/>
      <c r="D118" s="110"/>
      <c r="E118" s="111"/>
      <c r="F118" s="111"/>
      <c r="G118" s="110"/>
      <c r="H118" s="111"/>
      <c r="I118" s="111"/>
      <c r="J118" s="97"/>
      <c r="K118" s="101"/>
      <c r="M118" s="97"/>
      <c r="N118" s="101"/>
    </row>
    <row r="119" spans="1:21" ht="15.75" customHeight="1" x14ac:dyDescent="0.25">
      <c r="B119" s="247" t="s">
        <v>230</v>
      </c>
      <c r="C119" s="247"/>
      <c r="D119" s="243" t="s">
        <v>307</v>
      </c>
      <c r="E119" s="243"/>
      <c r="F119" s="243"/>
      <c r="G119" s="244" t="s">
        <v>62</v>
      </c>
      <c r="H119" s="244"/>
      <c r="I119" s="244"/>
      <c r="J119" s="245" t="s">
        <v>63</v>
      </c>
      <c r="K119" s="245"/>
      <c r="L119" s="245"/>
      <c r="M119" s="206" t="s">
        <v>64</v>
      </c>
      <c r="N119" s="206"/>
      <c r="O119" s="206"/>
    </row>
    <row r="120" spans="1:21" ht="15.75" customHeight="1" x14ac:dyDescent="0.25">
      <c r="B120" s="247"/>
      <c r="C120" s="247"/>
      <c r="D120" s="89" t="s">
        <v>65</v>
      </c>
      <c r="E120" s="90" t="s">
        <v>66</v>
      </c>
      <c r="F120" s="90" t="s">
        <v>67</v>
      </c>
      <c r="G120" s="89" t="s">
        <v>65</v>
      </c>
      <c r="H120" s="90" t="s">
        <v>66</v>
      </c>
      <c r="I120" s="90"/>
      <c r="J120" s="89" t="s">
        <v>65</v>
      </c>
      <c r="K120" s="90" t="s">
        <v>66</v>
      </c>
      <c r="L120" s="113" t="s">
        <v>67</v>
      </c>
      <c r="M120" s="89" t="s">
        <v>65</v>
      </c>
      <c r="N120" s="90" t="s">
        <v>66</v>
      </c>
      <c r="O120" s="113"/>
    </row>
    <row r="121" spans="1:21" ht="18.75" x14ac:dyDescent="0.25">
      <c r="A121" s="211"/>
      <c r="B121" s="105"/>
      <c r="C121" s="246" t="s">
        <v>231</v>
      </c>
      <c r="D121" s="246"/>
      <c r="E121" s="246"/>
      <c r="F121" s="246"/>
      <c r="G121" s="246"/>
      <c r="H121" s="246"/>
      <c r="I121" s="246"/>
      <c r="J121" s="246"/>
      <c r="K121" s="246"/>
      <c r="L121" s="94"/>
      <c r="M121" s="94"/>
      <c r="N121" s="94"/>
      <c r="O121" s="94"/>
    </row>
    <row r="122" spans="1:21" ht="39" customHeight="1" x14ac:dyDescent="0.25">
      <c r="A122" s="211"/>
      <c r="B122" s="109"/>
      <c r="C122" s="114" t="s">
        <v>232</v>
      </c>
      <c r="D122" s="56">
        <v>3</v>
      </c>
      <c r="E122" s="68" t="s">
        <v>377</v>
      </c>
      <c r="F122" s="68" t="s">
        <v>316</v>
      </c>
      <c r="G122" s="58">
        <v>3</v>
      </c>
      <c r="H122" s="37" t="s">
        <v>378</v>
      </c>
      <c r="I122" s="37" t="s">
        <v>381</v>
      </c>
      <c r="J122" s="59"/>
      <c r="K122" s="70"/>
      <c r="L122" s="70"/>
      <c r="M122" s="62"/>
      <c r="N122" s="72"/>
      <c r="O122" s="72"/>
      <c r="R122" s="21">
        <f>COUNTIF(D122:D125,"1")</f>
        <v>0</v>
      </c>
      <c r="S122" s="21">
        <f>COUNTIF(G122:G125,"1")</f>
        <v>0</v>
      </c>
      <c r="T122" s="21">
        <f>COUNTIF(J122:J125,"1")</f>
        <v>0</v>
      </c>
      <c r="U122" s="21">
        <f>COUNTIF(M122:M125,"1")</f>
        <v>0</v>
      </c>
    </row>
    <row r="123" spans="1:21" ht="30" customHeight="1" x14ac:dyDescent="0.25">
      <c r="A123" s="211"/>
      <c r="B123" s="106"/>
      <c r="C123" s="48" t="s">
        <v>233</v>
      </c>
      <c r="D123" s="56"/>
      <c r="E123" s="66" t="s">
        <v>317</v>
      </c>
      <c r="F123" s="68" t="s">
        <v>317</v>
      </c>
      <c r="G123" s="58"/>
      <c r="H123" s="45" t="s">
        <v>379</v>
      </c>
      <c r="I123" s="37" t="s">
        <v>379</v>
      </c>
      <c r="J123" s="59"/>
      <c r="K123" s="70"/>
      <c r="L123" s="70"/>
      <c r="M123" s="62"/>
      <c r="N123" s="72"/>
      <c r="O123" s="72"/>
      <c r="R123" s="21">
        <f>COUNTIF(D122:D125,"2")</f>
        <v>0</v>
      </c>
      <c r="S123" s="21">
        <f>COUNTIF(G122:G125,"2")</f>
        <v>0</v>
      </c>
      <c r="T123" s="21">
        <f>COUNTIF(J122:J125,"2")</f>
        <v>0</v>
      </c>
      <c r="U123" s="21">
        <f>COUNTIF(M122:M125,"2")</f>
        <v>0</v>
      </c>
    </row>
    <row r="124" spans="1:21" ht="30" customHeight="1" x14ac:dyDescent="0.25">
      <c r="A124" s="211"/>
      <c r="B124" s="102"/>
      <c r="C124" s="48" t="s">
        <v>234</v>
      </c>
      <c r="D124" s="56">
        <v>3</v>
      </c>
      <c r="E124" s="66" t="s">
        <v>318</v>
      </c>
      <c r="F124" s="68" t="s">
        <v>319</v>
      </c>
      <c r="G124" s="58">
        <v>3</v>
      </c>
      <c r="H124" s="45" t="s">
        <v>380</v>
      </c>
      <c r="I124" s="37" t="s">
        <v>382</v>
      </c>
      <c r="J124" s="59"/>
      <c r="K124" s="70"/>
      <c r="L124" s="70"/>
      <c r="M124" s="62"/>
      <c r="N124" s="72"/>
      <c r="O124" s="72"/>
      <c r="R124" s="21">
        <f>COUNTIF(D122:D125,"3")</f>
        <v>3</v>
      </c>
      <c r="S124" s="21">
        <f>COUNTIF(G122:G125,"3")</f>
        <v>3</v>
      </c>
      <c r="T124" s="21">
        <f>COUNTIF(J122:J125,"3")</f>
        <v>0</v>
      </c>
      <c r="U124" s="21">
        <f>COUNTIF(M122:M125,"3")</f>
        <v>0</v>
      </c>
    </row>
    <row r="125" spans="1:21" ht="30" customHeight="1" x14ac:dyDescent="0.25">
      <c r="A125" s="211"/>
      <c r="B125" s="102"/>
      <c r="C125" s="44" t="s">
        <v>235</v>
      </c>
      <c r="D125" s="56">
        <v>3</v>
      </c>
      <c r="E125" s="66" t="s">
        <v>320</v>
      </c>
      <c r="F125" s="68" t="s">
        <v>321</v>
      </c>
      <c r="G125" s="58">
        <v>3</v>
      </c>
      <c r="H125" s="45" t="s">
        <v>383</v>
      </c>
      <c r="I125" s="37" t="s">
        <v>384</v>
      </c>
      <c r="J125" s="59"/>
      <c r="K125" s="70"/>
      <c r="L125" s="70"/>
      <c r="M125" s="62"/>
      <c r="N125" s="72"/>
      <c r="O125" s="72"/>
      <c r="R125" s="21">
        <f>COUNTIF(D122:D125,"4")</f>
        <v>0</v>
      </c>
      <c r="S125" s="21">
        <f>COUNTIF(G122:G125,"4")</f>
        <v>0</v>
      </c>
      <c r="T125" s="21">
        <f>COUNTIF(J122:J125,"4")</f>
        <v>0</v>
      </c>
      <c r="U125" s="21">
        <f>COUNTIF(M122:M125,"4")</f>
        <v>0</v>
      </c>
    </row>
    <row r="126" spans="1:21" ht="8.25" customHeight="1" x14ac:dyDescent="0.25">
      <c r="B126" s="241"/>
      <c r="C126" s="241"/>
      <c r="D126" s="97"/>
      <c r="E126" s="98"/>
      <c r="F126" s="98"/>
      <c r="G126" s="97"/>
      <c r="H126" s="98"/>
      <c r="I126" s="98"/>
      <c r="J126" s="97"/>
      <c r="K126" s="101"/>
      <c r="M126" s="97"/>
      <c r="N126" s="101"/>
    </row>
    <row r="127" spans="1:21" ht="18.75" x14ac:dyDescent="0.25">
      <c r="A127" s="211"/>
      <c r="B127" s="102"/>
      <c r="C127" s="246" t="s">
        <v>236</v>
      </c>
      <c r="D127" s="246"/>
      <c r="E127" s="246"/>
      <c r="F127" s="246"/>
      <c r="G127" s="246"/>
      <c r="H127" s="246"/>
      <c r="I127" s="246"/>
      <c r="J127" s="246"/>
      <c r="K127" s="246"/>
      <c r="L127" s="94"/>
      <c r="M127" s="94"/>
      <c r="N127" s="94"/>
      <c r="O127" s="94"/>
    </row>
    <row r="128" spans="1:21" ht="30" customHeight="1" x14ac:dyDescent="0.25">
      <c r="A128" s="211"/>
      <c r="B128" s="96"/>
      <c r="C128" s="55" t="s">
        <v>237</v>
      </c>
      <c r="D128" s="56">
        <v>3</v>
      </c>
      <c r="E128" s="68" t="s">
        <v>322</v>
      </c>
      <c r="F128" s="68" t="s">
        <v>323</v>
      </c>
      <c r="G128" s="58">
        <v>3</v>
      </c>
      <c r="H128" s="37" t="s">
        <v>385</v>
      </c>
      <c r="I128" s="37" t="s">
        <v>388</v>
      </c>
      <c r="J128" s="59"/>
      <c r="K128" s="70"/>
      <c r="L128" s="70"/>
      <c r="M128" s="62"/>
      <c r="N128" s="72"/>
      <c r="O128" s="72"/>
      <c r="R128" s="21">
        <f>COUNTIF(D128:D131,"1")</f>
        <v>0</v>
      </c>
      <c r="S128" s="21">
        <f>COUNTIF(G128:G131,"1")</f>
        <v>0</v>
      </c>
      <c r="T128" s="21">
        <f>COUNTIF(J128:J131,"1")</f>
        <v>0</v>
      </c>
      <c r="U128" s="21">
        <f>COUNTIF(M128:M131,"1")</f>
        <v>0</v>
      </c>
    </row>
    <row r="129" spans="1:21" ht="30" customHeight="1" x14ac:dyDescent="0.25">
      <c r="A129" s="211"/>
      <c r="B129" s="102"/>
      <c r="C129" s="44" t="s">
        <v>238</v>
      </c>
      <c r="D129" s="56">
        <v>3</v>
      </c>
      <c r="E129" s="66" t="s">
        <v>386</v>
      </c>
      <c r="F129" s="68" t="s">
        <v>324</v>
      </c>
      <c r="G129" s="58">
        <v>3</v>
      </c>
      <c r="H129" s="45" t="s">
        <v>386</v>
      </c>
      <c r="I129" s="37" t="s">
        <v>387</v>
      </c>
      <c r="J129" s="59"/>
      <c r="K129" s="70"/>
      <c r="L129" s="70"/>
      <c r="M129" s="62"/>
      <c r="N129" s="72"/>
      <c r="O129" s="72"/>
      <c r="R129" s="21">
        <f>COUNTIF(D128:D131,"2")</f>
        <v>1</v>
      </c>
      <c r="S129" s="21">
        <f>COUNTIF(G128:G131,"2")</f>
        <v>0</v>
      </c>
      <c r="T129" s="21">
        <f>COUNTIF(J128:J131,"2")</f>
        <v>0</v>
      </c>
      <c r="U129" s="21">
        <f>COUNTIF(M128:M131,"2")</f>
        <v>0</v>
      </c>
    </row>
    <row r="130" spans="1:21" ht="30" customHeight="1" x14ac:dyDescent="0.25">
      <c r="A130" s="211"/>
      <c r="B130" s="102"/>
      <c r="C130" s="44" t="s">
        <v>239</v>
      </c>
      <c r="D130" s="56">
        <v>2</v>
      </c>
      <c r="E130" s="66" t="s">
        <v>325</v>
      </c>
      <c r="F130" s="68" t="s">
        <v>326</v>
      </c>
      <c r="G130" s="58">
        <v>3</v>
      </c>
      <c r="H130" s="45" t="s">
        <v>389</v>
      </c>
      <c r="I130" s="37" t="s">
        <v>390</v>
      </c>
      <c r="J130" s="59"/>
      <c r="K130" s="70"/>
      <c r="L130" s="70"/>
      <c r="M130" s="62"/>
      <c r="N130" s="72"/>
      <c r="O130" s="72"/>
      <c r="R130" s="21">
        <f>COUNTIF(D128:D131,"3")</f>
        <v>2</v>
      </c>
      <c r="S130" s="21">
        <f>COUNTIF(G128:G131,"3")</f>
        <v>3</v>
      </c>
      <c r="T130" s="21">
        <f>COUNTIF(J128:J131,"3")</f>
        <v>0</v>
      </c>
      <c r="U130" s="21">
        <f>COUNTIF(M128:M131,"3")</f>
        <v>0</v>
      </c>
    </row>
    <row r="131" spans="1:21" ht="30" customHeight="1" x14ac:dyDescent="0.25">
      <c r="A131" s="211"/>
      <c r="B131" s="102"/>
      <c r="C131" s="44" t="s">
        <v>240</v>
      </c>
      <c r="D131" s="56">
        <v>4</v>
      </c>
      <c r="E131" s="66" t="s">
        <v>327</v>
      </c>
      <c r="F131" s="68" t="s">
        <v>328</v>
      </c>
      <c r="G131" s="58">
        <v>4</v>
      </c>
      <c r="H131" s="45" t="s">
        <v>391</v>
      </c>
      <c r="I131" s="37" t="s">
        <v>328</v>
      </c>
      <c r="J131" s="59"/>
      <c r="K131" s="70"/>
      <c r="L131" s="70"/>
      <c r="M131" s="62"/>
      <c r="N131" s="72"/>
      <c r="O131" s="72"/>
      <c r="R131" s="21">
        <f>COUNTIF(D128:D131,"4")</f>
        <v>1</v>
      </c>
      <c r="S131" s="21">
        <f>COUNTIF(G128:G131,"4")</f>
        <v>1</v>
      </c>
      <c r="T131" s="21">
        <f>COUNTIF(J128:J131,"4")</f>
        <v>0</v>
      </c>
      <c r="U131" s="21">
        <f>COUNTIF(M128:M131,"4")</f>
        <v>0</v>
      </c>
    </row>
    <row r="132" spans="1:21" ht="9" customHeight="1" x14ac:dyDescent="0.25">
      <c r="B132" s="241"/>
      <c r="C132" s="241"/>
      <c r="D132" s="97"/>
      <c r="E132" s="98"/>
      <c r="F132" s="98"/>
      <c r="G132" s="97"/>
      <c r="H132" s="98"/>
      <c r="I132" s="98"/>
      <c r="J132" s="97"/>
      <c r="K132" s="101"/>
      <c r="M132" s="97"/>
      <c r="N132" s="101"/>
    </row>
    <row r="133" spans="1:21" ht="18.75" x14ac:dyDescent="0.25">
      <c r="A133" s="211"/>
      <c r="B133" s="102"/>
      <c r="C133" s="246" t="s">
        <v>241</v>
      </c>
      <c r="D133" s="246"/>
      <c r="E133" s="246"/>
      <c r="F133" s="246"/>
      <c r="G133" s="246"/>
      <c r="H133" s="246"/>
      <c r="I133" s="246"/>
      <c r="J133" s="246"/>
      <c r="K133" s="246"/>
      <c r="L133" s="94"/>
      <c r="M133" s="94"/>
      <c r="N133" s="94"/>
      <c r="O133" s="94"/>
    </row>
    <row r="134" spans="1:21" ht="30" customHeight="1" x14ac:dyDescent="0.25">
      <c r="A134" s="211"/>
      <c r="B134" s="96"/>
      <c r="C134" s="55" t="s">
        <v>242</v>
      </c>
      <c r="D134" s="56">
        <v>3</v>
      </c>
      <c r="E134" s="68" t="s">
        <v>329</v>
      </c>
      <c r="F134" s="68" t="s">
        <v>328</v>
      </c>
      <c r="G134" s="58">
        <v>3</v>
      </c>
      <c r="H134" s="37" t="s">
        <v>392</v>
      </c>
      <c r="I134" s="37" t="s">
        <v>329</v>
      </c>
      <c r="J134" s="59"/>
      <c r="K134" s="70"/>
      <c r="L134" s="70"/>
      <c r="M134" s="62"/>
      <c r="N134" s="72"/>
      <c r="O134" s="72"/>
      <c r="R134" s="21">
        <f>COUNTIF(D134:D136,"1")</f>
        <v>0</v>
      </c>
      <c r="S134" s="21">
        <f>COUNTIF(G134:G136,"1")</f>
        <v>0</v>
      </c>
      <c r="T134" s="21">
        <f>COUNTIF(J134:J136,"1")</f>
        <v>0</v>
      </c>
      <c r="U134" s="21">
        <f>COUNTIF(M134:M136,"1")</f>
        <v>0</v>
      </c>
    </row>
    <row r="135" spans="1:21" ht="30" customHeight="1" x14ac:dyDescent="0.25">
      <c r="A135" s="211"/>
      <c r="B135" s="102"/>
      <c r="C135" s="44" t="s">
        <v>243</v>
      </c>
      <c r="D135" s="56">
        <v>3</v>
      </c>
      <c r="E135" s="68" t="s">
        <v>330</v>
      </c>
      <c r="F135" s="68" t="s">
        <v>331</v>
      </c>
      <c r="G135" s="58">
        <v>3</v>
      </c>
      <c r="H135" s="45" t="s">
        <v>393</v>
      </c>
      <c r="I135" s="37" t="s">
        <v>331</v>
      </c>
      <c r="J135" s="59"/>
      <c r="K135" s="70"/>
      <c r="L135" s="70"/>
      <c r="M135" s="62"/>
      <c r="N135" s="72"/>
      <c r="O135" s="72"/>
      <c r="R135" s="21">
        <f>COUNTIF(D134:D136,"2")</f>
        <v>0</v>
      </c>
      <c r="S135" s="21">
        <f>COUNTIF(G134:G136,"2")</f>
        <v>0</v>
      </c>
      <c r="T135" s="21">
        <f>COUNTIF(J134:J136,"2")</f>
        <v>0</v>
      </c>
      <c r="U135" s="21">
        <f>COUNTIF(M134:M136,"2")</f>
        <v>0</v>
      </c>
    </row>
    <row r="136" spans="1:21" ht="30" customHeight="1" x14ac:dyDescent="0.25">
      <c r="A136" s="211"/>
      <c r="B136" s="102"/>
      <c r="C136" s="44" t="s">
        <v>244</v>
      </c>
      <c r="D136" s="56">
        <v>3</v>
      </c>
      <c r="E136" s="66" t="s">
        <v>332</v>
      </c>
      <c r="F136" s="68" t="s">
        <v>333</v>
      </c>
      <c r="G136" s="58">
        <v>3</v>
      </c>
      <c r="H136" s="45" t="s">
        <v>394</v>
      </c>
      <c r="I136" s="37" t="s">
        <v>333</v>
      </c>
      <c r="J136" s="59"/>
      <c r="K136" s="70"/>
      <c r="L136" s="70"/>
      <c r="M136" s="62"/>
      <c r="N136" s="72"/>
      <c r="O136" s="72"/>
      <c r="R136" s="21">
        <f>COUNTIF(D134:D136,"3")</f>
        <v>3</v>
      </c>
      <c r="S136" s="21">
        <f>COUNTIF(G134:G136,"3")</f>
        <v>3</v>
      </c>
      <c r="T136" s="21">
        <f>COUNTIF(J134:J136,"3")</f>
        <v>0</v>
      </c>
      <c r="U136" s="21">
        <f>COUNTIF(M134:M136,"3")</f>
        <v>0</v>
      </c>
    </row>
    <row r="137" spans="1:21" ht="9" customHeight="1" x14ac:dyDescent="0.25">
      <c r="B137" s="241"/>
      <c r="C137" s="241"/>
      <c r="D137" s="97"/>
      <c r="E137" s="98"/>
      <c r="F137" s="98"/>
      <c r="G137" s="97"/>
      <c r="H137" s="98"/>
      <c r="I137" s="98"/>
      <c r="J137" s="97"/>
      <c r="K137" s="101"/>
      <c r="M137" s="97"/>
      <c r="N137" s="101"/>
      <c r="R137" s="21">
        <f>COUNTIF(D134:D136,"4")</f>
        <v>0</v>
      </c>
      <c r="S137" s="21">
        <f>COUNTIF(G134:G136,"4")</f>
        <v>0</v>
      </c>
      <c r="T137" s="21">
        <f>COUNTIF(J134:J136,"4")</f>
        <v>0</v>
      </c>
    </row>
    <row r="138" spans="1:21" ht="18.75" x14ac:dyDescent="0.25">
      <c r="A138" s="211"/>
      <c r="B138" s="102"/>
      <c r="C138" s="246" t="s">
        <v>245</v>
      </c>
      <c r="D138" s="246"/>
      <c r="E138" s="246"/>
      <c r="F138" s="246"/>
      <c r="G138" s="246"/>
      <c r="H138" s="246"/>
      <c r="I138" s="246"/>
      <c r="J138" s="246"/>
      <c r="K138" s="246"/>
      <c r="L138" s="94"/>
      <c r="M138" s="94"/>
      <c r="N138" s="94"/>
      <c r="O138" s="94"/>
    </row>
    <row r="139" spans="1:21" ht="30" customHeight="1" x14ac:dyDescent="0.25">
      <c r="A139" s="211"/>
      <c r="B139" s="96"/>
      <c r="C139" s="55" t="s">
        <v>246</v>
      </c>
      <c r="D139" s="56">
        <v>3</v>
      </c>
      <c r="E139" s="68" t="s">
        <v>334</v>
      </c>
      <c r="F139" s="68" t="s">
        <v>335</v>
      </c>
      <c r="G139" s="58">
        <v>3</v>
      </c>
      <c r="H139" s="37" t="s">
        <v>334</v>
      </c>
      <c r="I139" s="37" t="s">
        <v>395</v>
      </c>
      <c r="J139" s="59"/>
      <c r="K139" s="70"/>
      <c r="L139" s="70"/>
      <c r="M139" s="62"/>
      <c r="N139" s="72"/>
      <c r="O139" s="72"/>
      <c r="P139" s="115"/>
      <c r="Q139" s="115"/>
      <c r="R139" s="21">
        <f>COUNTIF(D139:D141,"1")</f>
        <v>1</v>
      </c>
      <c r="S139" s="21">
        <f>COUNTIF(G139:G141,"1")</f>
        <v>1</v>
      </c>
      <c r="T139" s="21">
        <f>COUNTIF(J139:J141,"1")</f>
        <v>0</v>
      </c>
      <c r="U139" s="21">
        <f>COUNTIF(M139:M141,"1")</f>
        <v>0</v>
      </c>
    </row>
    <row r="140" spans="1:21" ht="30" customHeight="1" x14ac:dyDescent="0.25">
      <c r="A140" s="211"/>
      <c r="B140" s="102"/>
      <c r="C140" s="44" t="s">
        <v>247</v>
      </c>
      <c r="D140" s="56">
        <v>3</v>
      </c>
      <c r="E140" s="66" t="s">
        <v>396</v>
      </c>
      <c r="F140" s="68" t="s">
        <v>336</v>
      </c>
      <c r="G140" s="58">
        <v>3</v>
      </c>
      <c r="H140" s="45" t="s">
        <v>397</v>
      </c>
      <c r="I140" s="37" t="s">
        <v>336</v>
      </c>
      <c r="J140" s="59"/>
      <c r="K140" s="70"/>
      <c r="L140" s="70"/>
      <c r="M140" s="62"/>
      <c r="N140" s="72"/>
      <c r="O140" s="72"/>
      <c r="P140" s="115"/>
      <c r="Q140" s="115"/>
      <c r="R140" s="21">
        <f>COUNTIF(D139:D141,"2")</f>
        <v>0</v>
      </c>
      <c r="S140" s="21">
        <f>COUNTIF(G139:G141,"2")</f>
        <v>0</v>
      </c>
      <c r="T140" s="21">
        <f>COUNTIF(J139:J141,"2")</f>
        <v>0</v>
      </c>
      <c r="U140" s="21">
        <f>COUNTIF(M139:M141,"2")</f>
        <v>0</v>
      </c>
    </row>
    <row r="141" spans="1:21" ht="30" customHeight="1" x14ac:dyDescent="0.25">
      <c r="A141" s="211"/>
      <c r="B141" s="102"/>
      <c r="C141" s="44" t="s">
        <v>248</v>
      </c>
      <c r="D141" s="56">
        <v>1</v>
      </c>
      <c r="E141" s="66" t="s">
        <v>337</v>
      </c>
      <c r="F141" s="68" t="s">
        <v>338</v>
      </c>
      <c r="G141" s="58">
        <v>1</v>
      </c>
      <c r="H141" s="45" t="s">
        <v>398</v>
      </c>
      <c r="I141" s="37" t="s">
        <v>399</v>
      </c>
      <c r="J141" s="59"/>
      <c r="K141" s="70"/>
      <c r="L141" s="70"/>
      <c r="M141" s="62"/>
      <c r="N141" s="72"/>
      <c r="O141" s="72"/>
      <c r="P141" s="115"/>
      <c r="Q141" s="115"/>
      <c r="R141" s="21">
        <f>COUNTIF(D139:D141,"3")</f>
        <v>2</v>
      </c>
      <c r="S141" s="21">
        <f>COUNTIF(G139:G141,"3")</f>
        <v>2</v>
      </c>
      <c r="T141" s="21">
        <f>COUNTIF(J139:J141,"3")</f>
        <v>0</v>
      </c>
      <c r="U141" s="21">
        <f>COUNTIF(M139:M141,"3")</f>
        <v>0</v>
      </c>
    </row>
    <row r="142" spans="1:21" x14ac:dyDescent="0.25">
      <c r="R142" s="21">
        <f>COUNTIF(D139:D141,"4")</f>
        <v>0</v>
      </c>
      <c r="S142" s="21">
        <f>COUNTIF(G139:G141,"4")</f>
        <v>0</v>
      </c>
      <c r="T142" s="21">
        <f>COUNTIF(J139:J141,"4")</f>
        <v>0</v>
      </c>
    </row>
    <row r="65530" spans="2:6" x14ac:dyDescent="0.25">
      <c r="B65530" s="248" t="s">
        <v>54</v>
      </c>
      <c r="C65530" s="248"/>
      <c r="D65530" s="248"/>
      <c r="E65530" s="248"/>
      <c r="F65530" s="49"/>
    </row>
    <row r="65531" spans="2:6" x14ac:dyDescent="0.25">
      <c r="B65531" s="249" t="s">
        <v>55</v>
      </c>
      <c r="C65531" s="249"/>
      <c r="D65531" s="249"/>
      <c r="E65531" s="249"/>
      <c r="F65531" s="116"/>
    </row>
    <row r="65532" spans="2:6" x14ac:dyDescent="0.25">
      <c r="B65532" s="249" t="s">
        <v>56</v>
      </c>
      <c r="C65532" s="249"/>
      <c r="D65532" s="249"/>
      <c r="E65532" s="249"/>
      <c r="F65532" s="116"/>
    </row>
  </sheetData>
  <sheetProtection password="EE30" sheet="1"/>
  <mergeCells count="93">
    <mergeCell ref="B65530:E65530"/>
    <mergeCell ref="B65531:E65531"/>
    <mergeCell ref="B65532:E65532"/>
    <mergeCell ref="B132:C132"/>
    <mergeCell ref="A133:A136"/>
    <mergeCell ref="C133:K133"/>
    <mergeCell ref="B137:C137"/>
    <mergeCell ref="A138:A141"/>
    <mergeCell ref="C138:K138"/>
    <mergeCell ref="M119:O119"/>
    <mergeCell ref="A121:A125"/>
    <mergeCell ref="C121:K121"/>
    <mergeCell ref="B126:C126"/>
    <mergeCell ref="A127:A131"/>
    <mergeCell ref="C127:K127"/>
    <mergeCell ref="B112:C112"/>
    <mergeCell ref="A113:A117"/>
    <mergeCell ref="C113:K113"/>
    <mergeCell ref="B118:C118"/>
    <mergeCell ref="B119:C120"/>
    <mergeCell ref="D119:F119"/>
    <mergeCell ref="G119:I119"/>
    <mergeCell ref="J119:L119"/>
    <mergeCell ref="B96:C96"/>
    <mergeCell ref="A97:A99"/>
    <mergeCell ref="C97:L97"/>
    <mergeCell ref="B100:C100"/>
    <mergeCell ref="A101:A111"/>
    <mergeCell ref="C101:K101"/>
    <mergeCell ref="M81:O81"/>
    <mergeCell ref="A83:A86"/>
    <mergeCell ref="C83:K83"/>
    <mergeCell ref="B87:C87"/>
    <mergeCell ref="A88:A95"/>
    <mergeCell ref="C88:K88"/>
    <mergeCell ref="B80:C80"/>
    <mergeCell ref="B81:C82"/>
    <mergeCell ref="D81:F81"/>
    <mergeCell ref="G81:I81"/>
    <mergeCell ref="J81:L81"/>
    <mergeCell ref="B66:K66"/>
    <mergeCell ref="A67:A71"/>
    <mergeCell ref="C67:K67"/>
    <mergeCell ref="B72:K72"/>
    <mergeCell ref="A73:A79"/>
    <mergeCell ref="C73:K73"/>
    <mergeCell ref="M52:O52"/>
    <mergeCell ref="A54:A59"/>
    <mergeCell ref="C54:K54"/>
    <mergeCell ref="B60:C60"/>
    <mergeCell ref="A61:A65"/>
    <mergeCell ref="C61:K61"/>
    <mergeCell ref="A46:A50"/>
    <mergeCell ref="B46:B50"/>
    <mergeCell ref="B51:K51"/>
    <mergeCell ref="B52:C53"/>
    <mergeCell ref="D52:F52"/>
    <mergeCell ref="G52:I52"/>
    <mergeCell ref="J52:L52"/>
    <mergeCell ref="B34:K34"/>
    <mergeCell ref="A35:A44"/>
    <mergeCell ref="B35:B44"/>
    <mergeCell ref="D35:K35"/>
    <mergeCell ref="B45:K45"/>
    <mergeCell ref="B18:K18"/>
    <mergeCell ref="A19:A27"/>
    <mergeCell ref="B19:B27"/>
    <mergeCell ref="B28:K28"/>
    <mergeCell ref="A29:A33"/>
    <mergeCell ref="B29:B33"/>
    <mergeCell ref="A6:A10"/>
    <mergeCell ref="B6:B10"/>
    <mergeCell ref="B11:K11"/>
    <mergeCell ref="A12:A17"/>
    <mergeCell ref="B12:B17"/>
    <mergeCell ref="M2:O2"/>
    <mergeCell ref="D3:D4"/>
    <mergeCell ref="E3:E4"/>
    <mergeCell ref="F3:F4"/>
    <mergeCell ref="G3:G4"/>
    <mergeCell ref="H3:H4"/>
    <mergeCell ref="I3:I4"/>
    <mergeCell ref="J3:J4"/>
    <mergeCell ref="K3:K4"/>
    <mergeCell ref="L3:L4"/>
    <mergeCell ref="M3:M4"/>
    <mergeCell ref="N3:N4"/>
    <mergeCell ref="O3:O4"/>
    <mergeCell ref="B1:K1"/>
    <mergeCell ref="B2:C5"/>
    <mergeCell ref="D2:F2"/>
    <mergeCell ref="G2:I2"/>
    <mergeCell ref="J2:L2"/>
  </mergeCells>
  <conditionalFormatting sqref="D7:D10">
    <cfRule type="iconSet" priority="2">
      <iconSet iconSet="4TrafficLights">
        <cfvo type="percent" val="0"/>
        <cfvo type="num" val="1"/>
        <cfvo type="num" val="3"/>
        <cfvo type="num" val="4"/>
      </iconSet>
    </cfRule>
  </conditionalFormatting>
  <conditionalFormatting sqref="D13:D17">
    <cfRule type="iconSet" priority="3">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5">
      <iconSet iconSet="4TrafficLights">
        <cfvo type="percent" val="0"/>
        <cfvo type="num" val="1"/>
        <cfvo type="num" val="3"/>
        <cfvo type="num" val="4"/>
      </iconSet>
    </cfRule>
  </conditionalFormatting>
  <conditionalFormatting sqref="D36:D44">
    <cfRule type="iconSet" priority="6">
      <iconSet iconSet="4TrafficLights">
        <cfvo type="percent" val="0"/>
        <cfvo type="num" val="1"/>
        <cfvo type="num" val="3"/>
        <cfvo type="num" val="4"/>
      </iconSet>
    </cfRule>
  </conditionalFormatting>
  <conditionalFormatting sqref="D47:D50">
    <cfRule type="iconSet" priority="7">
      <iconSet iconSet="4TrafficLights">
        <cfvo type="percent" val="0"/>
        <cfvo type="num" val="1"/>
        <cfvo type="num" val="3"/>
        <cfvo type="num" val="4"/>
      </iconSet>
    </cfRule>
  </conditionalFormatting>
  <conditionalFormatting sqref="D55:D59">
    <cfRule type="iconSet" priority="8">
      <iconSet iconSet="4TrafficLights">
        <cfvo type="percent" val="0"/>
        <cfvo type="num" val="1"/>
        <cfvo type="num" val="3"/>
        <cfvo type="num" val="4"/>
      </iconSet>
    </cfRule>
  </conditionalFormatting>
  <conditionalFormatting sqref="D62:D65">
    <cfRule type="iconSet" priority="9">
      <iconSet iconSet="4TrafficLights">
        <cfvo type="percent" val="0"/>
        <cfvo type="num" val="1"/>
        <cfvo type="num" val="3"/>
        <cfvo type="num" val="4"/>
      </iconSet>
    </cfRule>
  </conditionalFormatting>
  <conditionalFormatting sqref="D68:D71">
    <cfRule type="iconSet" priority="10">
      <iconSet iconSet="4TrafficLights">
        <cfvo type="percent" val="0"/>
        <cfvo type="num" val="1"/>
        <cfvo type="num" val="3"/>
        <cfvo type="num" val="4"/>
      </iconSet>
    </cfRule>
  </conditionalFormatting>
  <conditionalFormatting sqref="D74:D79">
    <cfRule type="iconSet" priority="11">
      <iconSet iconSet="4TrafficLights">
        <cfvo type="percent" val="0"/>
        <cfvo type="num" val="1"/>
        <cfvo type="num" val="3"/>
        <cfvo type="num" val="4"/>
      </iconSet>
    </cfRule>
  </conditionalFormatting>
  <conditionalFormatting sqref="D84:D86">
    <cfRule type="iconSet" priority="12">
      <iconSet iconSet="4TrafficLights">
        <cfvo type="percent" val="0"/>
        <cfvo type="num" val="1"/>
        <cfvo type="num" val="3"/>
        <cfvo type="num" val="4"/>
      </iconSet>
    </cfRule>
  </conditionalFormatting>
  <conditionalFormatting sqref="D89:D95">
    <cfRule type="iconSet" priority="13">
      <iconSet iconSet="4TrafficLights">
        <cfvo type="percent" val="0"/>
        <cfvo type="num" val="1"/>
        <cfvo type="num" val="3"/>
        <cfvo type="num" val="4"/>
      </iconSet>
    </cfRule>
  </conditionalFormatting>
  <conditionalFormatting sqref="D98:D99">
    <cfRule type="iconSet" priority="14">
      <iconSet iconSet="4TrafficLights">
        <cfvo type="percent" val="0"/>
        <cfvo type="num" val="1"/>
        <cfvo type="num" val="3"/>
        <cfvo type="num" val="4"/>
      </iconSet>
    </cfRule>
  </conditionalFormatting>
  <conditionalFormatting sqref="D102:D111">
    <cfRule type="iconSet" priority="15">
      <iconSet iconSet="4TrafficLights">
        <cfvo type="percent" val="0"/>
        <cfvo type="num" val="1"/>
        <cfvo type="num" val="3"/>
        <cfvo type="num" val="4"/>
      </iconSet>
    </cfRule>
  </conditionalFormatting>
  <conditionalFormatting sqref="D114:D117">
    <cfRule type="iconSet" priority="16">
      <iconSet iconSet="4TrafficLights">
        <cfvo type="percent" val="0"/>
        <cfvo type="num" val="1"/>
        <cfvo type="num" val="3"/>
        <cfvo type="num" val="4"/>
      </iconSet>
    </cfRule>
  </conditionalFormatting>
  <conditionalFormatting sqref="D122:D125">
    <cfRule type="iconSet" priority="17">
      <iconSet iconSet="4TrafficLights">
        <cfvo type="percent" val="0"/>
        <cfvo type="num" val="1"/>
        <cfvo type="num" val="3"/>
        <cfvo type="num" val="4"/>
      </iconSet>
    </cfRule>
  </conditionalFormatting>
  <conditionalFormatting sqref="D128:D131">
    <cfRule type="iconSet" priority="18">
      <iconSet iconSet="4TrafficLights">
        <cfvo type="percent" val="0"/>
        <cfvo type="num" val="1"/>
        <cfvo type="num" val="3"/>
        <cfvo type="num" val="4"/>
      </iconSet>
    </cfRule>
  </conditionalFormatting>
  <conditionalFormatting sqref="D134:D136">
    <cfRule type="iconSet" priority="19">
      <iconSet iconSet="4TrafficLights">
        <cfvo type="percent" val="0"/>
        <cfvo type="num" val="1"/>
        <cfvo type="num" val="3"/>
        <cfvo type="num" val="4"/>
      </iconSet>
    </cfRule>
    <cfRule type="iconSet" priority="20">
      <iconSet iconSet="4TrafficLights">
        <cfvo type="percent" val="0"/>
        <cfvo type="num" val="1"/>
        <cfvo type="num" val="3"/>
        <cfvo type="num" val="4"/>
      </iconSet>
    </cfRule>
  </conditionalFormatting>
  <conditionalFormatting sqref="D139:D141">
    <cfRule type="iconSet" priority="21">
      <iconSet iconSet="4TrafficLights">
        <cfvo type="percent" val="0"/>
        <cfvo type="num" val="1"/>
        <cfvo type="num" val="3"/>
        <cfvo type="num" val="4"/>
      </iconSet>
    </cfRule>
  </conditionalFormatting>
  <conditionalFormatting sqref="G7:G10">
    <cfRule type="iconSet" priority="22">
      <iconSet iconSet="4TrafficLights">
        <cfvo type="percent" val="0"/>
        <cfvo type="num" val="1"/>
        <cfvo type="num" val="3"/>
        <cfvo type="num" val="4"/>
      </iconSet>
    </cfRule>
  </conditionalFormatting>
  <conditionalFormatting sqref="G13:G17">
    <cfRule type="iconSet" priority="23">
      <iconSet iconSet="4TrafficLights">
        <cfvo type="percent" val="0"/>
        <cfvo type="num" val="1"/>
        <cfvo type="num" val="3"/>
        <cfvo type="num" val="4"/>
      </iconSet>
    </cfRule>
  </conditionalFormatting>
  <conditionalFormatting sqref="G20:G27">
    <cfRule type="iconSet" priority="24">
      <iconSet iconSet="4TrafficLights">
        <cfvo type="percent" val="0"/>
        <cfvo type="num" val="1"/>
        <cfvo type="num" val="3"/>
        <cfvo type="num" val="4"/>
      </iconSet>
    </cfRule>
  </conditionalFormatting>
  <conditionalFormatting sqref="G30:G33">
    <cfRule type="iconSet" priority="25">
      <iconSet iconSet="4TrafficLights">
        <cfvo type="percent" val="0"/>
        <cfvo type="num" val="1"/>
        <cfvo type="num" val="3"/>
        <cfvo type="num" val="4"/>
      </iconSet>
    </cfRule>
  </conditionalFormatting>
  <conditionalFormatting sqref="G36:G44">
    <cfRule type="iconSet" priority="26">
      <iconSet iconSet="4TrafficLights">
        <cfvo type="percent" val="0"/>
        <cfvo type="num" val="1"/>
        <cfvo type="num" val="3"/>
        <cfvo type="num" val="4"/>
      </iconSet>
    </cfRule>
  </conditionalFormatting>
  <conditionalFormatting sqref="G47:G50">
    <cfRule type="iconSet" priority="27">
      <iconSet iconSet="4TrafficLights">
        <cfvo type="percent" val="0"/>
        <cfvo type="num" val="1"/>
        <cfvo type="num" val="3"/>
        <cfvo type="num" val="4"/>
      </iconSet>
    </cfRule>
  </conditionalFormatting>
  <conditionalFormatting sqref="G55:G59">
    <cfRule type="iconSet" priority="28">
      <iconSet iconSet="4TrafficLights">
        <cfvo type="percent" val="0"/>
        <cfvo type="num" val="1"/>
        <cfvo type="num" val="3"/>
        <cfvo type="num" val="4"/>
      </iconSet>
    </cfRule>
  </conditionalFormatting>
  <conditionalFormatting sqref="G62:G65">
    <cfRule type="iconSet" priority="29">
      <iconSet iconSet="4TrafficLights">
        <cfvo type="percent" val="0"/>
        <cfvo type="num" val="1"/>
        <cfvo type="num" val="3"/>
        <cfvo type="num" val="4"/>
      </iconSet>
    </cfRule>
  </conditionalFormatting>
  <conditionalFormatting sqref="G68:G71">
    <cfRule type="iconSet" priority="30">
      <iconSet iconSet="4TrafficLights">
        <cfvo type="percent" val="0"/>
        <cfvo type="num" val="1"/>
        <cfvo type="num" val="3"/>
        <cfvo type="num" val="4"/>
      </iconSet>
    </cfRule>
  </conditionalFormatting>
  <conditionalFormatting sqref="G74:G79">
    <cfRule type="iconSet" priority="31">
      <iconSet iconSet="4TrafficLights">
        <cfvo type="percent" val="0"/>
        <cfvo type="num" val="1"/>
        <cfvo type="num" val="3"/>
        <cfvo type="num" val="4"/>
      </iconSet>
    </cfRule>
  </conditionalFormatting>
  <conditionalFormatting sqref="G84:G86">
    <cfRule type="iconSet" priority="32">
      <iconSet iconSet="4TrafficLights">
        <cfvo type="percent" val="0"/>
        <cfvo type="num" val="1"/>
        <cfvo type="num" val="3"/>
        <cfvo type="num" val="4"/>
      </iconSet>
    </cfRule>
  </conditionalFormatting>
  <conditionalFormatting sqref="G89:G95">
    <cfRule type="iconSet" priority="33">
      <iconSet iconSet="4TrafficLights">
        <cfvo type="percent" val="0"/>
        <cfvo type="num" val="1"/>
        <cfvo type="num" val="3"/>
        <cfvo type="num" val="4"/>
      </iconSet>
    </cfRule>
  </conditionalFormatting>
  <conditionalFormatting sqref="G98:G99">
    <cfRule type="iconSet" priority="34">
      <iconSet iconSet="4TrafficLights">
        <cfvo type="percent" val="0"/>
        <cfvo type="num" val="1"/>
        <cfvo type="num" val="3"/>
        <cfvo type="num" val="4"/>
      </iconSet>
    </cfRule>
  </conditionalFormatting>
  <conditionalFormatting sqref="G102:G111">
    <cfRule type="iconSet" priority="35">
      <iconSet iconSet="4TrafficLights">
        <cfvo type="percent" val="0"/>
        <cfvo type="num" val="1"/>
        <cfvo type="num" val="3"/>
        <cfvo type="num" val="4"/>
      </iconSet>
    </cfRule>
  </conditionalFormatting>
  <conditionalFormatting sqref="G114:G117">
    <cfRule type="iconSet" priority="36">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G128:G131">
    <cfRule type="iconSet" priority="38">
      <iconSet iconSet="4TrafficLights">
        <cfvo type="percent" val="0"/>
        <cfvo type="num" val="1"/>
        <cfvo type="num" val="3"/>
        <cfvo type="num" val="4"/>
      </iconSet>
    </cfRule>
  </conditionalFormatting>
  <conditionalFormatting sqref="G134:G136">
    <cfRule type="iconSet" priority="39">
      <iconSet iconSet="4TrafficLights">
        <cfvo type="percent" val="0"/>
        <cfvo type="num" val="1"/>
        <cfvo type="num" val="3"/>
        <cfvo type="num" val="4"/>
      </iconSet>
    </cfRule>
  </conditionalFormatting>
  <conditionalFormatting sqref="G139:G141">
    <cfRule type="iconSet" priority="40">
      <iconSet iconSet="4TrafficLights">
        <cfvo type="percent" val="0"/>
        <cfvo type="num" val="1"/>
        <cfvo type="num" val="3"/>
        <cfvo type="num" val="4"/>
      </iconSet>
    </cfRule>
  </conditionalFormatting>
  <conditionalFormatting sqref="J7:J10">
    <cfRule type="iconSet" priority="41">
      <iconSet iconSet="4TrafficLights">
        <cfvo type="percent" val="0"/>
        <cfvo type="num" val="1"/>
        <cfvo type="num" val="3"/>
        <cfvo type="num" val="4"/>
      </iconSet>
    </cfRule>
  </conditionalFormatting>
  <conditionalFormatting sqref="J13:J17">
    <cfRule type="iconSet" priority="42">
      <iconSet iconSet="4TrafficLights">
        <cfvo type="percent" val="0"/>
        <cfvo type="num" val="1"/>
        <cfvo type="num" val="3"/>
        <cfvo type="num" val="4"/>
      </iconSet>
    </cfRule>
  </conditionalFormatting>
  <conditionalFormatting sqref="J20:J27">
    <cfRule type="iconSet" priority="43">
      <iconSet iconSet="4TrafficLights">
        <cfvo type="percent" val="0"/>
        <cfvo type="num" val="1"/>
        <cfvo type="num" val="3"/>
        <cfvo type="num" val="4"/>
      </iconSet>
    </cfRule>
  </conditionalFormatting>
  <conditionalFormatting sqref="J30:J33">
    <cfRule type="iconSet" priority="44">
      <iconSet iconSet="4TrafficLights">
        <cfvo type="percent" val="0"/>
        <cfvo type="num" val="1"/>
        <cfvo type="num" val="3"/>
        <cfvo type="num" val="4"/>
      </iconSet>
    </cfRule>
  </conditionalFormatting>
  <conditionalFormatting sqref="J36:J44">
    <cfRule type="iconSet" priority="45">
      <iconSet iconSet="4TrafficLights">
        <cfvo type="percent" val="0"/>
        <cfvo type="num" val="1"/>
        <cfvo type="num" val="3"/>
        <cfvo type="num" val="4"/>
      </iconSet>
    </cfRule>
  </conditionalFormatting>
  <conditionalFormatting sqref="J47:J50">
    <cfRule type="iconSet" priority="46">
      <iconSet iconSet="4TrafficLights">
        <cfvo type="percent" val="0"/>
        <cfvo type="num" val="1"/>
        <cfvo type="num" val="3"/>
        <cfvo type="num" val="4"/>
      </iconSet>
    </cfRule>
  </conditionalFormatting>
  <conditionalFormatting sqref="J55:J59">
    <cfRule type="iconSet" priority="47">
      <iconSet iconSet="4TrafficLights">
        <cfvo type="percent" val="0"/>
        <cfvo type="num" val="1"/>
        <cfvo type="num" val="3"/>
        <cfvo type="num" val="4"/>
      </iconSet>
    </cfRule>
  </conditionalFormatting>
  <conditionalFormatting sqref="J62:J65">
    <cfRule type="iconSet" priority="48">
      <iconSet iconSet="4TrafficLights">
        <cfvo type="percent" val="0"/>
        <cfvo type="num" val="1"/>
        <cfvo type="num" val="3"/>
        <cfvo type="num" val="4"/>
      </iconSet>
    </cfRule>
  </conditionalFormatting>
  <conditionalFormatting sqref="J68:J71">
    <cfRule type="iconSet" priority="49">
      <iconSet iconSet="4TrafficLights">
        <cfvo type="percent" val="0"/>
        <cfvo type="num" val="1"/>
        <cfvo type="num" val="3"/>
        <cfvo type="num" val="4"/>
      </iconSet>
    </cfRule>
  </conditionalFormatting>
  <conditionalFormatting sqref="J74:J79">
    <cfRule type="iconSet" priority="50">
      <iconSet iconSet="4TrafficLights">
        <cfvo type="percent" val="0"/>
        <cfvo type="num" val="1"/>
        <cfvo type="num" val="3"/>
        <cfvo type="num" val="4"/>
      </iconSet>
    </cfRule>
  </conditionalFormatting>
  <conditionalFormatting sqref="J84:J86">
    <cfRule type="iconSet" priority="51">
      <iconSet iconSet="4TrafficLights">
        <cfvo type="percent" val="0"/>
        <cfvo type="num" val="1"/>
        <cfvo type="num" val="3"/>
        <cfvo type="num" val="4"/>
      </iconSet>
    </cfRule>
  </conditionalFormatting>
  <conditionalFormatting sqref="J89:J95">
    <cfRule type="iconSet" priority="52">
      <iconSet iconSet="4TrafficLights">
        <cfvo type="percent" val="0"/>
        <cfvo type="num" val="1"/>
        <cfvo type="num" val="3"/>
        <cfvo type="num" val="4"/>
      </iconSet>
    </cfRule>
  </conditionalFormatting>
  <conditionalFormatting sqref="J98:J99">
    <cfRule type="iconSet" priority="53">
      <iconSet iconSet="4TrafficLights">
        <cfvo type="percent" val="0"/>
        <cfvo type="num" val="1"/>
        <cfvo type="num" val="3"/>
        <cfvo type="num" val="4"/>
      </iconSet>
    </cfRule>
  </conditionalFormatting>
  <conditionalFormatting sqref="J102:J111">
    <cfRule type="iconSet" priority="54">
      <iconSet iconSet="4TrafficLights">
        <cfvo type="percent" val="0"/>
        <cfvo type="num" val="1"/>
        <cfvo type="num" val="3"/>
        <cfvo type="num" val="4"/>
      </iconSet>
    </cfRule>
  </conditionalFormatting>
  <conditionalFormatting sqref="J114:J117">
    <cfRule type="iconSet" priority="55">
      <iconSet iconSet="4TrafficLights">
        <cfvo type="percent" val="0"/>
        <cfvo type="num" val="1"/>
        <cfvo type="num" val="3"/>
        <cfvo type="num" val="4"/>
      </iconSet>
    </cfRule>
  </conditionalFormatting>
  <conditionalFormatting sqref="J122:J125">
    <cfRule type="iconSet" priority="56">
      <iconSet iconSet="4TrafficLights">
        <cfvo type="percent" val="0"/>
        <cfvo type="num" val="1"/>
        <cfvo type="num" val="3"/>
        <cfvo type="num" val="4"/>
      </iconSet>
    </cfRule>
  </conditionalFormatting>
  <conditionalFormatting sqref="J128:J131">
    <cfRule type="iconSet" priority="57">
      <iconSet iconSet="4TrafficLights">
        <cfvo type="percent" val="0"/>
        <cfvo type="num" val="1"/>
        <cfvo type="num" val="3"/>
        <cfvo type="num" val="4"/>
      </iconSet>
    </cfRule>
  </conditionalFormatting>
  <conditionalFormatting sqref="J134:J136">
    <cfRule type="iconSet" priority="58">
      <iconSet iconSet="4TrafficLights">
        <cfvo type="percent" val="0"/>
        <cfvo type="num" val="1"/>
        <cfvo type="num" val="3"/>
        <cfvo type="num" val="4"/>
      </iconSet>
    </cfRule>
  </conditionalFormatting>
  <conditionalFormatting sqref="J139:J141">
    <cfRule type="iconSet" priority="59">
      <iconSet iconSet="4TrafficLights">
        <cfvo type="percent" val="0"/>
        <cfvo type="num" val="1"/>
        <cfvo type="num" val="3"/>
        <cfvo type="num" val="4"/>
      </iconSet>
    </cfRule>
  </conditionalFormatting>
  <conditionalFormatting sqref="M7:M10">
    <cfRule type="iconSet" priority="60">
      <iconSet iconSet="4TrafficLights">
        <cfvo type="percent" val="0"/>
        <cfvo type="num" val="1"/>
        <cfvo type="num" val="3"/>
        <cfvo type="num" val="4"/>
      </iconSet>
    </cfRule>
  </conditionalFormatting>
  <conditionalFormatting sqref="M13:M17">
    <cfRule type="iconSet" priority="61">
      <iconSet iconSet="4TrafficLights">
        <cfvo type="percent" val="0"/>
        <cfvo type="num" val="1"/>
        <cfvo type="num" val="3"/>
        <cfvo type="num" val="4"/>
      </iconSet>
    </cfRule>
  </conditionalFormatting>
  <conditionalFormatting sqref="M20:M27">
    <cfRule type="iconSet" priority="62">
      <iconSet iconSet="4TrafficLights">
        <cfvo type="percent" val="0"/>
        <cfvo type="num" val="1"/>
        <cfvo type="num" val="3"/>
        <cfvo type="num" val="4"/>
      </iconSet>
    </cfRule>
  </conditionalFormatting>
  <conditionalFormatting sqref="M30:M33">
    <cfRule type="iconSet" priority="63">
      <iconSet iconSet="4TrafficLights">
        <cfvo type="percent" val="0"/>
        <cfvo type="num" val="1"/>
        <cfvo type="num" val="3"/>
        <cfvo type="num" val="4"/>
      </iconSet>
    </cfRule>
  </conditionalFormatting>
  <conditionalFormatting sqref="M36:M44">
    <cfRule type="iconSet" priority="64">
      <iconSet iconSet="4TrafficLights">
        <cfvo type="percent" val="0"/>
        <cfvo type="num" val="1"/>
        <cfvo type="num" val="3"/>
        <cfvo type="num" val="4"/>
      </iconSet>
    </cfRule>
  </conditionalFormatting>
  <conditionalFormatting sqref="M47:M50">
    <cfRule type="iconSet" priority="65">
      <iconSet iconSet="4TrafficLights">
        <cfvo type="percent" val="0"/>
        <cfvo type="num" val="1"/>
        <cfvo type="num" val="3"/>
        <cfvo type="num" val="4"/>
      </iconSet>
    </cfRule>
  </conditionalFormatting>
  <conditionalFormatting sqref="M55:M59">
    <cfRule type="iconSet" priority="66">
      <iconSet iconSet="4TrafficLights">
        <cfvo type="percent" val="0"/>
        <cfvo type="num" val="1"/>
        <cfvo type="num" val="3"/>
        <cfvo type="num" val="4"/>
      </iconSet>
    </cfRule>
  </conditionalFormatting>
  <conditionalFormatting sqref="M62:M65">
    <cfRule type="iconSet" priority="67">
      <iconSet iconSet="4TrafficLights">
        <cfvo type="percent" val="0"/>
        <cfvo type="num" val="1"/>
        <cfvo type="num" val="3"/>
        <cfvo type="num" val="4"/>
      </iconSet>
    </cfRule>
  </conditionalFormatting>
  <conditionalFormatting sqref="M68:M71">
    <cfRule type="iconSet" priority="68">
      <iconSet iconSet="4TrafficLights">
        <cfvo type="percent" val="0"/>
        <cfvo type="num" val="1"/>
        <cfvo type="num" val="3"/>
        <cfvo type="num" val="4"/>
      </iconSet>
    </cfRule>
  </conditionalFormatting>
  <conditionalFormatting sqref="M74:M79">
    <cfRule type="iconSet" priority="69">
      <iconSet iconSet="4TrafficLights">
        <cfvo type="percent" val="0"/>
        <cfvo type="num" val="1"/>
        <cfvo type="num" val="3"/>
        <cfvo type="num" val="4"/>
      </iconSet>
    </cfRule>
  </conditionalFormatting>
  <conditionalFormatting sqref="M84:M86">
    <cfRule type="iconSet" priority="70">
      <iconSet iconSet="4TrafficLights">
        <cfvo type="percent" val="0"/>
        <cfvo type="num" val="1"/>
        <cfvo type="num" val="3"/>
        <cfvo type="num" val="4"/>
      </iconSet>
    </cfRule>
  </conditionalFormatting>
  <conditionalFormatting sqref="M89:M95">
    <cfRule type="iconSet" priority="71">
      <iconSet iconSet="4TrafficLights">
        <cfvo type="percent" val="0"/>
        <cfvo type="num" val="1"/>
        <cfvo type="num" val="3"/>
        <cfvo type="num" val="4"/>
      </iconSet>
    </cfRule>
  </conditionalFormatting>
  <conditionalFormatting sqref="M98:M99">
    <cfRule type="iconSet" priority="72">
      <iconSet iconSet="4TrafficLights">
        <cfvo type="percent" val="0"/>
        <cfvo type="num" val="1"/>
        <cfvo type="num" val="3"/>
        <cfvo type="num" val="4"/>
      </iconSet>
    </cfRule>
  </conditionalFormatting>
  <conditionalFormatting sqref="M102:M111">
    <cfRule type="iconSet" priority="73">
      <iconSet iconSet="4TrafficLights">
        <cfvo type="percent" val="0"/>
        <cfvo type="num" val="1"/>
        <cfvo type="num" val="3"/>
        <cfvo type="num" val="4"/>
      </iconSet>
    </cfRule>
  </conditionalFormatting>
  <conditionalFormatting sqref="M114:M117">
    <cfRule type="iconSet" priority="74">
      <iconSet iconSet="4TrafficLights">
        <cfvo type="percent" val="0"/>
        <cfvo type="num" val="1"/>
        <cfvo type="num" val="3"/>
        <cfvo type="num" val="4"/>
      </iconSet>
    </cfRule>
  </conditionalFormatting>
  <conditionalFormatting sqref="M122:M125">
    <cfRule type="iconSet" priority="75">
      <iconSet iconSet="4TrafficLights">
        <cfvo type="percent" val="0"/>
        <cfvo type="num" val="1"/>
        <cfvo type="num" val="3"/>
        <cfvo type="num" val="4"/>
      </iconSet>
    </cfRule>
  </conditionalFormatting>
  <conditionalFormatting sqref="M128:M131">
    <cfRule type="iconSet" priority="76">
      <iconSet iconSet="4TrafficLights">
        <cfvo type="percent" val="0"/>
        <cfvo type="num" val="1"/>
        <cfvo type="num" val="3"/>
        <cfvo type="num" val="4"/>
      </iconSet>
    </cfRule>
  </conditionalFormatting>
  <conditionalFormatting sqref="M134:M136">
    <cfRule type="iconSet" priority="77">
      <iconSet iconSet="4TrafficLights">
        <cfvo type="percent" val="0"/>
        <cfvo type="num" val="1"/>
        <cfvo type="num" val="3"/>
        <cfvo type="num" val="4"/>
      </iconSet>
    </cfRule>
  </conditionalFormatting>
  <conditionalFormatting sqref="M139:M141">
    <cfRule type="iconSet" priority="78">
      <iconSet iconSet="4TrafficLights">
        <cfvo type="percent" val="0"/>
        <cfvo type="num" val="1"/>
        <cfvo type="num" val="3"/>
        <cfvo type="num" val="4"/>
      </iconSet>
    </cfRule>
  </conditionalFormatting>
  <conditionalFormatting sqref="P7:P9">
    <cfRule type="iconSet" priority="79">
      <iconSet iconSet="3Flags">
        <cfvo type="percent" val="0"/>
        <cfvo type="num" val="0"/>
        <cfvo type="num" val="1"/>
      </iconSet>
    </cfRule>
  </conditionalFormatting>
  <conditionalFormatting sqref="Q7">
    <cfRule type="cellIs" dxfId="1" priority="80" operator="lessThan">
      <formula>$Q$7</formula>
    </cfRule>
  </conditionalFormatting>
  <dataValidations count="1">
    <dataValidation type="list" allowBlank="1" showInputMessage="1" showErrorMessage="1" sqref="D7:D10 G7:G10 J7:J10 M7:M10 D13:D17 G13:G17 J13:J17 M13:M17 D20:D27 G20:G27 J20:J27 M20:M27 D30:D33 G30:G33 J30:J33 M30:M33 D36:D44 G36:G44 J36:J44 M36:M44 D47:D50 G47:G50 J47:J50 M47:M50 D55:D59 G55:G59 J55:J59 M55:M59 D62:D65 G62:G65 J62:J65 M62:M65 D68:D71 G68:G71 J68:J71 M68:M71 D74:D79 G74:G79 J74:J79 M74:M79 D84:D86 G84:G86 J84:J86 M84:M86 D89:D95 G89:G95 J89:J95 M89:M95 D98:D99 G98:G99 J98:J99 M98:M99 D102:D111 G102:G111 J102:J111 M102:M111 D114:D117 G114:G117 J114:J117 M114:M117 D122:D125 G122:G125 J122:J125 M122:M125 D128:D131 G128:G131 J128:J131 M128:M131 D134:D136 G134:G136 J134:J136 M134:M136 D139:D141 G139:G141 J139:J141 M139:M141">
      <formula1>$Q$2:$Q$5</formula1>
      <formula2>0</formula2>
    </dataValidation>
  </dataValidations>
  <hyperlinks>
    <hyperlink ref="B65531" r:id="rId1"/>
    <hyperlink ref="B65532" r:id="rId2"/>
  </hyperlinks>
  <pageMargins left="0.70833333333333304" right="0.70833333333333304" top="0.74791666666666701" bottom="0.74791666666666701" header="0.511811023622047" footer="0.511811023622047"/>
  <pageSetup paperSize="14" scale="70" orientation="landscape" horizontalDpi="300" verticalDpi="300"/>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5497"/>
  <sheetViews>
    <sheetView showGridLines="0" topLeftCell="B24" zoomScale="120" zoomScaleNormal="120" workbookViewId="0">
      <selection activeCell="B27" sqref="B27:U27"/>
    </sheetView>
  </sheetViews>
  <sheetFormatPr baseColWidth="10" defaultColWidth="11.42578125" defaultRowHeight="15.75" x14ac:dyDescent="0.25"/>
  <cols>
    <col min="1" max="1" width="1.42578125" style="117" customWidth="1"/>
    <col min="2" max="2" width="34.7109375" style="117" customWidth="1"/>
    <col min="3" max="6" width="7.7109375" style="117" customWidth="1"/>
    <col min="7" max="7" width="1.7109375" style="117" customWidth="1"/>
    <col min="8" max="11" width="7.7109375" style="117" customWidth="1"/>
    <col min="12" max="12" width="1.7109375" style="117" customWidth="1"/>
    <col min="13" max="16" width="7.7109375" style="117" customWidth="1"/>
    <col min="17" max="17" width="2.140625" style="117" customWidth="1"/>
    <col min="18" max="21" width="7.7109375" style="117" customWidth="1"/>
    <col min="22" max="27" width="11.42578125" style="117"/>
    <col min="28" max="28" width="2" style="117" customWidth="1"/>
    <col min="29" max="33" width="11.42578125" style="117"/>
    <col min="34" max="34" width="1.85546875" style="117" customWidth="1"/>
    <col min="35" max="1024" width="11.42578125" style="117"/>
  </cols>
  <sheetData>
    <row r="1" spans="2:22" ht="6" customHeight="1" x14ac:dyDescent="0.25"/>
    <row r="2" spans="2:22" ht="22.5" customHeight="1" x14ac:dyDescent="0.25">
      <c r="B2" s="255" t="s">
        <v>60</v>
      </c>
      <c r="C2" s="253" t="s">
        <v>61</v>
      </c>
      <c r="D2" s="253"/>
      <c r="E2" s="253"/>
      <c r="F2" s="253"/>
      <c r="G2" s="118"/>
      <c r="H2" s="256" t="s">
        <v>62</v>
      </c>
      <c r="I2" s="256"/>
      <c r="J2" s="256"/>
      <c r="K2" s="256"/>
      <c r="L2" s="119"/>
      <c r="M2" s="257" t="s">
        <v>63</v>
      </c>
      <c r="N2" s="257"/>
      <c r="O2" s="257"/>
      <c r="P2" s="257"/>
      <c r="Q2" s="120"/>
      <c r="R2" s="258" t="s">
        <v>64</v>
      </c>
      <c r="S2" s="258"/>
      <c r="T2" s="258"/>
      <c r="U2" s="258"/>
      <c r="V2" s="250"/>
    </row>
    <row r="3" spans="2:22" ht="24.75" customHeight="1" x14ac:dyDescent="0.25">
      <c r="B3" s="255"/>
      <c r="C3" s="121">
        <v>1</v>
      </c>
      <c r="D3" s="121">
        <v>2</v>
      </c>
      <c r="E3" s="122">
        <v>3</v>
      </c>
      <c r="F3" s="123">
        <v>4</v>
      </c>
      <c r="G3" s="251"/>
      <c r="H3" s="121">
        <v>1</v>
      </c>
      <c r="I3" s="121">
        <v>2</v>
      </c>
      <c r="J3" s="122">
        <v>3</v>
      </c>
      <c r="K3" s="123">
        <v>4</v>
      </c>
      <c r="L3" s="252"/>
      <c r="M3" s="121">
        <v>1</v>
      </c>
      <c r="N3" s="121">
        <v>2</v>
      </c>
      <c r="O3" s="122">
        <v>3</v>
      </c>
      <c r="P3" s="123">
        <v>4</v>
      </c>
      <c r="Q3" s="120"/>
      <c r="R3" s="121">
        <v>1</v>
      </c>
      <c r="S3" s="121">
        <v>2</v>
      </c>
      <c r="T3" s="122">
        <v>3</v>
      </c>
      <c r="U3" s="123">
        <v>4</v>
      </c>
      <c r="V3" s="250"/>
    </row>
    <row r="4" spans="2:22" ht="38.1" customHeight="1" x14ac:dyDescent="0.25">
      <c r="B4" s="124" t="s">
        <v>68</v>
      </c>
      <c r="C4" s="125">
        <f>Autoevaluación!R7/SUM(Autoevaluación!R7:R10)</f>
        <v>0</v>
      </c>
      <c r="D4" s="126">
        <f>Autoevaluación!R8/SUM(Autoevaluación!R7:R10)</f>
        <v>0</v>
      </c>
      <c r="E4" s="126">
        <f>Autoevaluación!R9/SUM(Autoevaluación!R7:R10)</f>
        <v>1</v>
      </c>
      <c r="F4" s="126">
        <f>Autoevaluación!R10/SUM(Autoevaluación!R7:R10)</f>
        <v>0</v>
      </c>
      <c r="G4" s="251"/>
      <c r="H4" s="126">
        <f>Autoevaluación!S7/SUM(Autoevaluación!S7:S10)</f>
        <v>0</v>
      </c>
      <c r="I4" s="126">
        <f>Autoevaluación!S8/SUM(Autoevaluación!S7:S10)</f>
        <v>0</v>
      </c>
      <c r="J4" s="126">
        <f>Autoevaluación!S9/SUM(Autoevaluación!S7:S10)</f>
        <v>1</v>
      </c>
      <c r="K4" s="126">
        <f>Autoevaluación!S10/SUM(Autoevaluación!S7:S10)</f>
        <v>0</v>
      </c>
      <c r="L4" s="252"/>
      <c r="M4" s="126" t="e">
        <f>Autoevaluación!T7/SUM(Autoevaluación!T7:T10)</f>
        <v>#DIV/0!</v>
      </c>
      <c r="N4" s="126" t="e">
        <f>Autoevaluación!T8/SUM(Autoevaluación!T7:T10)</f>
        <v>#DIV/0!</v>
      </c>
      <c r="O4" s="126" t="e">
        <f>Autoevaluación!T9/SUM(Autoevaluación!T7:T10)</f>
        <v>#DIV/0!</v>
      </c>
      <c r="P4" s="126" t="e">
        <f>Autoevaluación!T10/SUM(Autoevaluación!T7:T10)</f>
        <v>#DIV/0!</v>
      </c>
      <c r="Q4" s="127"/>
      <c r="R4" s="126" t="e">
        <f>Autoevaluación!U7/SUM(Autoevaluación!U7:U10)</f>
        <v>#DIV/0!</v>
      </c>
      <c r="S4" s="126" t="e">
        <f>Autoevaluación!U8/SUM(Autoevaluación!U7:U10)</f>
        <v>#DIV/0!</v>
      </c>
      <c r="T4" s="126" t="e">
        <f>Autoevaluación!U9/SUM(Autoevaluación!U7:U10)</f>
        <v>#DIV/0!</v>
      </c>
      <c r="U4" s="126" t="e">
        <f>Autoevaluación!U10/SUM(Autoevaluación!U7:U10)</f>
        <v>#DIV/0!</v>
      </c>
    </row>
    <row r="5" spans="2:22" ht="38.1" customHeight="1" x14ac:dyDescent="0.25">
      <c r="B5" s="124" t="s">
        <v>80</v>
      </c>
      <c r="C5" s="125">
        <f>Autoevaluación!R13/SUM(Autoevaluación!R13:R16)</f>
        <v>0</v>
      </c>
      <c r="D5" s="126">
        <f>Autoevaluación!R14/SUM(Autoevaluación!R13:R16)</f>
        <v>0.2</v>
      </c>
      <c r="E5" s="126">
        <f>Autoevaluación!R15/SUM(Autoevaluación!R13:R16)</f>
        <v>0.8</v>
      </c>
      <c r="F5" s="126">
        <f>Autoevaluación!R16/SUM(Autoevaluación!R13:R16)</f>
        <v>0</v>
      </c>
      <c r="G5" s="251"/>
      <c r="H5" s="126">
        <f>Autoevaluación!S13/SUM(Autoevaluación!S13:S16)</f>
        <v>0</v>
      </c>
      <c r="I5" s="126">
        <f>Autoevaluación!S14/SUM(Autoevaluación!S13:S16)</f>
        <v>0</v>
      </c>
      <c r="J5" s="126">
        <f>Autoevaluación!S15/SUM(Autoevaluación!S13:S16)</f>
        <v>1</v>
      </c>
      <c r="K5" s="126">
        <f>Autoevaluación!S16/SUM(Autoevaluación!S13:S16)</f>
        <v>0</v>
      </c>
      <c r="L5" s="252"/>
      <c r="M5" s="126" t="e">
        <f>Autoevaluación!T13/SUM(Autoevaluación!T13:T16)</f>
        <v>#DIV/0!</v>
      </c>
      <c r="N5" s="126" t="e">
        <f>Autoevaluación!T14/SUM(Autoevaluación!T13:T16)</f>
        <v>#DIV/0!</v>
      </c>
      <c r="O5" s="126" t="e">
        <f>Autoevaluación!T15/SUM(Autoevaluación!T13:T16)</f>
        <v>#DIV/0!</v>
      </c>
      <c r="P5" s="126" t="e">
        <f>Autoevaluación!T16/SUM(Autoevaluación!T13:T16)</f>
        <v>#DIV/0!</v>
      </c>
      <c r="Q5" s="127"/>
      <c r="R5" s="126" t="e">
        <f>Autoevaluación!U13/SUM(Autoevaluación!U13:U16)</f>
        <v>#DIV/0!</v>
      </c>
      <c r="S5" s="126" t="e">
        <f>Autoevaluación!U14/SUM(Autoevaluación!U13:U16)</f>
        <v>#DIV/0!</v>
      </c>
      <c r="T5" s="126" t="e">
        <f>Autoevaluación!U15/SUM(Autoevaluación!U13:U16)</f>
        <v>#DIV/0!</v>
      </c>
      <c r="U5" s="126" t="e">
        <f>Autoevaluación!U16/SUM(Autoevaluación!U13:U16)</f>
        <v>#DIV/0!</v>
      </c>
    </row>
    <row r="6" spans="2:22" ht="38.1" customHeight="1" x14ac:dyDescent="0.25">
      <c r="B6" s="124" t="s">
        <v>96</v>
      </c>
      <c r="C6" s="125">
        <f>Autoevaluación!R20/SUM(Autoevaluación!R20:R23)</f>
        <v>0</v>
      </c>
      <c r="D6" s="126">
        <f>Autoevaluación!R21/SUM(Autoevaluación!R20:R23)</f>
        <v>0.125</v>
      </c>
      <c r="E6" s="126">
        <f>Autoevaluación!R22/SUM(Autoevaluación!R20:R23)</f>
        <v>0.75</v>
      </c>
      <c r="F6" s="126">
        <f>Autoevaluación!R23/SUM(Autoevaluación!R20:R23)</f>
        <v>0.125</v>
      </c>
      <c r="G6" s="251"/>
      <c r="H6" s="126">
        <f>Autoevaluación!S20/SUM(Autoevaluación!S20:S23)</f>
        <v>0</v>
      </c>
      <c r="I6" s="126">
        <f>Autoevaluación!S21/SUM(Autoevaluación!S20:S23)</f>
        <v>0.125</v>
      </c>
      <c r="J6" s="126">
        <f>Autoevaluación!S20/SUM(Autoevaluación!S20:S23)</f>
        <v>0</v>
      </c>
      <c r="K6" s="126">
        <f>Autoevaluación!S23/SUM(Autoevaluación!S20:S23)</f>
        <v>0.25</v>
      </c>
      <c r="L6" s="252"/>
      <c r="M6" s="126" t="e">
        <f>Autoevaluación!T20/SUM(Autoevaluación!T20:T23)</f>
        <v>#DIV/0!</v>
      </c>
      <c r="N6" s="126" t="e">
        <f>Autoevaluación!T21/SUM(Autoevaluación!T20:T23)</f>
        <v>#DIV/0!</v>
      </c>
      <c r="O6" s="126" t="e">
        <f>Autoevaluación!T22/SUM(Autoevaluación!T20:T23)</f>
        <v>#DIV/0!</v>
      </c>
      <c r="P6" s="126" t="e">
        <f>Autoevaluación!T23/SUM(Autoevaluación!T20:T23)</f>
        <v>#DIV/0!</v>
      </c>
      <c r="Q6" s="127"/>
      <c r="R6" s="126" t="e">
        <f>Autoevaluación!U20/SUM(Autoevaluación!U20:U23)</f>
        <v>#DIV/0!</v>
      </c>
      <c r="S6" s="126" t="e">
        <f>Autoevaluación!U21/SUM(Autoevaluación!U20:U23)</f>
        <v>#DIV/0!</v>
      </c>
      <c r="T6" s="126" t="e">
        <f>Autoevaluación!U22/SUM(Autoevaluación!U20:U23)</f>
        <v>#DIV/0!</v>
      </c>
      <c r="U6" s="126" t="e">
        <f>Autoevaluación!U23/SUM(Autoevaluación!U20:U23)</f>
        <v>#DIV/0!</v>
      </c>
      <c r="V6" s="128"/>
    </row>
    <row r="7" spans="2:22" ht="38.1" customHeight="1" x14ac:dyDescent="0.25">
      <c r="B7" s="124" t="s">
        <v>121</v>
      </c>
      <c r="C7" s="125">
        <f>Autoevaluación!R30/SUM(Autoevaluación!R30:R33)</f>
        <v>0</v>
      </c>
      <c r="D7" s="126">
        <f>Autoevaluación!R31/SUM(Autoevaluación!R30:R33)</f>
        <v>0.5</v>
      </c>
      <c r="E7" s="126">
        <f>Autoevaluación!R32/SUM(Autoevaluación!R30:R33)</f>
        <v>0.5</v>
      </c>
      <c r="F7" s="126">
        <f>Autoevaluación!R33/SUM(Autoevaluación!R30:R33)</f>
        <v>0</v>
      </c>
      <c r="G7" s="251"/>
      <c r="H7" s="126">
        <f>Autoevaluación!S30/SUM(Autoevaluación!S30:S33)</f>
        <v>0</v>
      </c>
      <c r="I7" s="126">
        <f>Autoevaluación!S31/SUM(Autoevaluación!S30:S33)</f>
        <v>0.25</v>
      </c>
      <c r="J7" s="126">
        <f>Autoevaluación!S32/SUM(Autoevaluación!S30:S33)</f>
        <v>0.5</v>
      </c>
      <c r="K7" s="126">
        <f>Autoevaluación!S33/SUM(Autoevaluación!S30:S33)</f>
        <v>0.25</v>
      </c>
      <c r="L7" s="252"/>
      <c r="M7" s="126" t="e">
        <f>Autoevaluación!T30/SUM(Autoevaluación!T30:T33)</f>
        <v>#DIV/0!</v>
      </c>
      <c r="N7" s="126" t="e">
        <f>Autoevaluación!T31/SUM(Autoevaluación!T30:T33)</f>
        <v>#DIV/0!</v>
      </c>
      <c r="O7" s="126" t="e">
        <f>Autoevaluación!T32/SUM(Autoevaluación!T30:T33)</f>
        <v>#DIV/0!</v>
      </c>
      <c r="P7" s="126" t="e">
        <f>Autoevaluación!T33/SUM(Autoevaluación!T30:T33)</f>
        <v>#DIV/0!</v>
      </c>
      <c r="Q7" s="127"/>
      <c r="R7" s="126" t="e">
        <f>Autoevaluación!U30/SUM(Autoevaluación!U30:U33)</f>
        <v>#DIV/0!</v>
      </c>
      <c r="S7" s="126" t="e">
        <f>Autoevaluación!U31/SUM(Autoevaluación!U30:U33)</f>
        <v>#DIV/0!</v>
      </c>
      <c r="T7" s="126" t="e">
        <f>Autoevaluación!U32/SUM(Autoevaluación!U30:U33)</f>
        <v>#DIV/0!</v>
      </c>
      <c r="U7" s="126" t="e">
        <f>Autoevaluación!U33/SUM(Autoevaluación!U30:U33)</f>
        <v>#DIV/0!</v>
      </c>
    </row>
    <row r="8" spans="2:22" ht="38.1" customHeight="1" x14ac:dyDescent="0.25">
      <c r="B8" s="124" t="s">
        <v>134</v>
      </c>
      <c r="C8" s="125">
        <f>Autoevaluación!R36/SUM(Autoevaluación!R36:R39)</f>
        <v>0</v>
      </c>
      <c r="D8" s="126">
        <f>Autoevaluación!R37/SUM(Autoevaluación!R36:R39)</f>
        <v>0.55555555555555558</v>
      </c>
      <c r="E8" s="126">
        <f>Autoevaluación!R38/SUM(Autoevaluación!R36:R39)</f>
        <v>0.44444444444444442</v>
      </c>
      <c r="F8" s="126">
        <f>Autoevaluación!R39/SUM(Autoevaluación!R36:R39)</f>
        <v>0</v>
      </c>
      <c r="G8" s="251"/>
      <c r="H8" s="126">
        <f>Autoevaluación!S36/SUM(Autoevaluación!S36:S39)</f>
        <v>0</v>
      </c>
      <c r="I8" s="126">
        <f>Autoevaluación!S37/SUM(Autoevaluación!S36:S39)</f>
        <v>0.1111111111111111</v>
      </c>
      <c r="J8" s="126">
        <f>Autoevaluación!S38/SUM(Autoevaluación!S36:S39)</f>
        <v>0.88888888888888884</v>
      </c>
      <c r="K8" s="126">
        <f>Autoevaluación!S39/SUM(Autoevaluación!S36:S39)</f>
        <v>0</v>
      </c>
      <c r="L8" s="252"/>
      <c r="M8" s="126" t="e">
        <f>Autoevaluación!T36/SUM(Autoevaluación!T36:T39)</f>
        <v>#DIV/0!</v>
      </c>
      <c r="N8" s="126" t="e">
        <f>Autoevaluación!T37/SUM(Autoevaluación!T36:T39)</f>
        <v>#DIV/0!</v>
      </c>
      <c r="O8" s="126" t="e">
        <f>Autoevaluación!T38/SUM(Autoevaluación!T36:T39)</f>
        <v>#DIV/0!</v>
      </c>
      <c r="P8" s="126" t="e">
        <f>Autoevaluación!T39/SUM(Autoevaluación!T36:T39)</f>
        <v>#DIV/0!</v>
      </c>
      <c r="Q8" s="127"/>
      <c r="R8" s="126" t="e">
        <f>Autoevaluación!U36/SUM(Autoevaluación!U36:U39)</f>
        <v>#DIV/0!</v>
      </c>
      <c r="S8" s="126" t="e">
        <f>Autoevaluación!U37/SUM(Autoevaluación!U36:U39)</f>
        <v>#DIV/0!</v>
      </c>
      <c r="T8" s="126" t="e">
        <f>Autoevaluación!U38/SUM(Autoevaluación!U36:U39)</f>
        <v>#DIV/0!</v>
      </c>
      <c r="U8" s="126" t="e">
        <f>Autoevaluación!U39/SUM(Autoevaluación!U36:U39)</f>
        <v>#DIV/0!</v>
      </c>
    </row>
    <row r="9" spans="2:22" ht="38.1" customHeight="1" x14ac:dyDescent="0.25">
      <c r="B9" s="124" t="s">
        <v>161</v>
      </c>
      <c r="C9" s="125">
        <f>Autoevaluación!R47/SUM(Autoevaluación!R47:R50)</f>
        <v>0.25</v>
      </c>
      <c r="D9" s="126">
        <f>Autoevaluación!R48/SUM(Autoevaluación!R47:R50)</f>
        <v>0.25</v>
      </c>
      <c r="E9" s="126">
        <f>Autoevaluación!R49/SUM(Autoevaluación!R47:R50)</f>
        <v>0.5</v>
      </c>
      <c r="F9" s="126">
        <f>Autoevaluación!R50/SUM(Autoevaluación!R47:R50)</f>
        <v>0</v>
      </c>
      <c r="G9" s="251"/>
      <c r="H9" s="126">
        <f>Autoevaluación!S47/SUM(Autoevaluación!S47:S50)</f>
        <v>0.25</v>
      </c>
      <c r="I9" s="126">
        <f>Autoevaluación!S48/SUM(Autoevaluación!S47:S50)</f>
        <v>0.25</v>
      </c>
      <c r="J9" s="126">
        <f>Autoevaluación!S49/SUM(Autoevaluación!S47:S50)</f>
        <v>0.5</v>
      </c>
      <c r="K9" s="126">
        <f>Autoevaluación!S50/SUM(Autoevaluación!S47:S50)</f>
        <v>0</v>
      </c>
      <c r="L9" s="252"/>
      <c r="M9" s="126" t="e">
        <f>Autoevaluación!T47/SUM(Autoevaluación!T47:T50)</f>
        <v>#DIV/0!</v>
      </c>
      <c r="N9" s="126" t="e">
        <f>Autoevaluación!T48/SUM(Autoevaluación!T47:T50)</f>
        <v>#DIV/0!</v>
      </c>
      <c r="O9" s="126" t="e">
        <f>Autoevaluación!T49/SUM(Autoevaluación!T47:T50)</f>
        <v>#DIV/0!</v>
      </c>
      <c r="P9" s="126" t="e">
        <f>Autoevaluación!T50/SUM(Autoevaluación!T47:T50)</f>
        <v>#DIV/0!</v>
      </c>
      <c r="Q9" s="127"/>
      <c r="R9" s="126" t="e">
        <f>Autoevaluación!U47/SUM(Autoevaluación!U47:U50)</f>
        <v>#DIV/0!</v>
      </c>
      <c r="S9" s="126" t="e">
        <f>Autoevaluación!U48/SUM(Autoevaluación!U47:U50)</f>
        <v>#DIV/0!</v>
      </c>
      <c r="T9" s="126" t="e">
        <f>Autoevaluación!U49/SUM(Autoevaluación!U47:U50)</f>
        <v>#DIV/0!</v>
      </c>
      <c r="U9" s="126" t="e">
        <f>Autoevaluación!U50/SUM(Autoevaluación!U47:U50)</f>
        <v>#DIV/0!</v>
      </c>
    </row>
    <row r="10" spans="2:22" ht="38.1" customHeight="1" x14ac:dyDescent="0.25">
      <c r="B10" s="129" t="s">
        <v>249</v>
      </c>
      <c r="C10" s="130">
        <f>AVERAGE(C4:C9)</f>
        <v>4.1666666666666664E-2</v>
      </c>
      <c r="D10" s="130">
        <f>AVERAGE(D4:D9)</f>
        <v>0.27175925925925926</v>
      </c>
      <c r="E10" s="130">
        <f>AVERAGE(E4:E9)</f>
        <v>0.66574074074074074</v>
      </c>
      <c r="F10" s="130">
        <f>AVERAGE(F4:F9)</f>
        <v>2.0833333333333332E-2</v>
      </c>
      <c r="G10" s="131"/>
      <c r="H10" s="130">
        <f>AVERAGE(H4:H9)</f>
        <v>4.1666666666666664E-2</v>
      </c>
      <c r="I10" s="130">
        <f>AVERAGE(I4:I9)</f>
        <v>0.12268518518518519</v>
      </c>
      <c r="J10" s="130">
        <f>AVERAGE(J4:J9)</f>
        <v>0.64814814814814814</v>
      </c>
      <c r="K10" s="130">
        <f>AVERAGE(K4:K9)</f>
        <v>8.3333333333333329E-2</v>
      </c>
      <c r="L10" s="131"/>
      <c r="M10" s="130" t="e">
        <f>AVERAGE(M4:M9)</f>
        <v>#DIV/0!</v>
      </c>
      <c r="N10" s="130" t="e">
        <f>AVERAGE(N4:N9)</f>
        <v>#DIV/0!</v>
      </c>
      <c r="O10" s="130" t="e">
        <f>AVERAGE(O4:O9)</f>
        <v>#DIV/0!</v>
      </c>
      <c r="P10" s="130" t="e">
        <f>AVERAGE(P4:P9)</f>
        <v>#DIV/0!</v>
      </c>
      <c r="Q10" s="132"/>
      <c r="R10" s="130" t="e">
        <f>AVERAGE(R4:R9)</f>
        <v>#DIV/0!</v>
      </c>
      <c r="S10" s="130" t="e">
        <f>AVERAGE(S4:S9)</f>
        <v>#DIV/0!</v>
      </c>
      <c r="T10" s="130" t="e">
        <f>AVERAGE(T4:T9)</f>
        <v>#DIV/0!</v>
      </c>
      <c r="U10" s="130" t="e">
        <f>AVERAGE(U4:U9)</f>
        <v>#DIV/0!</v>
      </c>
    </row>
    <row r="11" spans="2:22" x14ac:dyDescent="0.25">
      <c r="B11" s="133"/>
      <c r="C11" s="133"/>
      <c r="D11" s="133"/>
      <c r="E11" s="133"/>
      <c r="F11" s="131"/>
      <c r="G11" s="131"/>
      <c r="H11" s="131"/>
      <c r="I11" s="131"/>
      <c r="J11" s="131"/>
      <c r="K11" s="131"/>
      <c r="L11" s="131"/>
      <c r="M11" s="131"/>
      <c r="N11" s="131"/>
      <c r="O11" s="131"/>
      <c r="P11" s="131"/>
      <c r="Q11" s="131"/>
      <c r="R11" s="131"/>
      <c r="S11" s="131"/>
      <c r="T11" s="131"/>
      <c r="U11" s="131"/>
    </row>
    <row r="12" spans="2:22" ht="21.95" customHeight="1" x14ac:dyDescent="0.25">
      <c r="B12" s="253">
        <v>2023</v>
      </c>
      <c r="C12" s="253"/>
      <c r="D12" s="253"/>
      <c r="E12" s="253"/>
      <c r="F12" s="253"/>
      <c r="G12" s="253"/>
      <c r="H12" s="253"/>
      <c r="I12" s="253"/>
      <c r="J12" s="253"/>
      <c r="K12" s="253"/>
      <c r="L12" s="253"/>
      <c r="M12" s="253"/>
      <c r="N12" s="253"/>
      <c r="O12" s="253"/>
      <c r="P12" s="253"/>
      <c r="Q12" s="253"/>
      <c r="R12" s="253"/>
      <c r="S12" s="253"/>
      <c r="T12" s="253"/>
      <c r="U12" s="253"/>
    </row>
    <row r="13" spans="2:22" ht="24.95" customHeight="1" x14ac:dyDescent="0.25">
      <c r="B13" s="254" t="s">
        <v>250</v>
      </c>
      <c r="C13" s="254"/>
      <c r="D13" s="254"/>
      <c r="E13" s="254"/>
      <c r="F13" s="254"/>
      <c r="G13" s="254"/>
      <c r="H13" s="254"/>
      <c r="I13" s="254"/>
      <c r="J13" s="254"/>
      <c r="K13" s="254"/>
      <c r="L13" s="254"/>
      <c r="M13" s="254"/>
      <c r="N13" s="254"/>
      <c r="O13" s="254"/>
      <c r="P13" s="254"/>
      <c r="Q13" s="254"/>
      <c r="R13" s="254"/>
      <c r="S13" s="254"/>
      <c r="T13" s="254"/>
      <c r="U13" s="254"/>
    </row>
    <row r="14" spans="2:22" ht="60" customHeight="1" x14ac:dyDescent="0.25">
      <c r="B14" s="259" t="s">
        <v>251</v>
      </c>
      <c r="C14" s="259"/>
      <c r="D14" s="259"/>
      <c r="E14" s="259"/>
      <c r="F14" s="259"/>
      <c r="G14" s="259"/>
      <c r="H14" s="259"/>
      <c r="I14" s="259"/>
      <c r="J14" s="259"/>
      <c r="K14" s="259"/>
      <c r="L14" s="259"/>
      <c r="M14" s="259"/>
      <c r="N14" s="259"/>
      <c r="O14" s="259"/>
      <c r="P14" s="259"/>
      <c r="Q14" s="259"/>
      <c r="R14" s="259"/>
      <c r="S14" s="259"/>
      <c r="T14" s="259"/>
      <c r="U14" s="259"/>
    </row>
    <row r="15" spans="2:22" ht="60" customHeight="1" x14ac:dyDescent="0.25">
      <c r="B15" s="259"/>
      <c r="C15" s="259"/>
      <c r="D15" s="259"/>
      <c r="E15" s="259"/>
      <c r="F15" s="259"/>
      <c r="G15" s="259"/>
      <c r="H15" s="259"/>
      <c r="I15" s="259"/>
      <c r="J15" s="259"/>
      <c r="K15" s="259"/>
      <c r="L15" s="259"/>
      <c r="M15" s="259"/>
      <c r="N15" s="259"/>
      <c r="O15" s="259"/>
      <c r="P15" s="259"/>
      <c r="Q15" s="259"/>
      <c r="R15" s="259"/>
      <c r="S15" s="259"/>
      <c r="T15" s="259"/>
      <c r="U15" s="259"/>
    </row>
    <row r="16" spans="2:22" s="134" customFormat="1" ht="24.95" customHeight="1" x14ac:dyDescent="0.25">
      <c r="B16" s="260" t="s">
        <v>252</v>
      </c>
      <c r="C16" s="260"/>
      <c r="D16" s="260"/>
      <c r="E16" s="260"/>
      <c r="F16" s="260"/>
      <c r="G16" s="260"/>
      <c r="H16" s="260"/>
      <c r="I16" s="260"/>
      <c r="J16" s="260"/>
      <c r="K16" s="260"/>
      <c r="L16" s="260"/>
      <c r="M16" s="260"/>
      <c r="N16" s="260"/>
      <c r="O16" s="260"/>
      <c r="P16" s="260"/>
      <c r="Q16" s="260"/>
      <c r="R16" s="260"/>
      <c r="S16" s="260"/>
      <c r="T16" s="260"/>
      <c r="U16" s="260"/>
    </row>
    <row r="17" spans="2:21" ht="60" customHeight="1" x14ac:dyDescent="0.25">
      <c r="B17" s="259" t="s">
        <v>253</v>
      </c>
      <c r="C17" s="259"/>
      <c r="D17" s="259"/>
      <c r="E17" s="259"/>
      <c r="F17" s="259"/>
      <c r="G17" s="259"/>
      <c r="H17" s="259"/>
      <c r="I17" s="259"/>
      <c r="J17" s="259"/>
      <c r="K17" s="259"/>
      <c r="L17" s="259"/>
      <c r="M17" s="259"/>
      <c r="N17" s="259"/>
      <c r="O17" s="259"/>
      <c r="P17" s="259"/>
      <c r="Q17" s="259"/>
      <c r="R17" s="259"/>
      <c r="S17" s="259"/>
      <c r="T17" s="259"/>
      <c r="U17" s="259"/>
    </row>
    <row r="18" spans="2:21" ht="60" customHeight="1" x14ac:dyDescent="0.25">
      <c r="B18" s="259" t="s">
        <v>254</v>
      </c>
      <c r="C18" s="259"/>
      <c r="D18" s="259"/>
      <c r="E18" s="259"/>
      <c r="F18" s="259"/>
      <c r="G18" s="259"/>
      <c r="H18" s="259"/>
      <c r="I18" s="259"/>
      <c r="J18" s="259"/>
      <c r="K18" s="259"/>
      <c r="L18" s="259"/>
      <c r="M18" s="259"/>
      <c r="N18" s="259"/>
      <c r="O18" s="259"/>
      <c r="P18" s="259"/>
      <c r="Q18" s="259"/>
      <c r="R18" s="259"/>
      <c r="S18" s="259"/>
      <c r="T18" s="259"/>
      <c r="U18" s="259"/>
    </row>
    <row r="19" spans="2:21" ht="60" customHeight="1" x14ac:dyDescent="0.25">
      <c r="B19" s="259"/>
      <c r="C19" s="259"/>
      <c r="D19" s="259"/>
      <c r="E19" s="259"/>
      <c r="F19" s="259"/>
      <c r="G19" s="259"/>
      <c r="H19" s="259"/>
      <c r="I19" s="259"/>
      <c r="J19" s="259"/>
      <c r="K19" s="259"/>
      <c r="L19" s="259"/>
      <c r="M19" s="259"/>
      <c r="N19" s="259"/>
      <c r="O19" s="259"/>
      <c r="P19" s="259"/>
      <c r="Q19" s="259"/>
      <c r="R19" s="259"/>
      <c r="S19" s="259"/>
      <c r="T19" s="259"/>
      <c r="U19" s="259"/>
    </row>
    <row r="20" spans="2:21" ht="16.5" customHeight="1" x14ac:dyDescent="0.25">
      <c r="B20" s="135"/>
      <c r="C20" s="135"/>
      <c r="D20" s="135"/>
      <c r="E20" s="135"/>
      <c r="F20" s="135"/>
      <c r="G20" s="135"/>
      <c r="H20" s="135"/>
      <c r="I20" s="135"/>
      <c r="J20" s="135"/>
      <c r="K20" s="135"/>
      <c r="L20" s="135"/>
      <c r="M20" s="135"/>
      <c r="N20" s="135"/>
      <c r="O20" s="135"/>
      <c r="P20" s="135"/>
      <c r="Q20" s="135"/>
      <c r="R20" s="135"/>
      <c r="S20" s="135"/>
      <c r="T20" s="135"/>
      <c r="U20" s="135"/>
    </row>
    <row r="21" spans="2:21" ht="21.95" customHeight="1" x14ac:dyDescent="0.25">
      <c r="B21" s="261">
        <v>2024</v>
      </c>
      <c r="C21" s="261"/>
      <c r="D21" s="261"/>
      <c r="E21" s="261"/>
      <c r="F21" s="261"/>
      <c r="G21" s="261"/>
      <c r="H21" s="261"/>
      <c r="I21" s="261"/>
      <c r="J21" s="261"/>
      <c r="K21" s="261"/>
      <c r="L21" s="261"/>
      <c r="M21" s="261"/>
      <c r="N21" s="261"/>
      <c r="O21" s="261"/>
      <c r="P21" s="261"/>
      <c r="Q21" s="261"/>
      <c r="R21" s="261"/>
      <c r="S21" s="261"/>
      <c r="T21" s="261"/>
      <c r="U21" s="261"/>
    </row>
    <row r="22" spans="2:21" ht="24.95" customHeight="1" x14ac:dyDescent="0.25">
      <c r="B22" s="262" t="s">
        <v>250</v>
      </c>
      <c r="C22" s="262"/>
      <c r="D22" s="262"/>
      <c r="E22" s="262"/>
      <c r="F22" s="262"/>
      <c r="G22" s="262"/>
      <c r="H22" s="262"/>
      <c r="I22" s="262"/>
      <c r="J22" s="262"/>
      <c r="K22" s="262"/>
      <c r="L22" s="262"/>
      <c r="M22" s="262"/>
      <c r="N22" s="262"/>
      <c r="O22" s="262"/>
      <c r="P22" s="262"/>
      <c r="Q22" s="262"/>
      <c r="R22" s="262"/>
      <c r="S22" s="262"/>
      <c r="T22" s="262"/>
      <c r="U22" s="262"/>
    </row>
    <row r="23" spans="2:21" ht="60" customHeight="1" x14ac:dyDescent="0.25">
      <c r="B23" s="259"/>
      <c r="C23" s="259"/>
      <c r="D23" s="259"/>
      <c r="E23" s="259"/>
      <c r="F23" s="259"/>
      <c r="G23" s="259"/>
      <c r="H23" s="259"/>
      <c r="I23" s="259"/>
      <c r="J23" s="259"/>
      <c r="K23" s="259"/>
      <c r="L23" s="259"/>
      <c r="M23" s="259"/>
      <c r="N23" s="259"/>
      <c r="O23" s="259"/>
      <c r="P23" s="259"/>
      <c r="Q23" s="259"/>
      <c r="R23" s="259"/>
      <c r="S23" s="259"/>
      <c r="T23" s="259"/>
      <c r="U23" s="259"/>
    </row>
    <row r="24" spans="2:21" ht="60" customHeight="1" x14ac:dyDescent="0.25">
      <c r="B24" s="259"/>
      <c r="C24" s="259"/>
      <c r="D24" s="259"/>
      <c r="E24" s="259"/>
      <c r="F24" s="259"/>
      <c r="G24" s="259"/>
      <c r="H24" s="259"/>
      <c r="I24" s="259"/>
      <c r="J24" s="259"/>
      <c r="K24" s="259"/>
      <c r="L24" s="259"/>
      <c r="M24" s="259"/>
      <c r="N24" s="259"/>
      <c r="O24" s="259"/>
      <c r="P24" s="259"/>
      <c r="Q24" s="259"/>
      <c r="R24" s="259"/>
      <c r="S24" s="259"/>
      <c r="T24" s="259"/>
      <c r="U24" s="259"/>
    </row>
    <row r="25" spans="2:21" s="134" customFormat="1" ht="24.95" customHeight="1" x14ac:dyDescent="0.25">
      <c r="B25" s="260" t="s">
        <v>252</v>
      </c>
      <c r="C25" s="260"/>
      <c r="D25" s="260"/>
      <c r="E25" s="260"/>
      <c r="F25" s="260"/>
      <c r="G25" s="260"/>
      <c r="H25" s="260"/>
      <c r="I25" s="260"/>
      <c r="J25" s="260"/>
      <c r="K25" s="260"/>
      <c r="L25" s="260"/>
      <c r="M25" s="260"/>
      <c r="N25" s="260"/>
      <c r="O25" s="260"/>
      <c r="P25" s="260"/>
      <c r="Q25" s="260"/>
      <c r="R25" s="260"/>
      <c r="S25" s="260"/>
      <c r="T25" s="260"/>
      <c r="U25" s="260"/>
    </row>
    <row r="26" spans="2:21" ht="60" customHeight="1" x14ac:dyDescent="0.25">
      <c r="B26" s="259"/>
      <c r="C26" s="259"/>
      <c r="D26" s="259"/>
      <c r="E26" s="259"/>
      <c r="F26" s="259"/>
      <c r="G26" s="259"/>
      <c r="H26" s="259"/>
      <c r="I26" s="259"/>
      <c r="J26" s="259"/>
      <c r="K26" s="259"/>
      <c r="L26" s="259"/>
      <c r="M26" s="259"/>
      <c r="N26" s="259"/>
      <c r="O26" s="259"/>
      <c r="P26" s="259"/>
      <c r="Q26" s="259"/>
      <c r="R26" s="259"/>
      <c r="S26" s="259"/>
      <c r="T26" s="259"/>
      <c r="U26" s="259"/>
    </row>
    <row r="27" spans="2:21" ht="60" customHeight="1" x14ac:dyDescent="0.25">
      <c r="B27" s="259"/>
      <c r="C27" s="259"/>
      <c r="D27" s="259"/>
      <c r="E27" s="259"/>
      <c r="F27" s="259"/>
      <c r="G27" s="259"/>
      <c r="H27" s="259"/>
      <c r="I27" s="259"/>
      <c r="J27" s="259"/>
      <c r="K27" s="259"/>
      <c r="L27" s="259"/>
      <c r="M27" s="259"/>
      <c r="N27" s="259"/>
      <c r="O27" s="259"/>
      <c r="P27" s="259"/>
      <c r="Q27" s="259"/>
      <c r="R27" s="259"/>
      <c r="S27" s="259"/>
      <c r="T27" s="259"/>
      <c r="U27" s="259"/>
    </row>
    <row r="28" spans="2:21" ht="60" customHeight="1" x14ac:dyDescent="0.25">
      <c r="B28" s="259"/>
      <c r="C28" s="259"/>
      <c r="D28" s="259"/>
      <c r="E28" s="259"/>
      <c r="F28" s="259"/>
      <c r="G28" s="259"/>
      <c r="H28" s="259"/>
      <c r="I28" s="259"/>
      <c r="J28" s="259"/>
      <c r="K28" s="259"/>
      <c r="L28" s="259"/>
      <c r="M28" s="259"/>
      <c r="N28" s="259"/>
      <c r="O28" s="259"/>
      <c r="P28" s="259"/>
      <c r="Q28" s="259"/>
      <c r="R28" s="259"/>
      <c r="S28" s="259"/>
      <c r="T28" s="259"/>
      <c r="U28" s="259"/>
    </row>
    <row r="29" spans="2:21" ht="16.5" customHeight="1" x14ac:dyDescent="0.25">
      <c r="B29" s="135"/>
      <c r="C29" s="135"/>
      <c r="D29" s="135"/>
      <c r="E29" s="135"/>
      <c r="F29" s="135"/>
      <c r="G29" s="135"/>
      <c r="H29" s="135"/>
      <c r="I29" s="135"/>
      <c r="J29" s="135"/>
      <c r="K29" s="135"/>
      <c r="L29" s="135"/>
      <c r="M29" s="135"/>
      <c r="N29" s="135"/>
      <c r="O29" s="135"/>
      <c r="P29" s="135"/>
      <c r="Q29" s="135"/>
      <c r="R29" s="135"/>
      <c r="S29" s="135"/>
      <c r="T29" s="135"/>
      <c r="U29" s="135"/>
    </row>
    <row r="30" spans="2:21" ht="21.95" customHeight="1" x14ac:dyDescent="0.25">
      <c r="B30" s="263">
        <v>2025</v>
      </c>
      <c r="C30" s="263"/>
      <c r="D30" s="263"/>
      <c r="E30" s="263"/>
      <c r="F30" s="263"/>
      <c r="G30" s="263"/>
      <c r="H30" s="263"/>
      <c r="I30" s="263"/>
      <c r="J30" s="263"/>
      <c r="K30" s="263"/>
      <c r="L30" s="263"/>
      <c r="M30" s="263"/>
      <c r="N30" s="263"/>
      <c r="O30" s="263"/>
      <c r="P30" s="263"/>
      <c r="Q30" s="263"/>
      <c r="R30" s="263"/>
      <c r="S30" s="263"/>
      <c r="T30" s="263"/>
      <c r="U30" s="263"/>
    </row>
    <row r="31" spans="2:21" ht="24.95" customHeight="1" x14ac:dyDescent="0.25">
      <c r="B31" s="264" t="s">
        <v>250</v>
      </c>
      <c r="C31" s="264"/>
      <c r="D31" s="264"/>
      <c r="E31" s="264"/>
      <c r="F31" s="264"/>
      <c r="G31" s="264"/>
      <c r="H31" s="264"/>
      <c r="I31" s="264"/>
      <c r="J31" s="264"/>
      <c r="K31" s="264"/>
      <c r="L31" s="264"/>
      <c r="M31" s="264"/>
      <c r="N31" s="264"/>
      <c r="O31" s="264"/>
      <c r="P31" s="264"/>
      <c r="Q31" s="264"/>
      <c r="R31" s="264"/>
      <c r="S31" s="264"/>
      <c r="T31" s="264"/>
      <c r="U31" s="264"/>
    </row>
    <row r="32" spans="2:21" ht="60" customHeight="1" x14ac:dyDescent="0.25">
      <c r="B32" s="259"/>
      <c r="C32" s="259"/>
      <c r="D32" s="259"/>
      <c r="E32" s="259"/>
      <c r="F32" s="259"/>
      <c r="G32" s="259"/>
      <c r="H32" s="259"/>
      <c r="I32" s="259"/>
      <c r="J32" s="259"/>
      <c r="K32" s="259"/>
      <c r="L32" s="259"/>
      <c r="M32" s="259"/>
      <c r="N32" s="259"/>
      <c r="O32" s="259"/>
      <c r="P32" s="259"/>
      <c r="Q32" s="259"/>
      <c r="R32" s="259"/>
      <c r="S32" s="259"/>
      <c r="T32" s="259"/>
      <c r="U32" s="259"/>
    </row>
    <row r="33" spans="2:21" ht="60" customHeight="1" x14ac:dyDescent="0.25">
      <c r="B33" s="259"/>
      <c r="C33" s="259"/>
      <c r="D33" s="259"/>
      <c r="E33" s="259"/>
      <c r="F33" s="259"/>
      <c r="G33" s="259"/>
      <c r="H33" s="259"/>
      <c r="I33" s="259"/>
      <c r="J33" s="259"/>
      <c r="K33" s="259"/>
      <c r="L33" s="259"/>
      <c r="M33" s="259"/>
      <c r="N33" s="259"/>
      <c r="O33" s="259"/>
      <c r="P33" s="259"/>
      <c r="Q33" s="259"/>
      <c r="R33" s="259"/>
      <c r="S33" s="259"/>
      <c r="T33" s="259"/>
      <c r="U33" s="259"/>
    </row>
    <row r="34" spans="2:21" s="134" customFormat="1" ht="24.95" customHeight="1" x14ac:dyDescent="0.25">
      <c r="B34" s="260" t="s">
        <v>252</v>
      </c>
      <c r="C34" s="260"/>
      <c r="D34" s="260"/>
      <c r="E34" s="260"/>
      <c r="F34" s="260"/>
      <c r="G34" s="260"/>
      <c r="H34" s="260"/>
      <c r="I34" s="260"/>
      <c r="J34" s="260"/>
      <c r="K34" s="260"/>
      <c r="L34" s="260"/>
      <c r="M34" s="260"/>
      <c r="N34" s="260"/>
      <c r="O34" s="260"/>
      <c r="P34" s="260"/>
      <c r="Q34" s="260"/>
      <c r="R34" s="260"/>
      <c r="S34" s="260"/>
      <c r="T34" s="260"/>
      <c r="U34" s="260"/>
    </row>
    <row r="35" spans="2:21" ht="60" customHeight="1" x14ac:dyDescent="0.25">
      <c r="B35" s="259"/>
      <c r="C35" s="259"/>
      <c r="D35" s="259"/>
      <c r="E35" s="259"/>
      <c r="F35" s="259"/>
      <c r="G35" s="259"/>
      <c r="H35" s="259"/>
      <c r="I35" s="259"/>
      <c r="J35" s="259"/>
      <c r="K35" s="259"/>
      <c r="L35" s="259"/>
      <c r="M35" s="259"/>
      <c r="N35" s="259"/>
      <c r="O35" s="259"/>
      <c r="P35" s="259"/>
      <c r="Q35" s="259"/>
      <c r="R35" s="259"/>
      <c r="S35" s="259"/>
      <c r="T35" s="259"/>
      <c r="U35" s="259"/>
    </row>
    <row r="36" spans="2:21" ht="60" customHeight="1" x14ac:dyDescent="0.25">
      <c r="B36" s="259"/>
      <c r="C36" s="259"/>
      <c r="D36" s="259"/>
      <c r="E36" s="259"/>
      <c r="F36" s="259"/>
      <c r="G36" s="259"/>
      <c r="H36" s="259"/>
      <c r="I36" s="259"/>
      <c r="J36" s="259"/>
      <c r="K36" s="259"/>
      <c r="L36" s="259"/>
      <c r="M36" s="259"/>
      <c r="N36" s="259"/>
      <c r="O36" s="259"/>
      <c r="P36" s="259"/>
      <c r="Q36" s="259"/>
      <c r="R36" s="259"/>
      <c r="S36" s="259"/>
      <c r="T36" s="259"/>
      <c r="U36" s="259"/>
    </row>
    <row r="37" spans="2:21" ht="60" customHeight="1" x14ac:dyDescent="0.25">
      <c r="B37" s="259"/>
      <c r="C37" s="259"/>
      <c r="D37" s="259"/>
      <c r="E37" s="259"/>
      <c r="F37" s="259"/>
      <c r="G37" s="259"/>
      <c r="H37" s="259"/>
      <c r="I37" s="259"/>
      <c r="J37" s="259"/>
      <c r="K37" s="259"/>
      <c r="L37" s="259"/>
      <c r="M37" s="259"/>
      <c r="N37" s="259"/>
      <c r="O37" s="259"/>
      <c r="P37" s="259"/>
      <c r="Q37" s="259"/>
      <c r="R37" s="259"/>
      <c r="S37" s="259"/>
      <c r="T37" s="259"/>
      <c r="U37" s="259"/>
    </row>
    <row r="39" spans="2:21" x14ac:dyDescent="0.25">
      <c r="B39" s="265">
        <v>2026</v>
      </c>
      <c r="C39" s="265"/>
      <c r="D39" s="265"/>
      <c r="E39" s="265"/>
      <c r="F39" s="265"/>
      <c r="G39" s="265"/>
      <c r="H39" s="265"/>
      <c r="I39" s="265"/>
      <c r="J39" s="265"/>
      <c r="K39" s="265"/>
      <c r="L39" s="265"/>
      <c r="M39" s="265"/>
      <c r="N39" s="265"/>
      <c r="O39" s="265"/>
      <c r="P39" s="265"/>
      <c r="Q39" s="265"/>
      <c r="R39" s="265"/>
      <c r="S39" s="265"/>
      <c r="T39" s="265"/>
      <c r="U39" s="265"/>
    </row>
    <row r="40" spans="2:21" ht="19.5" x14ac:dyDescent="0.25">
      <c r="B40" s="264" t="s">
        <v>250</v>
      </c>
      <c r="C40" s="264"/>
      <c r="D40" s="264"/>
      <c r="E40" s="264"/>
      <c r="F40" s="264"/>
      <c r="G40" s="264"/>
      <c r="H40" s="264"/>
      <c r="I40" s="264"/>
      <c r="J40" s="264"/>
      <c r="K40" s="264"/>
      <c r="L40" s="264"/>
      <c r="M40" s="264"/>
      <c r="N40" s="264"/>
      <c r="O40" s="264"/>
      <c r="P40" s="264"/>
      <c r="Q40" s="264"/>
      <c r="R40" s="264"/>
      <c r="S40" s="264"/>
      <c r="T40" s="264"/>
      <c r="U40" s="264"/>
    </row>
    <row r="41" spans="2:21" ht="60.75" customHeight="1" x14ac:dyDescent="0.25">
      <c r="B41" s="259"/>
      <c r="C41" s="259"/>
      <c r="D41" s="259"/>
      <c r="E41" s="259"/>
      <c r="F41" s="259"/>
      <c r="G41" s="259"/>
      <c r="H41" s="259"/>
      <c r="I41" s="259"/>
      <c r="J41" s="259"/>
      <c r="K41" s="259"/>
      <c r="L41" s="259"/>
      <c r="M41" s="259"/>
      <c r="N41" s="259"/>
      <c r="O41" s="259"/>
      <c r="P41" s="259"/>
      <c r="Q41" s="259"/>
      <c r="R41" s="259"/>
      <c r="S41" s="259"/>
      <c r="T41" s="259"/>
      <c r="U41" s="259"/>
    </row>
    <row r="42" spans="2:21" ht="60" customHeight="1" x14ac:dyDescent="0.25">
      <c r="B42" s="259"/>
      <c r="C42" s="259"/>
      <c r="D42" s="259"/>
      <c r="E42" s="259"/>
      <c r="F42" s="259"/>
      <c r="G42" s="259"/>
      <c r="H42" s="259"/>
      <c r="I42" s="259"/>
      <c r="J42" s="259"/>
      <c r="K42" s="259"/>
      <c r="L42" s="259"/>
      <c r="M42" s="259"/>
      <c r="N42" s="259"/>
      <c r="O42" s="259"/>
      <c r="P42" s="259"/>
      <c r="Q42" s="259"/>
      <c r="R42" s="259"/>
      <c r="S42" s="259"/>
      <c r="T42" s="259"/>
      <c r="U42" s="259"/>
    </row>
    <row r="43" spans="2:21" ht="19.5" x14ac:dyDescent="0.25">
      <c r="B43" s="260" t="s">
        <v>252</v>
      </c>
      <c r="C43" s="260"/>
      <c r="D43" s="260"/>
      <c r="E43" s="260"/>
      <c r="F43" s="260"/>
      <c r="G43" s="260"/>
      <c r="H43" s="260"/>
      <c r="I43" s="260"/>
      <c r="J43" s="260"/>
      <c r="K43" s="260"/>
      <c r="L43" s="260"/>
      <c r="M43" s="260"/>
      <c r="N43" s="260"/>
      <c r="O43" s="260"/>
      <c r="P43" s="260"/>
      <c r="Q43" s="260"/>
      <c r="R43" s="260"/>
      <c r="S43" s="260"/>
      <c r="T43" s="260"/>
      <c r="U43" s="260"/>
    </row>
    <row r="44" spans="2:21" ht="45.75" customHeight="1" x14ac:dyDescent="0.25">
      <c r="B44" s="259"/>
      <c r="C44" s="259"/>
      <c r="D44" s="259"/>
      <c r="E44" s="259"/>
      <c r="F44" s="259"/>
      <c r="G44" s="259"/>
      <c r="H44" s="259"/>
      <c r="I44" s="259"/>
      <c r="J44" s="259"/>
      <c r="K44" s="259"/>
      <c r="L44" s="259"/>
      <c r="M44" s="259"/>
      <c r="N44" s="259"/>
      <c r="O44" s="259"/>
      <c r="P44" s="259"/>
      <c r="Q44" s="259"/>
      <c r="R44" s="259"/>
      <c r="S44" s="259"/>
      <c r="T44" s="259"/>
      <c r="U44" s="259"/>
    </row>
    <row r="45" spans="2:21" ht="48" customHeight="1" x14ac:dyDescent="0.25">
      <c r="B45" s="259"/>
      <c r="C45" s="259"/>
      <c r="D45" s="259"/>
      <c r="E45" s="259"/>
      <c r="F45" s="259"/>
      <c r="G45" s="259"/>
      <c r="H45" s="259"/>
      <c r="I45" s="259"/>
      <c r="J45" s="259"/>
      <c r="K45" s="259"/>
      <c r="L45" s="259"/>
      <c r="M45" s="259"/>
      <c r="N45" s="259"/>
      <c r="O45" s="259"/>
      <c r="P45" s="259"/>
      <c r="Q45" s="259"/>
      <c r="R45" s="259"/>
      <c r="S45" s="259"/>
      <c r="T45" s="259"/>
      <c r="U45" s="259"/>
    </row>
    <row r="46" spans="2:21" ht="56.25" customHeight="1" x14ac:dyDescent="0.25">
      <c r="B46" s="259"/>
      <c r="C46" s="259"/>
      <c r="D46" s="259"/>
      <c r="E46" s="259"/>
      <c r="F46" s="259"/>
      <c r="G46" s="259"/>
      <c r="H46" s="259"/>
      <c r="I46" s="259"/>
      <c r="J46" s="259"/>
      <c r="K46" s="259"/>
      <c r="L46" s="259"/>
      <c r="M46" s="259"/>
      <c r="N46" s="259"/>
      <c r="O46" s="259"/>
      <c r="P46" s="259"/>
      <c r="Q46" s="259"/>
      <c r="R46" s="259"/>
      <c r="S46" s="259"/>
      <c r="T46" s="259"/>
      <c r="U46" s="259"/>
    </row>
    <row r="65495" spans="2:22" x14ac:dyDescent="0.25">
      <c r="B65495" s="136" t="s">
        <v>54</v>
      </c>
      <c r="C65495" s="136"/>
      <c r="D65495" s="136"/>
      <c r="E65495" s="136"/>
      <c r="F65495" s="136"/>
      <c r="G65495" s="136"/>
      <c r="H65495" s="136"/>
      <c r="I65495" s="136"/>
      <c r="J65495" s="136"/>
      <c r="K65495" s="136"/>
      <c r="L65495" s="136"/>
      <c r="M65495" s="136"/>
      <c r="N65495" s="136"/>
      <c r="O65495" s="136"/>
      <c r="P65495" s="136"/>
      <c r="Q65495" s="136"/>
      <c r="R65495" s="136"/>
      <c r="S65495" s="136"/>
      <c r="T65495" s="136"/>
      <c r="U65495" s="136"/>
      <c r="V65495" s="136"/>
    </row>
    <row r="65496" spans="2:22" x14ac:dyDescent="0.25">
      <c r="B65496" s="137" t="s">
        <v>55</v>
      </c>
      <c r="C65496" s="137"/>
      <c r="D65496" s="137"/>
      <c r="E65496" s="137"/>
      <c r="F65496" s="137"/>
      <c r="G65496" s="137"/>
      <c r="H65496" s="137"/>
      <c r="I65496" s="137"/>
      <c r="J65496" s="137"/>
      <c r="K65496" s="137"/>
      <c r="L65496" s="137"/>
      <c r="M65496" s="137"/>
      <c r="N65496" s="137"/>
      <c r="O65496" s="137"/>
      <c r="P65496" s="137"/>
      <c r="Q65496" s="137"/>
      <c r="R65496" s="137"/>
      <c r="S65496" s="137"/>
      <c r="T65496" s="137"/>
      <c r="U65496" s="137"/>
      <c r="V65496" s="137"/>
    </row>
    <row r="65497" spans="2:22" x14ac:dyDescent="0.25">
      <c r="B65497" s="137" t="s">
        <v>56</v>
      </c>
      <c r="C65497" s="137"/>
      <c r="D65497" s="137"/>
      <c r="E65497" s="137"/>
      <c r="F65497" s="137"/>
      <c r="G65497" s="137"/>
      <c r="H65497" s="137"/>
      <c r="I65497" s="137"/>
      <c r="J65497" s="137"/>
      <c r="K65497" s="137"/>
      <c r="L65497" s="137"/>
      <c r="M65497" s="137"/>
      <c r="N65497" s="137"/>
      <c r="O65497" s="137"/>
      <c r="P65497" s="137"/>
      <c r="Q65497" s="137"/>
      <c r="R65497" s="137"/>
      <c r="S65497" s="137"/>
      <c r="T65497" s="137"/>
      <c r="U65497" s="137"/>
      <c r="V65497" s="137"/>
    </row>
  </sheetData>
  <mergeCells count="40">
    <mergeCell ref="B42:U42"/>
    <mergeCell ref="B43:U43"/>
    <mergeCell ref="B44:U44"/>
    <mergeCell ref="B45:U45"/>
    <mergeCell ref="B46:U46"/>
    <mergeCell ref="B36:U36"/>
    <mergeCell ref="B37:U37"/>
    <mergeCell ref="B39:U39"/>
    <mergeCell ref="B40:U40"/>
    <mergeCell ref="B41:U41"/>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hyperlinks>
    <hyperlink ref="B4" location="Autoevaluación!A6" display="Direccionamiento Estratégico"/>
    <hyperlink ref="B5" location="Autoevaluación!A12" display="Gestión Estratégica"/>
    <hyperlink ref="B6" location="Autoevaluación!A19" display="Gobierno Escolar"/>
    <hyperlink ref="B7" location="Autoevaluación!A29" display="Cultura Institucional"/>
    <hyperlink ref="B8" location="Autoevaluación!A35" display="Clima Escolar"/>
    <hyperlink ref="B9" location="Autoevaluación!A46" display="Relaciones Con El Entorno"/>
    <hyperlink ref="B65496" r:id="rId1"/>
    <hyperlink ref="B65497" r:id="rId2"/>
  </hyperlinks>
  <pageMargins left="0.7" right="0.7" top="0.75" bottom="0.75" header="0.511811023622047" footer="0.511811023622047"/>
  <pageSetup orientation="portrait" horizontalDpi="300" verticalDpi="300"/>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5497"/>
  <sheetViews>
    <sheetView showGridLines="0" topLeftCell="B1" zoomScale="120" zoomScaleNormal="120" workbookViewId="0">
      <selection activeCell="B1" sqref="B1"/>
    </sheetView>
  </sheetViews>
  <sheetFormatPr baseColWidth="10" defaultColWidth="11.42578125" defaultRowHeight="15.75" x14ac:dyDescent="0.25"/>
  <cols>
    <col min="1" max="1" width="1.42578125" style="138" customWidth="1"/>
    <col min="2" max="2" width="34.7109375" style="138" customWidth="1"/>
    <col min="3" max="6" width="7.7109375" style="138" customWidth="1"/>
    <col min="7" max="7" width="1.7109375" style="138" customWidth="1"/>
    <col min="8" max="11" width="7.7109375" style="138" customWidth="1"/>
    <col min="12" max="12" width="1.7109375" style="138" customWidth="1"/>
    <col min="13" max="16" width="7.7109375" style="138" customWidth="1"/>
    <col min="17" max="17" width="2.85546875" style="138" customWidth="1"/>
    <col min="18" max="21" width="7.7109375" style="138" customWidth="1"/>
    <col min="22" max="27" width="11.42578125" style="138"/>
    <col min="28" max="28" width="2" style="138" customWidth="1"/>
    <col min="29" max="33" width="11.42578125" style="138"/>
    <col min="34" max="34" width="1.85546875" style="138" customWidth="1"/>
    <col min="35" max="1024" width="11.42578125" style="138"/>
  </cols>
  <sheetData>
    <row r="1" spans="2:22" ht="6" customHeight="1" x14ac:dyDescent="0.25"/>
    <row r="2" spans="2:22" ht="22.5" customHeight="1" x14ac:dyDescent="0.25">
      <c r="B2" s="271" t="s">
        <v>255</v>
      </c>
      <c r="C2" s="269" t="s">
        <v>61</v>
      </c>
      <c r="D2" s="269"/>
      <c r="E2" s="269"/>
      <c r="F2" s="269"/>
      <c r="G2" s="139"/>
      <c r="H2" s="272" t="s">
        <v>62</v>
      </c>
      <c r="I2" s="272"/>
      <c r="J2" s="272"/>
      <c r="K2" s="272"/>
      <c r="L2" s="140"/>
      <c r="M2" s="273" t="s">
        <v>63</v>
      </c>
      <c r="N2" s="273"/>
      <c r="O2" s="273"/>
      <c r="P2" s="273"/>
      <c r="Q2" s="141"/>
      <c r="R2" s="274" t="s">
        <v>64</v>
      </c>
      <c r="S2" s="274"/>
      <c r="T2" s="274"/>
      <c r="U2" s="274"/>
      <c r="V2" s="266"/>
    </row>
    <row r="3" spans="2:22" ht="24.75" customHeight="1" x14ac:dyDescent="0.25">
      <c r="B3" s="271"/>
      <c r="C3" s="142">
        <v>1</v>
      </c>
      <c r="D3" s="142">
        <v>2</v>
      </c>
      <c r="E3" s="143">
        <v>3</v>
      </c>
      <c r="F3" s="144">
        <v>4</v>
      </c>
      <c r="G3" s="267"/>
      <c r="H3" s="142">
        <v>1</v>
      </c>
      <c r="I3" s="142">
        <v>2</v>
      </c>
      <c r="J3" s="143">
        <v>3</v>
      </c>
      <c r="K3" s="144">
        <v>4</v>
      </c>
      <c r="L3" s="268"/>
      <c r="M3" s="142">
        <v>1</v>
      </c>
      <c r="N3" s="142">
        <v>2</v>
      </c>
      <c r="O3" s="143">
        <v>3</v>
      </c>
      <c r="P3" s="144">
        <v>4</v>
      </c>
      <c r="Q3" s="145"/>
      <c r="R3" s="142">
        <v>1</v>
      </c>
      <c r="S3" s="142">
        <v>2</v>
      </c>
      <c r="T3" s="143">
        <v>3</v>
      </c>
      <c r="U3" s="144">
        <v>4</v>
      </c>
      <c r="V3" s="266"/>
    </row>
    <row r="4" spans="2:22" ht="38.1" customHeight="1" x14ac:dyDescent="0.25">
      <c r="B4" s="146" t="s">
        <v>256</v>
      </c>
      <c r="C4" s="147">
        <f>Autoevaluación!R55/SUM(Autoevaluación!R55:R58)</f>
        <v>0</v>
      </c>
      <c r="D4" s="148">
        <f>Autoevaluación!R56/SUM(Autoevaluación!R55:R58)</f>
        <v>0</v>
      </c>
      <c r="E4" s="148">
        <f>Autoevaluación!R57/SUM(Autoevaluación!R55:R58)</f>
        <v>1</v>
      </c>
      <c r="F4" s="148">
        <f>Autoevaluación!R58/SUM(Autoevaluación!R55:R58)</f>
        <v>0</v>
      </c>
      <c r="G4" s="267"/>
      <c r="H4" s="148">
        <f>Autoevaluación!S55/SUM(Autoevaluación!S55:S59)</f>
        <v>0</v>
      </c>
      <c r="I4" s="148">
        <f>Autoevaluación!S56/SUM(Autoevaluación!S55:S58)</f>
        <v>0</v>
      </c>
      <c r="J4" s="148">
        <f>Autoevaluación!S57/SUM(Autoevaluación!S55:S58)</f>
        <v>1</v>
      </c>
      <c r="K4" s="148">
        <f>Autoevaluación!S58/SUM(Autoevaluación!S55:S58)</f>
        <v>0</v>
      </c>
      <c r="L4" s="268"/>
      <c r="M4" s="148" t="e">
        <f>Autoevaluación!T55/SUM(Autoevaluación!T55:T58)</f>
        <v>#DIV/0!</v>
      </c>
      <c r="N4" s="148" t="e">
        <f>Autoevaluación!T56/SUM(Autoevaluación!T55:T58)</f>
        <v>#DIV/0!</v>
      </c>
      <c r="O4" s="148" t="e">
        <f>Autoevaluación!T57/SUM(Autoevaluación!T55:T58)</f>
        <v>#DIV/0!</v>
      </c>
      <c r="P4" s="148" t="e">
        <f>Autoevaluación!T58/SUM(Autoevaluación!T55:T58)</f>
        <v>#DIV/0!</v>
      </c>
      <c r="Q4" s="149"/>
      <c r="R4" s="148" t="e">
        <f>Autoevaluación!U55/SUM(Autoevaluación!U55:U58)</f>
        <v>#DIV/0!</v>
      </c>
      <c r="S4" s="148" t="e">
        <f>Autoevaluación!U56/SUM(Autoevaluación!U55:U58)</f>
        <v>#DIV/0!</v>
      </c>
      <c r="T4" s="148" t="e">
        <f>Autoevaluación!U57/SUM(Autoevaluación!U55:U58)</f>
        <v>#DIV/0!</v>
      </c>
      <c r="U4" s="148" t="e">
        <f>Autoevaluación!U58/SUM(Autoevaluación!U55:U58)</f>
        <v>#DIV/0!</v>
      </c>
    </row>
    <row r="5" spans="2:22" ht="38.1" customHeight="1" x14ac:dyDescent="0.25">
      <c r="B5" s="146" t="s">
        <v>257</v>
      </c>
      <c r="C5" s="147">
        <f>Autoevaluación!R62/SUM(Autoevaluación!R62:R65)</f>
        <v>0</v>
      </c>
      <c r="D5" s="148">
        <f>Autoevaluación!R63/SUM(Autoevaluación!R62:R65)</f>
        <v>0.5</v>
      </c>
      <c r="E5" s="148">
        <f>Autoevaluación!R64/SUM(Autoevaluación!R62:R65)</f>
        <v>0.5</v>
      </c>
      <c r="F5" s="148">
        <f>Autoevaluación!R65/SUM(Autoevaluación!R62:R65)</f>
        <v>0</v>
      </c>
      <c r="G5" s="267"/>
      <c r="H5" s="148">
        <f>Autoevaluación!S62/SUM(Autoevaluación!S62:S65)</f>
        <v>0</v>
      </c>
      <c r="I5" s="148">
        <f>Autoevaluación!S63/SUM(Autoevaluación!S62:S65)</f>
        <v>0.5</v>
      </c>
      <c r="J5" s="148">
        <f>Autoevaluación!S64/SUM(Autoevaluación!S62:S65)</f>
        <v>0.5</v>
      </c>
      <c r="K5" s="148">
        <f>Autoevaluación!S65/SUM(Autoevaluación!S62:S65)</f>
        <v>0</v>
      </c>
      <c r="L5" s="268"/>
      <c r="M5" s="148" t="e">
        <f>Autoevaluación!T62/SUM(Autoevaluación!T62:T65)</f>
        <v>#DIV/0!</v>
      </c>
      <c r="N5" s="148" t="e">
        <f>Autoevaluación!T63/SUM(Autoevaluación!T62:T65)</f>
        <v>#DIV/0!</v>
      </c>
      <c r="O5" s="148" t="e">
        <f>Autoevaluación!T64/SUM(Autoevaluación!T62:T65)</f>
        <v>#DIV/0!</v>
      </c>
      <c r="P5" s="148" t="e">
        <f>Autoevaluación!T65/SUM(Autoevaluación!T62:T65)</f>
        <v>#DIV/0!</v>
      </c>
      <c r="Q5" s="149"/>
      <c r="R5" s="148" t="e">
        <f>Autoevaluación!U62/SUM(Autoevaluación!U62:U65)</f>
        <v>#DIV/0!</v>
      </c>
      <c r="S5" s="148" t="e">
        <f>Autoevaluación!U63/SUM(Autoevaluación!U62:U65)</f>
        <v>#DIV/0!</v>
      </c>
      <c r="T5" s="148" t="e">
        <f>Autoevaluación!U64/SUM(Autoevaluación!U62:U65)</f>
        <v>#DIV/0!</v>
      </c>
      <c r="U5" s="148" t="e">
        <f>Autoevaluación!U65/SUM(Autoevaluación!U62:U65)</f>
        <v>#DIV/0!</v>
      </c>
    </row>
    <row r="6" spans="2:22" ht="38.1" customHeight="1" x14ac:dyDescent="0.25">
      <c r="B6" s="146" t="s">
        <v>258</v>
      </c>
      <c r="C6" s="147">
        <f>Autoevaluación!R68/SUM(Autoevaluación!R68:R71)</f>
        <v>0</v>
      </c>
      <c r="D6" s="148">
        <f>Autoevaluación!R69/SUM(Autoevaluación!R68:R71)</f>
        <v>0.5</v>
      </c>
      <c r="E6" s="148">
        <f>Autoevaluación!R70/SUM(Autoevaluación!R68:R71)</f>
        <v>0.5</v>
      </c>
      <c r="F6" s="148">
        <f>Autoevaluación!R71/SUM(Autoevaluación!R68:R71)</f>
        <v>0</v>
      </c>
      <c r="G6" s="267"/>
      <c r="H6" s="148">
        <f>Autoevaluación!S68/SUM(Autoevaluación!S68:S71)</f>
        <v>0</v>
      </c>
      <c r="I6" s="148">
        <f>Autoevaluación!S69/SUM(Autoevaluación!S68:S71)</f>
        <v>0.5</v>
      </c>
      <c r="J6" s="148">
        <f>Autoevaluación!S70/SUM(Autoevaluación!S68:S71)</f>
        <v>0.5</v>
      </c>
      <c r="K6" s="148">
        <f>Autoevaluación!S71/SUM(Autoevaluación!S68:S71)</f>
        <v>0</v>
      </c>
      <c r="L6" s="268"/>
      <c r="M6" s="148" t="e">
        <f>Autoevaluación!T68/SUM(Autoevaluación!T68:T71)</f>
        <v>#DIV/0!</v>
      </c>
      <c r="N6" s="148" t="e">
        <f>Autoevaluación!T69/SUM(Autoevaluación!T68:T71)</f>
        <v>#DIV/0!</v>
      </c>
      <c r="O6" s="148" t="e">
        <f>Autoevaluación!T70/SUM(Autoevaluación!T68:T71)</f>
        <v>#DIV/0!</v>
      </c>
      <c r="P6" s="148" t="e">
        <f>Autoevaluación!T71/SUM(Autoevaluación!T68:T71)</f>
        <v>#DIV/0!</v>
      </c>
      <c r="Q6" s="149"/>
      <c r="R6" s="148" t="e">
        <f>Autoevaluación!U68/SUM(Autoevaluación!U68:U71)</f>
        <v>#DIV/0!</v>
      </c>
      <c r="S6" s="148" t="e">
        <f>Autoevaluación!U69/SUM(Autoevaluación!U68:U71)</f>
        <v>#DIV/0!</v>
      </c>
      <c r="T6" s="148" t="e">
        <f>Autoevaluación!U70/SUM(Autoevaluación!U68:U71)</f>
        <v>#DIV/0!</v>
      </c>
      <c r="U6" s="148" t="e">
        <f>Autoevaluación!U71/SUM(Autoevaluación!U68:U71)</f>
        <v>#DIV/0!</v>
      </c>
      <c r="V6" s="150"/>
    </row>
    <row r="7" spans="2:22" ht="38.1" customHeight="1" x14ac:dyDescent="0.25">
      <c r="B7" s="146" t="s">
        <v>259</v>
      </c>
      <c r="C7" s="147">
        <f>Autoevaluación!R74/SUM(Autoevaluación!R74:R77)</f>
        <v>0</v>
      </c>
      <c r="D7" s="148">
        <f>Autoevaluación!R75/SUM(Autoevaluación!R74:R77)</f>
        <v>0.5</v>
      </c>
      <c r="E7" s="148">
        <f>Autoevaluación!R76/SUM(Autoevaluación!R74:R77)</f>
        <v>0.5</v>
      </c>
      <c r="F7" s="148">
        <f>Autoevaluación!R77/SUM(Autoevaluación!R74:R77)</f>
        <v>0</v>
      </c>
      <c r="G7" s="267"/>
      <c r="H7" s="148">
        <f>Autoevaluación!S74/SUM(Autoevaluación!S74:S77)</f>
        <v>0</v>
      </c>
      <c r="I7" s="148">
        <f>Autoevaluación!S75/SUM(Autoevaluación!S74:S77)</f>
        <v>0.33333333333333331</v>
      </c>
      <c r="J7" s="148">
        <f>Autoevaluación!S76/SUM(Autoevaluación!S74:S77)</f>
        <v>0.66666666666666663</v>
      </c>
      <c r="K7" s="148">
        <f>Autoevaluación!S77/SUM(Autoevaluación!S74:S77)</f>
        <v>0</v>
      </c>
      <c r="L7" s="268"/>
      <c r="M7" s="148" t="e">
        <f>Autoevaluación!T74/SUM(Autoevaluación!T74:T77)</f>
        <v>#DIV/0!</v>
      </c>
      <c r="N7" s="148" t="e">
        <f>Autoevaluación!T75/SUM(Autoevaluación!T74:T77)</f>
        <v>#DIV/0!</v>
      </c>
      <c r="O7" s="148" t="e">
        <f>Autoevaluación!T76/SUM(Autoevaluación!T74:T77)</f>
        <v>#DIV/0!</v>
      </c>
      <c r="P7" s="148" t="e">
        <f>Autoevaluación!T77/SUM(Autoevaluación!T74:T77)</f>
        <v>#DIV/0!</v>
      </c>
      <c r="Q7" s="149"/>
      <c r="R7" s="148" t="e">
        <f>Autoevaluación!U74/SUM(Autoevaluación!U74:U77)</f>
        <v>#DIV/0!</v>
      </c>
      <c r="S7" s="148" t="e">
        <f>Autoevaluación!U75/SUM(Autoevaluación!U74:U77)</f>
        <v>#DIV/0!</v>
      </c>
      <c r="T7" s="148" t="e">
        <f>Autoevaluación!U76/SUM(Autoevaluación!U74:U77)</f>
        <v>#DIV/0!</v>
      </c>
      <c r="U7" s="148" t="e">
        <f>Autoevaluación!U77/SUM(Autoevaluación!U74:U77)</f>
        <v>#DIV/0!</v>
      </c>
    </row>
    <row r="8" spans="2:22" ht="38.1" customHeight="1" x14ac:dyDescent="0.25">
      <c r="B8" s="151"/>
      <c r="C8" s="148"/>
      <c r="D8" s="148"/>
      <c r="E8" s="148"/>
      <c r="F8" s="148"/>
      <c r="G8" s="267"/>
      <c r="H8" s="148"/>
      <c r="I8" s="148"/>
      <c r="J8" s="148"/>
      <c r="K8" s="148"/>
      <c r="L8" s="268"/>
      <c r="M8" s="148"/>
      <c r="N8" s="148"/>
      <c r="O8" s="148"/>
      <c r="P8" s="148"/>
      <c r="Q8" s="149"/>
      <c r="R8" s="148"/>
      <c r="S8" s="148"/>
      <c r="T8" s="148"/>
      <c r="U8" s="148"/>
    </row>
    <row r="9" spans="2:22" ht="38.1" customHeight="1" x14ac:dyDescent="0.25">
      <c r="B9" s="152"/>
      <c r="C9" s="148"/>
      <c r="D9" s="148"/>
      <c r="E9" s="148"/>
      <c r="F9" s="148"/>
      <c r="G9" s="267"/>
      <c r="H9" s="148"/>
      <c r="I9" s="148"/>
      <c r="J9" s="148"/>
      <c r="K9" s="148"/>
      <c r="L9" s="268"/>
      <c r="M9" s="148"/>
      <c r="N9" s="148"/>
      <c r="O9" s="148"/>
      <c r="P9" s="148"/>
      <c r="Q9" s="149"/>
      <c r="R9" s="148"/>
      <c r="S9" s="148"/>
      <c r="T9" s="148"/>
      <c r="U9" s="148"/>
    </row>
    <row r="10" spans="2:22" ht="38.1" customHeight="1" x14ac:dyDescent="0.25">
      <c r="B10" s="153" t="s">
        <v>260</v>
      </c>
      <c r="C10" s="154">
        <f>AVERAGE(C4:C9)</f>
        <v>0</v>
      </c>
      <c r="D10" s="154">
        <f>AVERAGE(D4:D9)</f>
        <v>0.375</v>
      </c>
      <c r="E10" s="154">
        <f>AVERAGE(E4:E9)</f>
        <v>0.625</v>
      </c>
      <c r="F10" s="154">
        <f>AVERAGE(F4:F9)</f>
        <v>0</v>
      </c>
      <c r="G10" s="155"/>
      <c r="H10" s="154">
        <f>AVERAGE(H4:H9)</f>
        <v>0</v>
      </c>
      <c r="I10" s="154">
        <f>AVERAGE(I4:I9)</f>
        <v>0.33333333333333331</v>
      </c>
      <c r="J10" s="154">
        <f>AVERAGE(J4:J9)</f>
        <v>0.66666666666666663</v>
      </c>
      <c r="K10" s="154">
        <f>AVERAGE(K4:K9)</f>
        <v>0</v>
      </c>
      <c r="L10" s="155"/>
      <c r="M10" s="154" t="e">
        <f>AVERAGE(M4:M9)</f>
        <v>#DIV/0!</v>
      </c>
      <c r="N10" s="154" t="e">
        <f>AVERAGE(N4:N9)</f>
        <v>#DIV/0!</v>
      </c>
      <c r="O10" s="154" t="e">
        <f>AVERAGE(O4:O9)</f>
        <v>#DIV/0!</v>
      </c>
      <c r="P10" s="154" t="e">
        <f>AVERAGE(P4:P9)</f>
        <v>#DIV/0!</v>
      </c>
      <c r="Q10" s="156"/>
      <c r="R10" s="154" t="e">
        <f>AVERAGE(R4:R9)</f>
        <v>#DIV/0!</v>
      </c>
      <c r="S10" s="154" t="e">
        <f>AVERAGE(S4:S9)</f>
        <v>#DIV/0!</v>
      </c>
      <c r="T10" s="154" t="e">
        <f>AVERAGE(T4:T9)</f>
        <v>#DIV/0!</v>
      </c>
      <c r="U10" s="154" t="e">
        <f>AVERAGE(U4:U9)</f>
        <v>#DIV/0!</v>
      </c>
    </row>
    <row r="11" spans="2:22" x14ac:dyDescent="0.25">
      <c r="B11" s="157"/>
      <c r="C11" s="157"/>
      <c r="D11" s="157"/>
      <c r="E11" s="157"/>
      <c r="F11" s="155"/>
      <c r="G11" s="155"/>
      <c r="H11" s="155"/>
      <c r="I11" s="155"/>
      <c r="J11" s="155"/>
      <c r="K11" s="155"/>
      <c r="L11" s="155"/>
      <c r="M11" s="155"/>
      <c r="N11" s="155"/>
      <c r="O11" s="155"/>
      <c r="P11" s="155"/>
      <c r="Q11" s="155"/>
      <c r="R11" s="155"/>
      <c r="S11" s="155"/>
      <c r="T11" s="155"/>
      <c r="U11" s="155"/>
    </row>
    <row r="12" spans="2:22" ht="21.95" customHeight="1" x14ac:dyDescent="0.25">
      <c r="B12" s="269" t="s">
        <v>61</v>
      </c>
      <c r="C12" s="269"/>
      <c r="D12" s="269"/>
      <c r="E12" s="269"/>
      <c r="F12" s="269"/>
      <c r="G12" s="269"/>
      <c r="H12" s="269"/>
      <c r="I12" s="269"/>
      <c r="J12" s="269"/>
      <c r="K12" s="269"/>
      <c r="L12" s="269"/>
      <c r="M12" s="269"/>
      <c r="N12" s="269"/>
      <c r="O12" s="269"/>
      <c r="P12" s="269"/>
      <c r="Q12" s="269"/>
      <c r="R12" s="269"/>
      <c r="S12" s="269"/>
      <c r="T12" s="269"/>
      <c r="U12" s="269"/>
    </row>
    <row r="13" spans="2:22" ht="24.95" customHeight="1" x14ac:dyDescent="0.25">
      <c r="B13" s="270" t="s">
        <v>250</v>
      </c>
      <c r="C13" s="270"/>
      <c r="D13" s="270"/>
      <c r="E13" s="270"/>
      <c r="F13" s="270"/>
      <c r="G13" s="270"/>
      <c r="H13" s="270"/>
      <c r="I13" s="270"/>
      <c r="J13" s="270"/>
      <c r="K13" s="270"/>
      <c r="L13" s="270"/>
      <c r="M13" s="270"/>
      <c r="N13" s="270"/>
      <c r="O13" s="270"/>
      <c r="P13" s="270"/>
      <c r="Q13" s="270"/>
      <c r="R13" s="270"/>
      <c r="S13" s="270"/>
      <c r="T13" s="270"/>
      <c r="U13" s="270"/>
    </row>
    <row r="14" spans="2:22" ht="60" customHeight="1" x14ac:dyDescent="0.25">
      <c r="B14" s="275" t="s">
        <v>312</v>
      </c>
      <c r="C14" s="275"/>
      <c r="D14" s="275"/>
      <c r="E14" s="275"/>
      <c r="F14" s="275"/>
      <c r="G14" s="275"/>
      <c r="H14" s="275"/>
      <c r="I14" s="275"/>
      <c r="J14" s="275"/>
      <c r="K14" s="275"/>
      <c r="L14" s="275"/>
      <c r="M14" s="275"/>
      <c r="N14" s="275"/>
      <c r="O14" s="275"/>
      <c r="P14" s="275"/>
      <c r="Q14" s="275"/>
      <c r="R14" s="275"/>
      <c r="S14" s="275"/>
      <c r="T14" s="275"/>
      <c r="U14" s="275"/>
    </row>
    <row r="15" spans="2:22" ht="60" customHeight="1" x14ac:dyDescent="0.25">
      <c r="B15" s="275" t="s">
        <v>313</v>
      </c>
      <c r="C15" s="275"/>
      <c r="D15" s="275"/>
      <c r="E15" s="275"/>
      <c r="F15" s="275"/>
      <c r="G15" s="275"/>
      <c r="H15" s="275"/>
      <c r="I15" s="275"/>
      <c r="J15" s="275"/>
      <c r="K15" s="275"/>
      <c r="L15" s="275"/>
      <c r="M15" s="275"/>
      <c r="N15" s="275"/>
      <c r="O15" s="275"/>
      <c r="P15" s="275"/>
      <c r="Q15" s="275"/>
      <c r="R15" s="275"/>
      <c r="S15" s="275"/>
      <c r="T15" s="275"/>
      <c r="U15" s="275"/>
    </row>
    <row r="16" spans="2:22" s="158" customFormat="1" ht="24.95" customHeight="1" x14ac:dyDescent="0.25">
      <c r="B16" s="276" t="s">
        <v>252</v>
      </c>
      <c r="C16" s="276"/>
      <c r="D16" s="276"/>
      <c r="E16" s="276"/>
      <c r="F16" s="276"/>
      <c r="G16" s="276"/>
      <c r="H16" s="276"/>
      <c r="I16" s="276"/>
      <c r="J16" s="276"/>
      <c r="K16" s="276"/>
      <c r="L16" s="276"/>
      <c r="M16" s="276"/>
      <c r="N16" s="276"/>
      <c r="O16" s="276"/>
      <c r="P16" s="276"/>
      <c r="Q16" s="276"/>
      <c r="R16" s="276"/>
      <c r="S16" s="276"/>
      <c r="T16" s="276"/>
      <c r="U16" s="276"/>
    </row>
    <row r="17" spans="2:21" ht="60" customHeight="1" x14ac:dyDescent="0.25">
      <c r="B17" s="275" t="s">
        <v>314</v>
      </c>
      <c r="C17" s="275"/>
      <c r="D17" s="275"/>
      <c r="E17" s="275"/>
      <c r="F17" s="275"/>
      <c r="G17" s="275"/>
      <c r="H17" s="275"/>
      <c r="I17" s="275"/>
      <c r="J17" s="275"/>
      <c r="K17" s="275"/>
      <c r="L17" s="275"/>
      <c r="M17" s="275"/>
      <c r="N17" s="275"/>
      <c r="O17" s="275"/>
      <c r="P17" s="275"/>
      <c r="Q17" s="275"/>
      <c r="R17" s="275"/>
      <c r="S17" s="275"/>
      <c r="T17" s="275"/>
      <c r="U17" s="275"/>
    </row>
    <row r="18" spans="2:21" ht="60" customHeight="1" x14ac:dyDescent="0.25">
      <c r="B18" s="275" t="s">
        <v>315</v>
      </c>
      <c r="C18" s="275"/>
      <c r="D18" s="275"/>
      <c r="E18" s="275"/>
      <c r="F18" s="275"/>
      <c r="G18" s="275"/>
      <c r="H18" s="275"/>
      <c r="I18" s="275"/>
      <c r="J18" s="275"/>
      <c r="K18" s="275"/>
      <c r="L18" s="275"/>
      <c r="M18" s="275"/>
      <c r="N18" s="275"/>
      <c r="O18" s="275"/>
      <c r="P18" s="275"/>
      <c r="Q18" s="275"/>
      <c r="R18" s="275"/>
      <c r="S18" s="275"/>
      <c r="T18" s="275"/>
      <c r="U18" s="275"/>
    </row>
    <row r="19" spans="2:21" ht="60" customHeight="1" x14ac:dyDescent="0.25">
      <c r="B19" s="277"/>
      <c r="C19" s="277"/>
      <c r="D19" s="277"/>
      <c r="E19" s="277"/>
      <c r="F19" s="277"/>
      <c r="G19" s="277"/>
      <c r="H19" s="277"/>
      <c r="I19" s="277"/>
      <c r="J19" s="277"/>
      <c r="K19" s="277"/>
      <c r="L19" s="277"/>
      <c r="M19" s="277"/>
      <c r="N19" s="277"/>
      <c r="O19" s="277"/>
      <c r="P19" s="277"/>
      <c r="Q19" s="277"/>
      <c r="R19" s="277"/>
      <c r="S19" s="277"/>
      <c r="T19" s="277"/>
      <c r="U19" s="277"/>
    </row>
    <row r="20" spans="2:21" ht="16.5" customHeight="1" x14ac:dyDescent="0.25">
      <c r="B20" s="159"/>
      <c r="C20" s="159"/>
      <c r="D20" s="159"/>
      <c r="E20" s="159"/>
      <c r="F20" s="159"/>
      <c r="G20" s="159"/>
      <c r="H20" s="159"/>
      <c r="I20" s="159"/>
      <c r="J20" s="159"/>
      <c r="K20" s="159"/>
      <c r="L20" s="159"/>
      <c r="M20" s="159"/>
      <c r="N20" s="159"/>
      <c r="O20" s="159"/>
      <c r="P20" s="159"/>
      <c r="Q20" s="159"/>
      <c r="R20" s="159"/>
      <c r="S20" s="159"/>
      <c r="T20" s="159"/>
      <c r="U20" s="159"/>
    </row>
    <row r="21" spans="2:21" ht="21.95" customHeight="1" x14ac:dyDescent="0.25">
      <c r="B21" s="278" t="s">
        <v>62</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5">
      <c r="B22" s="279" t="s">
        <v>250</v>
      </c>
      <c r="C22" s="279"/>
      <c r="D22" s="279"/>
      <c r="E22" s="279"/>
      <c r="F22" s="279"/>
      <c r="G22" s="279"/>
      <c r="H22" s="279"/>
      <c r="I22" s="279"/>
      <c r="J22" s="279"/>
      <c r="K22" s="279"/>
      <c r="L22" s="279"/>
      <c r="M22" s="279"/>
      <c r="N22" s="279"/>
      <c r="O22" s="279"/>
      <c r="P22" s="279"/>
      <c r="Q22" s="279"/>
      <c r="R22" s="279"/>
      <c r="S22" s="279"/>
      <c r="T22" s="279"/>
      <c r="U22" s="279"/>
    </row>
    <row r="23" spans="2:21" ht="60" customHeight="1" x14ac:dyDescent="0.25">
      <c r="B23" s="277"/>
      <c r="C23" s="277"/>
      <c r="D23" s="277"/>
      <c r="E23" s="277"/>
      <c r="F23" s="277"/>
      <c r="G23" s="277"/>
      <c r="H23" s="277"/>
      <c r="I23" s="277"/>
      <c r="J23" s="277"/>
      <c r="K23" s="277"/>
      <c r="L23" s="277"/>
      <c r="M23" s="277"/>
      <c r="N23" s="277"/>
      <c r="O23" s="277"/>
      <c r="P23" s="277"/>
      <c r="Q23" s="277"/>
      <c r="R23" s="277"/>
      <c r="S23" s="277"/>
      <c r="T23" s="277"/>
      <c r="U23" s="277"/>
    </row>
    <row r="24" spans="2:21" ht="60" customHeight="1" x14ac:dyDescent="0.25">
      <c r="B24" s="277"/>
      <c r="C24" s="277"/>
      <c r="D24" s="277"/>
      <c r="E24" s="277"/>
      <c r="F24" s="277"/>
      <c r="G24" s="277"/>
      <c r="H24" s="277"/>
      <c r="I24" s="277"/>
      <c r="J24" s="277"/>
      <c r="K24" s="277"/>
      <c r="L24" s="277"/>
      <c r="M24" s="277"/>
      <c r="N24" s="277"/>
      <c r="O24" s="277"/>
      <c r="P24" s="277"/>
      <c r="Q24" s="277"/>
      <c r="R24" s="277"/>
      <c r="S24" s="277"/>
      <c r="T24" s="277"/>
      <c r="U24" s="277"/>
    </row>
    <row r="25" spans="2:21" s="158" customFormat="1" ht="24.95" customHeight="1" x14ac:dyDescent="0.25">
      <c r="B25" s="280" t="s">
        <v>252</v>
      </c>
      <c r="C25" s="280"/>
      <c r="D25" s="280"/>
      <c r="E25" s="280"/>
      <c r="F25" s="280"/>
      <c r="G25" s="280"/>
      <c r="H25" s="280"/>
      <c r="I25" s="280"/>
      <c r="J25" s="280"/>
      <c r="K25" s="280"/>
      <c r="L25" s="280"/>
      <c r="M25" s="280"/>
      <c r="N25" s="280"/>
      <c r="O25" s="280"/>
      <c r="P25" s="280"/>
      <c r="Q25" s="280"/>
      <c r="R25" s="280"/>
      <c r="S25" s="280"/>
      <c r="T25" s="280"/>
      <c r="U25" s="280"/>
    </row>
    <row r="26" spans="2:21" ht="60" customHeight="1" x14ac:dyDescent="0.25">
      <c r="B26" s="277"/>
      <c r="C26" s="277"/>
      <c r="D26" s="277"/>
      <c r="E26" s="277"/>
      <c r="F26" s="277"/>
      <c r="G26" s="277"/>
      <c r="H26" s="277"/>
      <c r="I26" s="277"/>
      <c r="J26" s="277"/>
      <c r="K26" s="277"/>
      <c r="L26" s="277"/>
      <c r="M26" s="277"/>
      <c r="N26" s="277"/>
      <c r="O26" s="277"/>
      <c r="P26" s="277"/>
      <c r="Q26" s="277"/>
      <c r="R26" s="277"/>
      <c r="S26" s="277"/>
      <c r="T26" s="277"/>
      <c r="U26" s="277"/>
    </row>
    <row r="27" spans="2:21" ht="60" customHeight="1" x14ac:dyDescent="0.25">
      <c r="B27" s="277"/>
      <c r="C27" s="277"/>
      <c r="D27" s="277"/>
      <c r="E27" s="277"/>
      <c r="F27" s="277"/>
      <c r="G27" s="277"/>
      <c r="H27" s="277"/>
      <c r="I27" s="277"/>
      <c r="J27" s="277"/>
      <c r="K27" s="277"/>
      <c r="L27" s="277"/>
      <c r="M27" s="277"/>
      <c r="N27" s="277"/>
      <c r="O27" s="277"/>
      <c r="P27" s="277"/>
      <c r="Q27" s="277"/>
      <c r="R27" s="277"/>
      <c r="S27" s="277"/>
      <c r="T27" s="277"/>
      <c r="U27" s="277"/>
    </row>
    <row r="28" spans="2:21" ht="60" customHeight="1" x14ac:dyDescent="0.25">
      <c r="B28" s="277"/>
      <c r="C28" s="277"/>
      <c r="D28" s="277"/>
      <c r="E28" s="277"/>
      <c r="F28" s="277"/>
      <c r="G28" s="277"/>
      <c r="H28" s="277"/>
      <c r="I28" s="277"/>
      <c r="J28" s="277"/>
      <c r="K28" s="277"/>
      <c r="L28" s="277"/>
      <c r="M28" s="277"/>
      <c r="N28" s="277"/>
      <c r="O28" s="277"/>
      <c r="P28" s="277"/>
      <c r="Q28" s="277"/>
      <c r="R28" s="277"/>
      <c r="S28" s="277"/>
      <c r="T28" s="277"/>
      <c r="U28" s="277"/>
    </row>
    <row r="29" spans="2:21" ht="16.5" customHeight="1" x14ac:dyDescent="0.25">
      <c r="B29" s="159"/>
      <c r="C29" s="159"/>
      <c r="D29" s="159"/>
      <c r="E29" s="159"/>
      <c r="F29" s="159"/>
      <c r="G29" s="159"/>
      <c r="H29" s="159"/>
      <c r="I29" s="159"/>
      <c r="J29" s="159"/>
      <c r="K29" s="159"/>
      <c r="L29" s="159"/>
      <c r="M29" s="159"/>
      <c r="N29" s="159"/>
      <c r="O29" s="159"/>
      <c r="P29" s="159"/>
      <c r="Q29" s="159"/>
      <c r="R29" s="159"/>
      <c r="S29" s="159"/>
      <c r="T29" s="159"/>
      <c r="U29" s="159"/>
    </row>
    <row r="30" spans="2:21" ht="21.95" customHeight="1" x14ac:dyDescent="0.25">
      <c r="B30" s="281" t="s">
        <v>63</v>
      </c>
      <c r="C30" s="281"/>
      <c r="D30" s="281"/>
      <c r="E30" s="281"/>
      <c r="F30" s="281"/>
      <c r="G30" s="281"/>
      <c r="H30" s="281"/>
      <c r="I30" s="281"/>
      <c r="J30" s="281"/>
      <c r="K30" s="281"/>
      <c r="L30" s="281"/>
      <c r="M30" s="281"/>
      <c r="N30" s="281"/>
      <c r="O30" s="281"/>
      <c r="P30" s="281"/>
      <c r="Q30" s="281"/>
      <c r="R30" s="281"/>
      <c r="S30" s="281"/>
      <c r="T30" s="281"/>
      <c r="U30" s="281"/>
    </row>
    <row r="31" spans="2:21" ht="24.95" customHeight="1" x14ac:dyDescent="0.25">
      <c r="B31" s="282" t="s">
        <v>250</v>
      </c>
      <c r="C31" s="282"/>
      <c r="D31" s="282"/>
      <c r="E31" s="282"/>
      <c r="F31" s="282"/>
      <c r="G31" s="282"/>
      <c r="H31" s="282"/>
      <c r="I31" s="282"/>
      <c r="J31" s="282"/>
      <c r="K31" s="282"/>
      <c r="L31" s="282"/>
      <c r="M31" s="282"/>
      <c r="N31" s="282"/>
      <c r="O31" s="282"/>
      <c r="P31" s="282"/>
      <c r="Q31" s="282"/>
      <c r="R31" s="282"/>
      <c r="S31" s="282"/>
      <c r="T31" s="282"/>
      <c r="U31" s="282"/>
    </row>
    <row r="32" spans="2:21" ht="60" customHeight="1" x14ac:dyDescent="0.25">
      <c r="B32" s="277"/>
      <c r="C32" s="277"/>
      <c r="D32" s="277"/>
      <c r="E32" s="277"/>
      <c r="F32" s="277"/>
      <c r="G32" s="277"/>
      <c r="H32" s="277"/>
      <c r="I32" s="277"/>
      <c r="J32" s="277"/>
      <c r="K32" s="277"/>
      <c r="L32" s="277"/>
      <c r="M32" s="277"/>
      <c r="N32" s="277"/>
      <c r="O32" s="277"/>
      <c r="P32" s="277"/>
      <c r="Q32" s="277"/>
      <c r="R32" s="277"/>
      <c r="S32" s="277"/>
      <c r="T32" s="277"/>
      <c r="U32" s="277"/>
    </row>
    <row r="33" spans="2:21" ht="60" customHeight="1" x14ac:dyDescent="0.25">
      <c r="B33" s="277"/>
      <c r="C33" s="277"/>
      <c r="D33" s="277"/>
      <c r="E33" s="277"/>
      <c r="F33" s="277"/>
      <c r="G33" s="277"/>
      <c r="H33" s="277"/>
      <c r="I33" s="277"/>
      <c r="J33" s="277"/>
      <c r="K33" s="277"/>
      <c r="L33" s="277"/>
      <c r="M33" s="277"/>
      <c r="N33" s="277"/>
      <c r="O33" s="277"/>
      <c r="P33" s="277"/>
      <c r="Q33" s="277"/>
      <c r="R33" s="277"/>
      <c r="S33" s="277"/>
      <c r="T33" s="277"/>
      <c r="U33" s="277"/>
    </row>
    <row r="34" spans="2:21" s="158" customFormat="1" ht="24.95" customHeight="1" x14ac:dyDescent="0.25">
      <c r="B34" s="280" t="s">
        <v>252</v>
      </c>
      <c r="C34" s="280"/>
      <c r="D34" s="280"/>
      <c r="E34" s="280"/>
      <c r="F34" s="280"/>
      <c r="G34" s="280"/>
      <c r="H34" s="280"/>
      <c r="I34" s="280"/>
      <c r="J34" s="280"/>
      <c r="K34" s="280"/>
      <c r="L34" s="280"/>
      <c r="M34" s="280"/>
      <c r="N34" s="280"/>
      <c r="O34" s="280"/>
      <c r="P34" s="280"/>
      <c r="Q34" s="280"/>
      <c r="R34" s="280"/>
      <c r="S34" s="280"/>
      <c r="T34" s="280"/>
      <c r="U34" s="280"/>
    </row>
    <row r="35" spans="2:21" ht="60" customHeight="1" x14ac:dyDescent="0.25">
      <c r="B35" s="277"/>
      <c r="C35" s="277"/>
      <c r="D35" s="277"/>
      <c r="E35" s="277"/>
      <c r="F35" s="277"/>
      <c r="G35" s="277"/>
      <c r="H35" s="277"/>
      <c r="I35" s="277"/>
      <c r="J35" s="277"/>
      <c r="K35" s="277"/>
      <c r="L35" s="277"/>
      <c r="M35" s="277"/>
      <c r="N35" s="277"/>
      <c r="O35" s="277"/>
      <c r="P35" s="277"/>
      <c r="Q35" s="277"/>
      <c r="R35" s="277"/>
      <c r="S35" s="277"/>
      <c r="T35" s="277"/>
      <c r="U35" s="277"/>
    </row>
    <row r="36" spans="2:21" ht="60" customHeight="1" x14ac:dyDescent="0.25">
      <c r="B36" s="277"/>
      <c r="C36" s="277"/>
      <c r="D36" s="277"/>
      <c r="E36" s="277"/>
      <c r="F36" s="277"/>
      <c r="G36" s="277"/>
      <c r="H36" s="277"/>
      <c r="I36" s="277"/>
      <c r="J36" s="277"/>
      <c r="K36" s="277"/>
      <c r="L36" s="277"/>
      <c r="M36" s="277"/>
      <c r="N36" s="277"/>
      <c r="O36" s="277"/>
      <c r="P36" s="277"/>
      <c r="Q36" s="277"/>
      <c r="R36" s="277"/>
      <c r="S36" s="277"/>
      <c r="T36" s="277"/>
      <c r="U36" s="277"/>
    </row>
    <row r="37" spans="2:21" ht="60" customHeight="1" x14ac:dyDescent="0.25">
      <c r="B37" s="277"/>
      <c r="C37" s="277"/>
      <c r="D37" s="277"/>
      <c r="E37" s="277"/>
      <c r="F37" s="277"/>
      <c r="G37" s="277"/>
      <c r="H37" s="277"/>
      <c r="I37" s="277"/>
      <c r="J37" s="277"/>
      <c r="K37" s="277"/>
      <c r="L37" s="277"/>
      <c r="M37" s="277"/>
      <c r="N37" s="277"/>
      <c r="O37" s="277"/>
      <c r="P37" s="277"/>
      <c r="Q37" s="277"/>
      <c r="R37" s="277"/>
      <c r="S37" s="277"/>
      <c r="T37" s="277"/>
      <c r="U37" s="277"/>
    </row>
    <row r="39" spans="2:21" x14ac:dyDescent="0.25">
      <c r="B39" s="274" t="s">
        <v>64</v>
      </c>
      <c r="C39" s="274"/>
      <c r="D39" s="274"/>
      <c r="E39" s="274"/>
      <c r="F39" s="274"/>
      <c r="G39" s="274"/>
      <c r="H39" s="274"/>
      <c r="I39" s="274"/>
      <c r="J39" s="274"/>
      <c r="K39" s="274"/>
      <c r="L39" s="274"/>
      <c r="M39" s="274"/>
      <c r="N39" s="274"/>
      <c r="O39" s="274"/>
      <c r="P39" s="274"/>
      <c r="Q39" s="274"/>
      <c r="R39" s="274"/>
      <c r="S39" s="274"/>
      <c r="T39" s="274"/>
      <c r="U39" s="274"/>
    </row>
    <row r="40" spans="2:21" ht="19.5" x14ac:dyDescent="0.25">
      <c r="B40" s="282" t="s">
        <v>250</v>
      </c>
      <c r="C40" s="282"/>
      <c r="D40" s="282"/>
      <c r="E40" s="282"/>
      <c r="F40" s="282"/>
      <c r="G40" s="282"/>
      <c r="H40" s="282"/>
      <c r="I40" s="282"/>
      <c r="J40" s="282"/>
      <c r="K40" s="282"/>
      <c r="L40" s="282"/>
      <c r="M40" s="282"/>
      <c r="N40" s="282"/>
      <c r="O40" s="282"/>
      <c r="P40" s="282"/>
      <c r="Q40" s="282"/>
      <c r="R40" s="282"/>
      <c r="S40" s="282"/>
      <c r="T40" s="282"/>
      <c r="U40" s="282"/>
    </row>
    <row r="41" spans="2:21" ht="51.75" customHeight="1" x14ac:dyDescent="0.25">
      <c r="B41" s="277"/>
      <c r="C41" s="277"/>
      <c r="D41" s="277"/>
      <c r="E41" s="277"/>
      <c r="F41" s="277"/>
      <c r="G41" s="277"/>
      <c r="H41" s="277"/>
      <c r="I41" s="277"/>
      <c r="J41" s="277"/>
      <c r="K41" s="277"/>
      <c r="L41" s="277"/>
      <c r="M41" s="277"/>
      <c r="N41" s="277"/>
      <c r="O41" s="277"/>
      <c r="P41" s="277"/>
      <c r="Q41" s="277"/>
      <c r="R41" s="277"/>
      <c r="S41" s="277"/>
      <c r="T41" s="277"/>
      <c r="U41" s="277"/>
    </row>
    <row r="42" spans="2:21" ht="50.25" customHeight="1" x14ac:dyDescent="0.25">
      <c r="B42" s="277"/>
      <c r="C42" s="277"/>
      <c r="D42" s="277"/>
      <c r="E42" s="277"/>
      <c r="F42" s="277"/>
      <c r="G42" s="277"/>
      <c r="H42" s="277"/>
      <c r="I42" s="277"/>
      <c r="J42" s="277"/>
      <c r="K42" s="277"/>
      <c r="L42" s="277"/>
      <c r="M42" s="277"/>
      <c r="N42" s="277"/>
      <c r="O42" s="277"/>
      <c r="P42" s="277"/>
      <c r="Q42" s="277"/>
      <c r="R42" s="277"/>
      <c r="S42" s="277"/>
      <c r="T42" s="277"/>
      <c r="U42" s="277"/>
    </row>
    <row r="43" spans="2:21" ht="19.5" x14ac:dyDescent="0.25">
      <c r="B43" s="280" t="s">
        <v>252</v>
      </c>
      <c r="C43" s="280"/>
      <c r="D43" s="280"/>
      <c r="E43" s="280"/>
      <c r="F43" s="280"/>
      <c r="G43" s="280"/>
      <c r="H43" s="280"/>
      <c r="I43" s="280"/>
      <c r="J43" s="280"/>
      <c r="K43" s="280"/>
      <c r="L43" s="280"/>
      <c r="M43" s="280"/>
      <c r="N43" s="280"/>
      <c r="O43" s="280"/>
      <c r="P43" s="280"/>
      <c r="Q43" s="280"/>
      <c r="R43" s="280"/>
      <c r="S43" s="280"/>
      <c r="T43" s="280"/>
      <c r="U43" s="280"/>
    </row>
    <row r="44" spans="2:21" ht="69.75" customHeight="1" x14ac:dyDescent="0.25">
      <c r="B44" s="277"/>
      <c r="C44" s="277"/>
      <c r="D44" s="277"/>
      <c r="E44" s="277"/>
      <c r="F44" s="277"/>
      <c r="G44" s="277"/>
      <c r="H44" s="277"/>
      <c r="I44" s="277"/>
      <c r="J44" s="277"/>
      <c r="K44" s="277"/>
      <c r="L44" s="277"/>
      <c r="M44" s="277"/>
      <c r="N44" s="277"/>
      <c r="O44" s="277"/>
      <c r="P44" s="277"/>
      <c r="Q44" s="277"/>
      <c r="R44" s="277"/>
      <c r="S44" s="277"/>
      <c r="T44" s="277"/>
      <c r="U44" s="277"/>
    </row>
    <row r="45" spans="2:21" ht="60" customHeight="1" x14ac:dyDescent="0.25">
      <c r="B45" s="277"/>
      <c r="C45" s="277"/>
      <c r="D45" s="277"/>
      <c r="E45" s="277"/>
      <c r="F45" s="277"/>
      <c r="G45" s="277"/>
      <c r="H45" s="277"/>
      <c r="I45" s="277"/>
      <c r="J45" s="277"/>
      <c r="K45" s="277"/>
      <c r="L45" s="277"/>
      <c r="M45" s="277"/>
      <c r="N45" s="277"/>
      <c r="O45" s="277"/>
      <c r="P45" s="277"/>
      <c r="Q45" s="277"/>
      <c r="R45" s="277"/>
      <c r="S45" s="277"/>
      <c r="T45" s="277"/>
      <c r="U45" s="277"/>
    </row>
    <row r="46" spans="2:21" ht="59.25" customHeight="1" x14ac:dyDescent="0.25">
      <c r="B46" s="277"/>
      <c r="C46" s="277"/>
      <c r="D46" s="277"/>
      <c r="E46" s="277"/>
      <c r="F46" s="277"/>
      <c r="G46" s="277"/>
      <c r="H46" s="277"/>
      <c r="I46" s="277"/>
      <c r="J46" s="277"/>
      <c r="K46" s="277"/>
      <c r="L46" s="277"/>
      <c r="M46" s="277"/>
      <c r="N46" s="277"/>
      <c r="O46" s="277"/>
      <c r="P46" s="277"/>
      <c r="Q46" s="277"/>
      <c r="R46" s="277"/>
      <c r="S46" s="277"/>
      <c r="T46" s="277"/>
      <c r="U46" s="277"/>
    </row>
    <row r="65495" spans="2:22" x14ac:dyDescent="0.25">
      <c r="B65495" s="160" t="s">
        <v>54</v>
      </c>
      <c r="C65495" s="160"/>
      <c r="D65495" s="160"/>
      <c r="E65495" s="160"/>
      <c r="F65495" s="160"/>
      <c r="G65495" s="160"/>
      <c r="H65495" s="160"/>
      <c r="I65495" s="160"/>
      <c r="J65495" s="160"/>
      <c r="K65495" s="160"/>
      <c r="L65495" s="160"/>
      <c r="M65495" s="160"/>
      <c r="N65495" s="160"/>
      <c r="O65495" s="160"/>
      <c r="P65495" s="160"/>
      <c r="Q65495" s="160"/>
      <c r="R65495" s="160"/>
      <c r="S65495" s="160"/>
      <c r="T65495" s="160"/>
      <c r="U65495" s="160"/>
      <c r="V65495" s="160"/>
    </row>
    <row r="65496" spans="2:22" x14ac:dyDescent="0.25">
      <c r="B65496" s="161" t="s">
        <v>55</v>
      </c>
      <c r="C65496" s="161"/>
      <c r="D65496" s="161"/>
      <c r="E65496" s="161"/>
      <c r="F65496" s="161"/>
      <c r="G65496" s="161"/>
      <c r="H65496" s="161"/>
      <c r="I65496" s="161"/>
      <c r="J65496" s="161"/>
      <c r="K65496" s="161"/>
      <c r="L65496" s="161"/>
      <c r="M65496" s="161"/>
      <c r="N65496" s="161"/>
      <c r="O65496" s="161"/>
      <c r="P65496" s="161"/>
      <c r="Q65496" s="161"/>
      <c r="R65496" s="161"/>
      <c r="S65496" s="161"/>
      <c r="T65496" s="161"/>
      <c r="U65496" s="161"/>
      <c r="V65496" s="161"/>
    </row>
    <row r="65497" spans="2:22" x14ac:dyDescent="0.25">
      <c r="B65497" s="161" t="s">
        <v>56</v>
      </c>
      <c r="C65497" s="161"/>
      <c r="D65497" s="161"/>
      <c r="E65497" s="161"/>
      <c r="F65497" s="161"/>
      <c r="G65497" s="161"/>
      <c r="H65497" s="161"/>
      <c r="I65497" s="161"/>
      <c r="J65497" s="161"/>
      <c r="K65497" s="161"/>
      <c r="L65497" s="161"/>
      <c r="M65497" s="161"/>
      <c r="N65497" s="161"/>
      <c r="O65497" s="161"/>
      <c r="P65497" s="161"/>
      <c r="Q65497" s="161"/>
      <c r="R65497" s="161"/>
      <c r="S65497" s="161"/>
      <c r="T65497" s="161"/>
      <c r="U65497" s="161"/>
      <c r="V65497" s="161"/>
    </row>
  </sheetData>
  <mergeCells count="40">
    <mergeCell ref="B42:U42"/>
    <mergeCell ref="B43:U43"/>
    <mergeCell ref="B44:U44"/>
    <mergeCell ref="B45:U45"/>
    <mergeCell ref="B46:U46"/>
    <mergeCell ref="B36:U36"/>
    <mergeCell ref="B37:U37"/>
    <mergeCell ref="B39:U39"/>
    <mergeCell ref="B40:U40"/>
    <mergeCell ref="B41:U41"/>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hyperlinks>
    <hyperlink ref="B4" location="Autoevaluación!A54" display="Diseño pedagogico"/>
    <hyperlink ref="B5" location="Autoevaluación!A61" display="Practicas pedagogicas"/>
    <hyperlink ref="B6" location="Autoevaluación!A67" display="Gestion de aula"/>
    <hyperlink ref="B7" location="Autoevaluación!A73" display="Seguimiento academico"/>
    <hyperlink ref="B65496" r:id="rId1"/>
    <hyperlink ref="B65497" r:id="rId2"/>
  </hyperlinks>
  <pageMargins left="0.7" right="0.7" top="0.75" bottom="0.75" header="0.511811023622047" footer="0.511811023622047"/>
  <pageSetup orientation="portrait" horizontalDpi="300" verticalDpi="300"/>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5497"/>
  <sheetViews>
    <sheetView showGridLines="0" topLeftCell="A11" zoomScale="120" zoomScaleNormal="120" workbookViewId="0">
      <selection activeCell="B17" sqref="B17:U19"/>
    </sheetView>
  </sheetViews>
  <sheetFormatPr baseColWidth="10" defaultColWidth="11.42578125" defaultRowHeight="15.75" x14ac:dyDescent="0.25"/>
  <cols>
    <col min="1" max="1" width="1.42578125" style="138" customWidth="1"/>
    <col min="2" max="2" width="38.28515625" style="138" customWidth="1"/>
    <col min="3" max="6" width="7.7109375" style="138" customWidth="1"/>
    <col min="7" max="7" width="1.7109375" style="138" customWidth="1"/>
    <col min="8" max="11" width="7.7109375" style="138" customWidth="1"/>
    <col min="12" max="12" width="1.7109375" style="138" customWidth="1"/>
    <col min="13" max="16" width="7.7109375" style="138" customWidth="1"/>
    <col min="17" max="17" width="2.140625" style="138" customWidth="1"/>
    <col min="18" max="21" width="7.7109375" style="138" customWidth="1"/>
    <col min="22" max="22" width="14.140625" style="138" customWidth="1"/>
    <col min="23" max="27" width="11.42578125" style="138"/>
    <col min="28" max="28" width="2" style="138" customWidth="1"/>
    <col min="29" max="33" width="11.42578125" style="138"/>
    <col min="34" max="34" width="1.85546875" style="138" customWidth="1"/>
    <col min="35" max="1024" width="11.42578125" style="138"/>
  </cols>
  <sheetData>
    <row r="1" spans="2:22" ht="6" customHeight="1" x14ac:dyDescent="0.25"/>
    <row r="2" spans="2:22" ht="22.5" customHeight="1" x14ac:dyDescent="0.25">
      <c r="B2" s="271" t="s">
        <v>261</v>
      </c>
      <c r="C2" s="269" t="s">
        <v>61</v>
      </c>
      <c r="D2" s="269"/>
      <c r="E2" s="269"/>
      <c r="F2" s="269"/>
      <c r="G2" s="139"/>
      <c r="H2" s="272" t="s">
        <v>62</v>
      </c>
      <c r="I2" s="272"/>
      <c r="J2" s="272"/>
      <c r="K2" s="272"/>
      <c r="L2" s="140"/>
      <c r="M2" s="273" t="s">
        <v>63</v>
      </c>
      <c r="N2" s="273"/>
      <c r="O2" s="273"/>
      <c r="P2" s="273"/>
      <c r="Q2" s="141"/>
      <c r="R2" s="274" t="s">
        <v>64</v>
      </c>
      <c r="S2" s="274"/>
      <c r="T2" s="274"/>
      <c r="U2" s="274"/>
      <c r="V2" s="266"/>
    </row>
    <row r="3" spans="2:22" ht="24.75" customHeight="1" x14ac:dyDescent="0.25">
      <c r="B3" s="271"/>
      <c r="C3" s="142">
        <v>1</v>
      </c>
      <c r="D3" s="142">
        <v>2</v>
      </c>
      <c r="E3" s="143">
        <v>3</v>
      </c>
      <c r="F3" s="144">
        <v>4</v>
      </c>
      <c r="G3" s="267"/>
      <c r="H3" s="142">
        <v>1</v>
      </c>
      <c r="I3" s="142">
        <v>2</v>
      </c>
      <c r="J3" s="143">
        <v>3</v>
      </c>
      <c r="K3" s="144">
        <v>4</v>
      </c>
      <c r="L3" s="268"/>
      <c r="M3" s="142">
        <v>1</v>
      </c>
      <c r="N3" s="142">
        <v>2</v>
      </c>
      <c r="O3" s="143">
        <v>3</v>
      </c>
      <c r="P3" s="144">
        <v>4</v>
      </c>
      <c r="Q3" s="145"/>
      <c r="R3" s="142">
        <v>1</v>
      </c>
      <c r="S3" s="142">
        <v>2</v>
      </c>
      <c r="T3" s="143">
        <v>3</v>
      </c>
      <c r="U3" s="144">
        <v>4</v>
      </c>
      <c r="V3" s="266"/>
    </row>
    <row r="4" spans="2:22" ht="38.1" customHeight="1" x14ac:dyDescent="0.25">
      <c r="B4" s="146" t="s">
        <v>262</v>
      </c>
      <c r="C4" s="147">
        <f>Autoevaluación!R84/SUM(Autoevaluación!R84:R87)</f>
        <v>0</v>
      </c>
      <c r="D4" s="148">
        <f>Autoevaluación!R85/SUM(Autoevaluación!R84:R87)</f>
        <v>0</v>
      </c>
      <c r="E4" s="148">
        <f>Autoevaluación!R86/SUM(Autoevaluación!R84:R87)</f>
        <v>1</v>
      </c>
      <c r="F4" s="148">
        <f>Autoevaluación!R87/SUM(Autoevaluación!R84:R87)</f>
        <v>0</v>
      </c>
      <c r="G4" s="267"/>
      <c r="H4" s="162">
        <f>Autoevaluación!S84/SUM(Autoevaluación!S84:S87)</f>
        <v>0</v>
      </c>
      <c r="I4" s="148">
        <f>Autoevaluación!S85/SUM(Autoevaluación!S84:S87)</f>
        <v>0</v>
      </c>
      <c r="J4" s="148">
        <f>Autoevaluación!S86/SUM(Autoevaluación!S84:S87)</f>
        <v>0</v>
      </c>
      <c r="K4" s="148">
        <f>Autoevaluación!S87/SUM(Autoevaluación!S84:S87)</f>
        <v>1</v>
      </c>
      <c r="L4" s="268"/>
      <c r="M4" s="148" t="e">
        <f>Autoevaluación!T84/SUM(Autoevaluación!T84:T87)</f>
        <v>#DIV/0!</v>
      </c>
      <c r="N4" s="148" t="e">
        <f>Autoevaluación!T85/SUM(Autoevaluación!T84:T87)</f>
        <v>#DIV/0!</v>
      </c>
      <c r="O4" s="148" t="e">
        <f>Autoevaluación!T86/SUM(Autoevaluación!T84:T87)</f>
        <v>#DIV/0!</v>
      </c>
      <c r="P4" s="148" t="e">
        <f>Autoevaluación!T87/SUM(Autoevaluación!T84:T87)</f>
        <v>#DIV/0!</v>
      </c>
      <c r="Q4" s="149"/>
      <c r="R4" s="148" t="e">
        <f>Autoevaluación!U84/SUM(Autoevaluación!U84:U87)</f>
        <v>#DIV/0!</v>
      </c>
      <c r="S4" s="148" t="e">
        <f>Autoevaluación!U85/SUM(Autoevaluación!U84:U87)</f>
        <v>#DIV/0!</v>
      </c>
      <c r="T4" s="148" t="e">
        <f>Autoevaluación!U86/SUM(Autoevaluación!U84:U87)</f>
        <v>#DIV/0!</v>
      </c>
      <c r="U4" s="148" t="e">
        <f>Autoevaluación!U87/SUM(Autoevaluación!U84:U87)</f>
        <v>#DIV/0!</v>
      </c>
    </row>
    <row r="5" spans="2:22" ht="38.1" customHeight="1" x14ac:dyDescent="0.25">
      <c r="B5" s="163" t="s">
        <v>263</v>
      </c>
      <c r="C5" s="147">
        <f>Autoevaluación!R89/SUM(Autoevaluación!R89:R92)</f>
        <v>0</v>
      </c>
      <c r="D5" s="148">
        <f>Autoevaluación!R90/SUM(Autoevaluación!R89:R92)</f>
        <v>0.14285714285714285</v>
      </c>
      <c r="E5" s="148">
        <f>Autoevaluación!R91/SUM(Autoevaluación!R89:R92)</f>
        <v>0.8571428571428571</v>
      </c>
      <c r="F5" s="148">
        <f>Autoevaluación!R92/SUM(Autoevaluación!R89:R92)</f>
        <v>0</v>
      </c>
      <c r="G5" s="267"/>
      <c r="H5" s="162">
        <f>Autoevaluación!S89/SUM(Autoevaluación!S89:S92)</f>
        <v>0</v>
      </c>
      <c r="I5" s="148">
        <f>Autoevaluación!S90/SUM(Autoevaluación!S89:S92)</f>
        <v>0</v>
      </c>
      <c r="J5" s="148" t="e">
        <f>Autoevaluación!S91/SUM(Autoevaluación!S89:q92q13:V16)</f>
        <v>#NAME?</v>
      </c>
      <c r="K5" s="148">
        <f>Autoevaluación!S92/SUM(Autoevaluación!S89:S92)</f>
        <v>0</v>
      </c>
      <c r="L5" s="268"/>
      <c r="M5" s="148" t="e">
        <f>Autoevaluación!T89/SUM(Autoevaluación!T89:T92)</f>
        <v>#DIV/0!</v>
      </c>
      <c r="N5" s="148" t="e">
        <f>Autoevaluación!T90/SUM(Autoevaluación!T89:T92)</f>
        <v>#DIV/0!</v>
      </c>
      <c r="O5" s="148" t="e">
        <f>Autoevaluación!T91/SUM(Autoevaluación!T89:T92)</f>
        <v>#DIV/0!</v>
      </c>
      <c r="P5" s="148" t="e">
        <f>Autoevaluación!T92/SUM(Autoevaluación!T89:T92)</f>
        <v>#DIV/0!</v>
      </c>
      <c r="Q5" s="149"/>
      <c r="R5" s="148" t="e">
        <f>Autoevaluación!U89/SUM(Autoevaluación!U89:U92)</f>
        <v>#DIV/0!</v>
      </c>
      <c r="S5" s="148" t="e">
        <f>Autoevaluación!U90/SUM(Autoevaluación!U89:U92)</f>
        <v>#DIV/0!</v>
      </c>
      <c r="T5" s="148" t="e">
        <f>Autoevaluación!U91/SUM(Autoevaluación!U89:U92)</f>
        <v>#DIV/0!</v>
      </c>
      <c r="U5" s="148" t="e">
        <f>Autoevaluación!U92/SUM(Autoevaluación!U89:U92)</f>
        <v>#DIV/0!</v>
      </c>
      <c r="V5" s="158"/>
    </row>
    <row r="6" spans="2:22" ht="38.1" customHeight="1" x14ac:dyDescent="0.25">
      <c r="B6" s="163" t="s">
        <v>264</v>
      </c>
      <c r="C6" s="147">
        <f>Autoevaluación!R98/SUM(Autoevaluación!R98:R101)</f>
        <v>0</v>
      </c>
      <c r="D6" s="148">
        <f>Autoevaluación!R99/SUM(Autoevaluación!R98:R101)</f>
        <v>0</v>
      </c>
      <c r="E6" s="148">
        <f>Autoevaluación!R100/SUM(Autoevaluación!R98:R101)</f>
        <v>0.5</v>
      </c>
      <c r="F6" s="148">
        <f>Autoevaluación!R101/SUM(Autoevaluación!R98:R101)</f>
        <v>0.5</v>
      </c>
      <c r="G6" s="267"/>
      <c r="H6" s="162">
        <f>Autoevaluación!S98/SUM(Autoevaluación!S98:S101)</f>
        <v>0</v>
      </c>
      <c r="I6" s="148">
        <f>Autoevaluación!S99/SUM(Autoevaluación!S98:S101)</f>
        <v>0</v>
      </c>
      <c r="J6" s="148">
        <f>Autoevaluación!S100/SUM(Autoevaluación!S98:S101)</f>
        <v>0.5</v>
      </c>
      <c r="K6" s="148">
        <f>Autoevaluación!S10/SUM(Autoevaluación!S98:S101)</f>
        <v>0</v>
      </c>
      <c r="L6" s="268"/>
      <c r="M6" s="148" t="e">
        <f>Autoevaluación!T98/SUM(Autoevaluación!T98:T101)</f>
        <v>#DIV/0!</v>
      </c>
      <c r="N6" s="148" t="e">
        <f>Autoevaluación!T99/SUM(Autoevaluación!T98:T101)</f>
        <v>#DIV/0!</v>
      </c>
      <c r="O6" s="148" t="e">
        <f>Autoevaluación!T100/SUM(Autoevaluación!T98:T101)</f>
        <v>#DIV/0!</v>
      </c>
      <c r="P6" s="148" t="e">
        <f>Autoevaluación!T101/SUM(Autoevaluación!T98:T101)</f>
        <v>#DIV/0!</v>
      </c>
      <c r="Q6" s="149"/>
      <c r="R6" s="148" t="e">
        <f>Autoevaluación!U98/SUM(Autoevaluación!U98:U101)</f>
        <v>#DIV/0!</v>
      </c>
      <c r="S6" s="148" t="e">
        <f>Autoevaluación!U99/SUM(Autoevaluación!U98:U101)</f>
        <v>#DIV/0!</v>
      </c>
      <c r="T6" s="148" t="e">
        <f>Autoevaluación!U100/SUM(Autoevaluación!U98:U101)</f>
        <v>#DIV/0!</v>
      </c>
      <c r="U6" s="148" t="e">
        <f>Autoevaluación!U101/SUM(Autoevaluación!U98:U101)</f>
        <v>#DIV/0!</v>
      </c>
      <c r="V6" s="150"/>
    </row>
    <row r="7" spans="2:22" ht="38.1" customHeight="1" x14ac:dyDescent="0.25">
      <c r="B7" s="146" t="s">
        <v>265</v>
      </c>
      <c r="C7" s="147">
        <f>Autoevaluación!R102/SUM(Autoevaluación!R102:R105)</f>
        <v>0.1</v>
      </c>
      <c r="D7" s="148">
        <f>Autoevaluación!R103/SUM(Autoevaluación!R102:R105)</f>
        <v>0.3</v>
      </c>
      <c r="E7" s="148">
        <f>Autoevaluación!R104/SUM(Autoevaluación!R102:R105)</f>
        <v>0.4</v>
      </c>
      <c r="F7" s="148">
        <f>Autoevaluación!R105/SUM(Autoevaluación!R102:R105)</f>
        <v>0.2</v>
      </c>
      <c r="G7" s="267"/>
      <c r="H7" s="162">
        <f>Autoevaluación!S102/SUM(Autoevaluación!S102:S105)</f>
        <v>0.1</v>
      </c>
      <c r="I7" s="148">
        <f>Autoevaluación!S103/SUM(Autoevaluación!S102:S105)</f>
        <v>0.2</v>
      </c>
      <c r="J7" s="148">
        <f>Autoevaluación!S104/SUM(Autoevaluación!S102:S105)</f>
        <v>0.5</v>
      </c>
      <c r="K7" s="148">
        <f>Autoevaluación!S105/SUM(Autoevaluación!S102:S105)</f>
        <v>0.2</v>
      </c>
      <c r="L7" s="268"/>
      <c r="M7" s="148" t="e">
        <f>Autoevaluación!T102/SUM(Autoevaluación!T102:T105)</f>
        <v>#DIV/0!</v>
      </c>
      <c r="N7" s="148" t="e">
        <f>Autoevaluación!T103/SUM(Autoevaluación!T102:T105)</f>
        <v>#DIV/0!</v>
      </c>
      <c r="O7" s="148" t="e">
        <f>Autoevaluación!T104/SUM(Autoevaluación!T102:T105)</f>
        <v>#DIV/0!</v>
      </c>
      <c r="P7" s="148" t="e">
        <f>Autoevaluación!T105/SUM(Autoevaluación!T102:T105)</f>
        <v>#DIV/0!</v>
      </c>
      <c r="Q7" s="149"/>
      <c r="R7" s="148" t="e">
        <f>Autoevaluación!U102/SUM(Autoevaluación!U102:U105)</f>
        <v>#DIV/0!</v>
      </c>
      <c r="S7" s="148" t="e">
        <f>Autoevaluación!U103/SUM(Autoevaluación!U102:U105)</f>
        <v>#DIV/0!</v>
      </c>
      <c r="T7" s="148" t="e">
        <f>Autoevaluación!U104/SUM(Autoevaluación!U102:U105)</f>
        <v>#DIV/0!</v>
      </c>
      <c r="U7" s="148" t="e">
        <f>Autoevaluación!U105/SUM(Autoevaluación!U102:U105)</f>
        <v>#DIV/0!</v>
      </c>
    </row>
    <row r="8" spans="2:22" ht="38.1" customHeight="1" x14ac:dyDescent="0.25">
      <c r="B8" s="146" t="s">
        <v>266</v>
      </c>
      <c r="C8" s="147">
        <f>Autoevaluación!R114/SUM(Autoevaluación!R114:R117)</f>
        <v>0</v>
      </c>
      <c r="D8" s="148">
        <f>Autoevaluación!R115/SUM(Autoevaluación!R114:R117)</f>
        <v>0</v>
      </c>
      <c r="E8" s="148">
        <f>Autoevaluación!R116/SUM(Autoevaluación!R114:R117)</f>
        <v>0.25</v>
      </c>
      <c r="F8" s="148">
        <f>Autoevaluación!R117/SUM(Autoevaluación!R114:R117)</f>
        <v>0.75</v>
      </c>
      <c r="G8" s="267"/>
      <c r="H8" s="162">
        <f>Autoevaluación!S114/SUM(Autoevaluación!S114:S117)</f>
        <v>0</v>
      </c>
      <c r="I8" s="148">
        <f>Autoevaluación!S115/SUM(Autoevaluación!S114:S117)</f>
        <v>0</v>
      </c>
      <c r="J8" s="148">
        <f>Autoevaluación!S116/SUM(Autoevaluación!S114:S117)</f>
        <v>0.25</v>
      </c>
      <c r="K8" s="148">
        <f>Autoevaluación!S117/SUM(Autoevaluación!S114:S117)</f>
        <v>0.75</v>
      </c>
      <c r="L8" s="268"/>
      <c r="M8" s="148" t="e">
        <f>Autoevaluación!T114/SUM(Autoevaluación!T114:T117)</f>
        <v>#DIV/0!</v>
      </c>
      <c r="N8" s="148" t="e">
        <f>Autoevaluación!T115/SUM(Autoevaluación!T114:T117)</f>
        <v>#DIV/0!</v>
      </c>
      <c r="O8" s="148" t="e">
        <f>Autoevaluación!T116/SUM(Autoevaluación!T114:T117)</f>
        <v>#DIV/0!</v>
      </c>
      <c r="P8" s="148" t="e">
        <f>Autoevaluación!T117/SUM(Autoevaluación!T114:T117)</f>
        <v>#DIV/0!</v>
      </c>
      <c r="Q8" s="149"/>
      <c r="R8" s="148" t="e">
        <f>Autoevaluación!U114/SUM(Autoevaluación!U114:U117)</f>
        <v>#DIV/0!</v>
      </c>
      <c r="S8" s="148" t="e">
        <f>Autoevaluación!U115/SUM(Autoevaluación!U114:U117)</f>
        <v>#DIV/0!</v>
      </c>
      <c r="T8" s="148" t="e">
        <f>Autoevaluación!U116/SUM(Autoevaluación!U114:U117)</f>
        <v>#DIV/0!</v>
      </c>
      <c r="U8" s="148" t="e">
        <f>Autoevaluación!U117/SUM(Autoevaluación!U114:U117)</f>
        <v>#DIV/0!</v>
      </c>
    </row>
    <row r="9" spans="2:22" ht="38.1" customHeight="1" x14ac:dyDescent="0.25">
      <c r="B9" s="151"/>
      <c r="C9" s="148"/>
      <c r="D9" s="148"/>
      <c r="E9" s="148"/>
      <c r="F9" s="148"/>
      <c r="G9" s="267"/>
      <c r="H9" s="148"/>
      <c r="I9" s="148"/>
      <c r="J9" s="148"/>
      <c r="K9" s="148"/>
      <c r="L9" s="268"/>
      <c r="M9" s="148"/>
      <c r="N9" s="148"/>
      <c r="O9" s="148"/>
      <c r="P9" s="148"/>
      <c r="Q9" s="149"/>
      <c r="R9" s="148"/>
      <c r="S9" s="148"/>
      <c r="T9" s="148"/>
      <c r="U9" s="148"/>
    </row>
    <row r="10" spans="2:22" ht="42" customHeight="1" x14ac:dyDescent="0.25">
      <c r="B10" s="153" t="s">
        <v>267</v>
      </c>
      <c r="C10" s="154">
        <f>AVERAGE(C4:C9)</f>
        <v>0.02</v>
      </c>
      <c r="D10" s="154">
        <f>AVERAGE(D4:D9)</f>
        <v>8.8571428571428565E-2</v>
      </c>
      <c r="E10" s="154">
        <f>AVERAGE(E4:E9)</f>
        <v>0.60142857142857142</v>
      </c>
      <c r="F10" s="154">
        <f>AVERAGE(F4:F9)</f>
        <v>0.28999999999999998</v>
      </c>
      <c r="G10" s="155"/>
      <c r="H10" s="154">
        <f>AVERAGE(H4:H9)</f>
        <v>0.02</v>
      </c>
      <c r="I10" s="154">
        <f>AVERAGE(I4:I9)</f>
        <v>0.04</v>
      </c>
      <c r="J10" s="154" t="e">
        <f>AVERAGE(J4:J9)</f>
        <v>#NAME?</v>
      </c>
      <c r="K10" s="154">
        <f>AVERAGE(K4:K9)</f>
        <v>0.39</v>
      </c>
      <c r="L10" s="155"/>
      <c r="M10" s="154" t="e">
        <f>AVERAGE(M4:M9)</f>
        <v>#DIV/0!</v>
      </c>
      <c r="N10" s="154" t="e">
        <f>AVERAGE(N4:N9)</f>
        <v>#DIV/0!</v>
      </c>
      <c r="O10" s="154" t="e">
        <f>AVERAGE(O4:O9)</f>
        <v>#DIV/0!</v>
      </c>
      <c r="P10" s="154" t="e">
        <f>AVERAGE(P4:P9)</f>
        <v>#DIV/0!</v>
      </c>
      <c r="Q10" s="156"/>
      <c r="R10" s="154" t="e">
        <f>AVERAGE(R4:R9)</f>
        <v>#DIV/0!</v>
      </c>
      <c r="S10" s="154" t="e">
        <f>AVERAGE(S4:S9)</f>
        <v>#DIV/0!</v>
      </c>
      <c r="T10" s="154" t="e">
        <f>AVERAGE(T4:T9)</f>
        <v>#DIV/0!</v>
      </c>
      <c r="U10" s="154" t="e">
        <f>AVERAGE(U4:U9)</f>
        <v>#DIV/0!</v>
      </c>
    </row>
    <row r="11" spans="2:22" x14ac:dyDescent="0.25">
      <c r="B11" s="157"/>
      <c r="C11" s="157"/>
      <c r="D11" s="157"/>
      <c r="E11" s="157"/>
      <c r="F11" s="155"/>
      <c r="G11" s="155"/>
      <c r="H11" s="155"/>
      <c r="I11" s="155"/>
      <c r="J11" s="155"/>
      <c r="K11" s="155"/>
      <c r="L11" s="155"/>
      <c r="M11" s="155"/>
      <c r="N11" s="155"/>
      <c r="O11" s="155"/>
      <c r="P11" s="155"/>
      <c r="Q11" s="155"/>
      <c r="R11" s="155"/>
      <c r="S11" s="155"/>
      <c r="T11" s="155"/>
      <c r="U11" s="155"/>
    </row>
    <row r="12" spans="2:22" ht="21.95" customHeight="1" x14ac:dyDescent="0.25">
      <c r="B12" s="269" t="s">
        <v>61</v>
      </c>
      <c r="C12" s="269"/>
      <c r="D12" s="269"/>
      <c r="E12" s="269"/>
      <c r="F12" s="269"/>
      <c r="G12" s="269"/>
      <c r="H12" s="269"/>
      <c r="I12" s="269"/>
      <c r="J12" s="269"/>
      <c r="K12" s="269"/>
      <c r="L12" s="269"/>
      <c r="M12" s="269"/>
      <c r="N12" s="269"/>
      <c r="O12" s="269"/>
      <c r="P12" s="269"/>
      <c r="Q12" s="269"/>
      <c r="R12" s="269"/>
      <c r="S12" s="269"/>
      <c r="T12" s="269"/>
      <c r="U12" s="269"/>
    </row>
    <row r="13" spans="2:22" ht="24.95" customHeight="1" x14ac:dyDescent="0.25">
      <c r="B13" s="270" t="s">
        <v>250</v>
      </c>
      <c r="C13" s="270"/>
      <c r="D13" s="270"/>
      <c r="E13" s="270"/>
      <c r="F13" s="270"/>
      <c r="G13" s="270"/>
      <c r="H13" s="270"/>
      <c r="I13" s="270"/>
      <c r="J13" s="270"/>
      <c r="K13" s="270"/>
      <c r="L13" s="270"/>
      <c r="M13" s="270"/>
      <c r="N13" s="270"/>
      <c r="O13" s="270"/>
      <c r="P13" s="270"/>
      <c r="Q13" s="270"/>
      <c r="R13" s="270"/>
      <c r="S13" s="270"/>
      <c r="T13" s="270"/>
      <c r="U13" s="270"/>
    </row>
    <row r="14" spans="2:22" ht="60" customHeight="1" x14ac:dyDescent="0.25">
      <c r="B14" s="283" t="s">
        <v>308</v>
      </c>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25">
      <c r="B15" s="283" t="s">
        <v>309</v>
      </c>
      <c r="C15" s="283"/>
      <c r="D15" s="283"/>
      <c r="E15" s="283"/>
      <c r="F15" s="283"/>
      <c r="G15" s="283"/>
      <c r="H15" s="283"/>
      <c r="I15" s="283"/>
      <c r="J15" s="283"/>
      <c r="K15" s="283"/>
      <c r="L15" s="283"/>
      <c r="M15" s="283"/>
      <c r="N15" s="283"/>
      <c r="O15" s="283"/>
      <c r="P15" s="283"/>
      <c r="Q15" s="283"/>
      <c r="R15" s="283"/>
      <c r="S15" s="283"/>
      <c r="T15" s="283"/>
      <c r="U15" s="283"/>
    </row>
    <row r="16" spans="2:22" s="158" customFormat="1" ht="24.95" customHeight="1" x14ac:dyDescent="0.25">
      <c r="B16" s="280" t="s">
        <v>252</v>
      </c>
      <c r="C16" s="280"/>
      <c r="D16" s="280"/>
      <c r="E16" s="280"/>
      <c r="F16" s="280"/>
      <c r="G16" s="280"/>
      <c r="H16" s="280"/>
      <c r="I16" s="280"/>
      <c r="J16" s="280"/>
      <c r="K16" s="280"/>
      <c r="L16" s="280"/>
      <c r="M16" s="280"/>
      <c r="N16" s="280"/>
      <c r="O16" s="280"/>
      <c r="P16" s="280"/>
      <c r="Q16" s="280"/>
      <c r="R16" s="280"/>
      <c r="S16" s="280"/>
      <c r="T16" s="280"/>
      <c r="U16" s="280"/>
    </row>
    <row r="17" spans="2:21" ht="60" customHeight="1" x14ac:dyDescent="0.25">
      <c r="B17" s="283" t="s">
        <v>310</v>
      </c>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25">
      <c r="B18" s="283" t="s">
        <v>311</v>
      </c>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25">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25">
      <c r="B20" s="159"/>
      <c r="C20" s="159"/>
      <c r="D20" s="159"/>
      <c r="E20" s="159"/>
      <c r="F20" s="159"/>
      <c r="G20" s="159"/>
      <c r="H20" s="159"/>
      <c r="I20" s="159"/>
      <c r="J20" s="159"/>
      <c r="K20" s="159"/>
      <c r="L20" s="159"/>
      <c r="M20" s="159"/>
      <c r="N20" s="159"/>
      <c r="O20" s="159"/>
      <c r="P20" s="159"/>
      <c r="Q20" s="159"/>
      <c r="R20" s="159"/>
      <c r="S20" s="159"/>
      <c r="T20" s="159"/>
      <c r="U20" s="159"/>
    </row>
    <row r="21" spans="2:21" ht="21.95" customHeight="1" x14ac:dyDescent="0.25">
      <c r="B21" s="278" t="s">
        <v>62</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5">
      <c r="B22" s="282" t="s">
        <v>250</v>
      </c>
      <c r="C22" s="282"/>
      <c r="D22" s="282"/>
      <c r="E22" s="282"/>
      <c r="F22" s="282"/>
      <c r="G22" s="282"/>
      <c r="H22" s="282"/>
      <c r="I22" s="282"/>
      <c r="J22" s="282"/>
      <c r="K22" s="282"/>
      <c r="L22" s="282"/>
      <c r="M22" s="282"/>
      <c r="N22" s="282"/>
      <c r="O22" s="282"/>
      <c r="P22" s="282"/>
      <c r="Q22" s="282"/>
      <c r="R22" s="282"/>
      <c r="S22" s="282"/>
      <c r="T22" s="282"/>
      <c r="U22" s="282"/>
    </row>
    <row r="23" spans="2:21" ht="60" customHeight="1" x14ac:dyDescent="0.25">
      <c r="B23" s="259"/>
      <c r="C23" s="259"/>
      <c r="D23" s="259"/>
      <c r="E23" s="259"/>
      <c r="F23" s="259"/>
      <c r="G23" s="259"/>
      <c r="H23" s="259"/>
      <c r="I23" s="259"/>
      <c r="J23" s="259"/>
      <c r="K23" s="259"/>
      <c r="L23" s="259"/>
      <c r="M23" s="259"/>
      <c r="N23" s="259"/>
      <c r="O23" s="259"/>
      <c r="P23" s="259"/>
      <c r="Q23" s="259"/>
      <c r="R23" s="259"/>
      <c r="S23" s="259"/>
      <c r="T23" s="259"/>
      <c r="U23" s="259"/>
    </row>
    <row r="24" spans="2:21" ht="60" customHeight="1" x14ac:dyDescent="0.25">
      <c r="B24" s="259"/>
      <c r="C24" s="259"/>
      <c r="D24" s="259"/>
      <c r="E24" s="259"/>
      <c r="F24" s="259"/>
      <c r="G24" s="259"/>
      <c r="H24" s="259"/>
      <c r="I24" s="259"/>
      <c r="J24" s="259"/>
      <c r="K24" s="259"/>
      <c r="L24" s="259"/>
      <c r="M24" s="259"/>
      <c r="N24" s="259"/>
      <c r="O24" s="259"/>
      <c r="P24" s="259"/>
      <c r="Q24" s="259"/>
      <c r="R24" s="259"/>
      <c r="S24" s="259"/>
      <c r="T24" s="259"/>
      <c r="U24" s="259"/>
    </row>
    <row r="25" spans="2:21" s="158" customFormat="1" ht="24.95" customHeight="1" x14ac:dyDescent="0.25">
      <c r="B25" s="280" t="s">
        <v>252</v>
      </c>
      <c r="C25" s="280"/>
      <c r="D25" s="280"/>
      <c r="E25" s="280"/>
      <c r="F25" s="280"/>
      <c r="G25" s="280"/>
      <c r="H25" s="280"/>
      <c r="I25" s="280"/>
      <c r="J25" s="280"/>
      <c r="K25" s="280"/>
      <c r="L25" s="280"/>
      <c r="M25" s="280"/>
      <c r="N25" s="280"/>
      <c r="O25" s="280"/>
      <c r="P25" s="280"/>
      <c r="Q25" s="280"/>
      <c r="R25" s="280"/>
      <c r="S25" s="280"/>
      <c r="T25" s="280"/>
      <c r="U25" s="280"/>
    </row>
    <row r="26" spans="2:21" ht="60" customHeight="1" x14ac:dyDescent="0.25">
      <c r="B26" s="259"/>
      <c r="C26" s="259"/>
      <c r="D26" s="259"/>
      <c r="E26" s="259"/>
      <c r="F26" s="259"/>
      <c r="G26" s="259"/>
      <c r="H26" s="259"/>
      <c r="I26" s="259"/>
      <c r="J26" s="259"/>
      <c r="K26" s="259"/>
      <c r="L26" s="259"/>
      <c r="M26" s="259"/>
      <c r="N26" s="259"/>
      <c r="O26" s="259"/>
      <c r="P26" s="259"/>
      <c r="Q26" s="259"/>
      <c r="R26" s="259"/>
      <c r="S26" s="259"/>
      <c r="T26" s="259"/>
      <c r="U26" s="259"/>
    </row>
    <row r="27" spans="2:21" ht="60" customHeight="1" x14ac:dyDescent="0.25">
      <c r="B27" s="259"/>
      <c r="C27" s="259"/>
      <c r="D27" s="259"/>
      <c r="E27" s="259"/>
      <c r="F27" s="259"/>
      <c r="G27" s="259"/>
      <c r="H27" s="259"/>
      <c r="I27" s="259"/>
      <c r="J27" s="259"/>
      <c r="K27" s="259"/>
      <c r="L27" s="259"/>
      <c r="M27" s="259"/>
      <c r="N27" s="259"/>
      <c r="O27" s="259"/>
      <c r="P27" s="259"/>
      <c r="Q27" s="259"/>
      <c r="R27" s="259"/>
      <c r="S27" s="259"/>
      <c r="T27" s="259"/>
      <c r="U27" s="259"/>
    </row>
    <row r="28" spans="2:21" ht="60" customHeight="1" x14ac:dyDescent="0.25">
      <c r="B28" s="259"/>
      <c r="C28" s="259"/>
      <c r="D28" s="259"/>
      <c r="E28" s="259"/>
      <c r="F28" s="259"/>
      <c r="G28" s="259"/>
      <c r="H28" s="259"/>
      <c r="I28" s="259"/>
      <c r="J28" s="259"/>
      <c r="K28" s="259"/>
      <c r="L28" s="259"/>
      <c r="M28" s="259"/>
      <c r="N28" s="259"/>
      <c r="O28" s="259"/>
      <c r="P28" s="259"/>
      <c r="Q28" s="259"/>
      <c r="R28" s="259"/>
      <c r="S28" s="259"/>
      <c r="T28" s="259"/>
      <c r="U28" s="259"/>
    </row>
    <row r="29" spans="2:21" ht="16.5" customHeight="1" x14ac:dyDescent="0.25">
      <c r="B29" s="159"/>
      <c r="C29" s="159"/>
      <c r="D29" s="159"/>
      <c r="E29" s="159"/>
      <c r="F29" s="159"/>
      <c r="G29" s="159"/>
      <c r="H29" s="159"/>
      <c r="I29" s="159"/>
      <c r="J29" s="159"/>
      <c r="K29" s="159"/>
      <c r="L29" s="159"/>
      <c r="M29" s="159"/>
      <c r="N29" s="159"/>
      <c r="O29" s="159"/>
      <c r="P29" s="159"/>
      <c r="Q29" s="159"/>
      <c r="R29" s="159"/>
      <c r="S29" s="159"/>
      <c r="T29" s="159"/>
      <c r="U29" s="159"/>
    </row>
    <row r="30" spans="2:21" ht="21.95" customHeight="1" x14ac:dyDescent="0.25">
      <c r="B30" s="281" t="s">
        <v>63</v>
      </c>
      <c r="C30" s="281"/>
      <c r="D30" s="281"/>
      <c r="E30" s="281"/>
      <c r="F30" s="281"/>
      <c r="G30" s="281"/>
      <c r="H30" s="281"/>
      <c r="I30" s="281"/>
      <c r="J30" s="281"/>
      <c r="K30" s="281"/>
      <c r="L30" s="281"/>
      <c r="M30" s="281"/>
      <c r="N30" s="281"/>
      <c r="O30" s="281"/>
      <c r="P30" s="281"/>
      <c r="Q30" s="281"/>
      <c r="R30" s="281"/>
      <c r="S30" s="281"/>
      <c r="T30" s="281"/>
      <c r="U30" s="281"/>
    </row>
    <row r="31" spans="2:21" ht="24.95" customHeight="1" x14ac:dyDescent="0.25">
      <c r="B31" s="279" t="s">
        <v>250</v>
      </c>
      <c r="C31" s="279"/>
      <c r="D31" s="279"/>
      <c r="E31" s="279"/>
      <c r="F31" s="279"/>
      <c r="G31" s="279"/>
      <c r="H31" s="279"/>
      <c r="I31" s="279"/>
      <c r="J31" s="279"/>
      <c r="K31" s="279"/>
      <c r="L31" s="279"/>
      <c r="M31" s="279"/>
      <c r="N31" s="279"/>
      <c r="O31" s="279"/>
      <c r="P31" s="279"/>
      <c r="Q31" s="279"/>
      <c r="R31" s="279"/>
      <c r="S31" s="279"/>
      <c r="T31" s="279"/>
      <c r="U31" s="279"/>
    </row>
    <row r="32" spans="2:21" ht="60" customHeight="1" x14ac:dyDescent="0.25">
      <c r="B32" s="259"/>
      <c r="C32" s="259"/>
      <c r="D32" s="259"/>
      <c r="E32" s="259"/>
      <c r="F32" s="259"/>
      <c r="G32" s="259"/>
      <c r="H32" s="259"/>
      <c r="I32" s="259"/>
      <c r="J32" s="259"/>
      <c r="K32" s="259"/>
      <c r="L32" s="259"/>
      <c r="M32" s="259"/>
      <c r="N32" s="259"/>
      <c r="O32" s="259"/>
      <c r="P32" s="259"/>
      <c r="Q32" s="259"/>
      <c r="R32" s="259"/>
      <c r="S32" s="259"/>
      <c r="T32" s="259"/>
      <c r="U32" s="259"/>
    </row>
    <row r="33" spans="2:21" ht="60" customHeight="1" x14ac:dyDescent="0.25">
      <c r="B33" s="259"/>
      <c r="C33" s="259"/>
      <c r="D33" s="259"/>
      <c r="E33" s="259"/>
      <c r="F33" s="259"/>
      <c r="G33" s="259"/>
      <c r="H33" s="259"/>
      <c r="I33" s="259"/>
      <c r="J33" s="259"/>
      <c r="K33" s="259"/>
      <c r="L33" s="259"/>
      <c r="M33" s="259"/>
      <c r="N33" s="259"/>
      <c r="O33" s="259"/>
      <c r="P33" s="259"/>
      <c r="Q33" s="259"/>
      <c r="R33" s="259"/>
      <c r="S33" s="259"/>
      <c r="T33" s="259"/>
      <c r="U33" s="259"/>
    </row>
    <row r="34" spans="2:21" s="158" customFormat="1" ht="24.95" customHeight="1" x14ac:dyDescent="0.25">
      <c r="B34" s="280" t="s">
        <v>252</v>
      </c>
      <c r="C34" s="280"/>
      <c r="D34" s="280"/>
      <c r="E34" s="280"/>
      <c r="F34" s="280"/>
      <c r="G34" s="280"/>
      <c r="H34" s="280"/>
      <c r="I34" s="280"/>
      <c r="J34" s="280"/>
      <c r="K34" s="280"/>
      <c r="L34" s="280"/>
      <c r="M34" s="280"/>
      <c r="N34" s="280"/>
      <c r="O34" s="280"/>
      <c r="P34" s="280"/>
      <c r="Q34" s="280"/>
      <c r="R34" s="280"/>
      <c r="S34" s="280"/>
      <c r="T34" s="280"/>
      <c r="U34" s="280"/>
    </row>
    <row r="35" spans="2:21" ht="60" customHeight="1" x14ac:dyDescent="0.25">
      <c r="B35" s="259"/>
      <c r="C35" s="259"/>
      <c r="D35" s="259"/>
      <c r="E35" s="259"/>
      <c r="F35" s="259"/>
      <c r="G35" s="259"/>
      <c r="H35" s="259"/>
      <c r="I35" s="259"/>
      <c r="J35" s="259"/>
      <c r="K35" s="259"/>
      <c r="L35" s="259"/>
      <c r="M35" s="259"/>
      <c r="N35" s="259"/>
      <c r="O35" s="259"/>
      <c r="P35" s="259"/>
      <c r="Q35" s="259"/>
      <c r="R35" s="259"/>
      <c r="S35" s="259"/>
      <c r="T35" s="259"/>
      <c r="U35" s="259"/>
    </row>
    <row r="36" spans="2:21" ht="60" customHeight="1" x14ac:dyDescent="0.25">
      <c r="B36" s="259"/>
      <c r="C36" s="259"/>
      <c r="D36" s="259"/>
      <c r="E36" s="259"/>
      <c r="F36" s="259"/>
      <c r="G36" s="259"/>
      <c r="H36" s="259"/>
      <c r="I36" s="259"/>
      <c r="J36" s="259"/>
      <c r="K36" s="259"/>
      <c r="L36" s="259"/>
      <c r="M36" s="259"/>
      <c r="N36" s="259"/>
      <c r="O36" s="259"/>
      <c r="P36" s="259"/>
      <c r="Q36" s="259"/>
      <c r="R36" s="259"/>
      <c r="S36" s="259"/>
      <c r="T36" s="259"/>
      <c r="U36" s="259"/>
    </row>
    <row r="37" spans="2:21" ht="60" customHeight="1" x14ac:dyDescent="0.25">
      <c r="B37" s="259"/>
      <c r="C37" s="259"/>
      <c r="D37" s="259"/>
      <c r="E37" s="259"/>
      <c r="F37" s="259"/>
      <c r="G37" s="259"/>
      <c r="H37" s="259"/>
      <c r="I37" s="259"/>
      <c r="J37" s="259"/>
      <c r="K37" s="259"/>
      <c r="L37" s="259"/>
      <c r="M37" s="259"/>
      <c r="N37" s="259"/>
      <c r="O37" s="259"/>
      <c r="P37" s="259"/>
      <c r="Q37" s="259"/>
      <c r="R37" s="259"/>
      <c r="S37" s="259"/>
      <c r="T37" s="259"/>
      <c r="U37" s="259"/>
    </row>
    <row r="39" spans="2:21" x14ac:dyDescent="0.25">
      <c r="B39" s="274" t="s">
        <v>64</v>
      </c>
      <c r="C39" s="274"/>
      <c r="D39" s="274"/>
      <c r="E39" s="274"/>
      <c r="F39" s="274"/>
      <c r="G39" s="274"/>
      <c r="H39" s="274"/>
      <c r="I39" s="274"/>
      <c r="J39" s="274"/>
      <c r="K39" s="274"/>
      <c r="L39" s="274"/>
      <c r="M39" s="274"/>
      <c r="N39" s="274"/>
      <c r="O39" s="274"/>
      <c r="P39" s="274"/>
      <c r="Q39" s="274"/>
      <c r="R39" s="274"/>
      <c r="S39" s="274"/>
      <c r="T39" s="274"/>
      <c r="U39" s="274"/>
    </row>
    <row r="40" spans="2:21" ht="19.5" x14ac:dyDescent="0.25">
      <c r="B40" s="279" t="s">
        <v>250</v>
      </c>
      <c r="C40" s="279"/>
      <c r="D40" s="279"/>
      <c r="E40" s="279"/>
      <c r="F40" s="279"/>
      <c r="G40" s="279"/>
      <c r="H40" s="279"/>
      <c r="I40" s="279"/>
      <c r="J40" s="279"/>
      <c r="K40" s="279"/>
      <c r="L40" s="279"/>
      <c r="M40" s="279"/>
      <c r="N40" s="279"/>
      <c r="O40" s="279"/>
      <c r="P40" s="279"/>
      <c r="Q40" s="279"/>
      <c r="R40" s="279"/>
      <c r="S40" s="279"/>
      <c r="T40" s="279"/>
      <c r="U40" s="279"/>
    </row>
    <row r="41" spans="2:21" ht="50.25" customHeight="1" x14ac:dyDescent="0.25">
      <c r="B41" s="259"/>
      <c r="C41" s="259"/>
      <c r="D41" s="259"/>
      <c r="E41" s="259"/>
      <c r="F41" s="259"/>
      <c r="G41" s="259"/>
      <c r="H41" s="259"/>
      <c r="I41" s="259"/>
      <c r="J41" s="259"/>
      <c r="K41" s="259"/>
      <c r="L41" s="259"/>
      <c r="M41" s="259"/>
      <c r="N41" s="259"/>
      <c r="O41" s="259"/>
      <c r="P41" s="259"/>
      <c r="Q41" s="259"/>
      <c r="R41" s="259"/>
      <c r="S41" s="259"/>
      <c r="T41" s="259"/>
      <c r="U41" s="259"/>
    </row>
    <row r="42" spans="2:21" ht="51.75" customHeight="1" x14ac:dyDescent="0.25">
      <c r="B42" s="259"/>
      <c r="C42" s="259"/>
      <c r="D42" s="259"/>
      <c r="E42" s="259"/>
      <c r="F42" s="259"/>
      <c r="G42" s="259"/>
      <c r="H42" s="259"/>
      <c r="I42" s="259"/>
      <c r="J42" s="259"/>
      <c r="K42" s="259"/>
      <c r="L42" s="259"/>
      <c r="M42" s="259"/>
      <c r="N42" s="259"/>
      <c r="O42" s="259"/>
      <c r="P42" s="259"/>
      <c r="Q42" s="259"/>
      <c r="R42" s="259"/>
      <c r="S42" s="259"/>
      <c r="T42" s="259"/>
      <c r="U42" s="259"/>
    </row>
    <row r="43" spans="2:21" ht="19.5" x14ac:dyDescent="0.25">
      <c r="B43" s="280" t="s">
        <v>252</v>
      </c>
      <c r="C43" s="280"/>
      <c r="D43" s="280"/>
      <c r="E43" s="280"/>
      <c r="F43" s="280"/>
      <c r="G43" s="280"/>
      <c r="H43" s="280"/>
      <c r="I43" s="280"/>
      <c r="J43" s="280"/>
      <c r="K43" s="280"/>
      <c r="L43" s="280"/>
      <c r="M43" s="280"/>
      <c r="N43" s="280"/>
      <c r="O43" s="280"/>
      <c r="P43" s="280"/>
      <c r="Q43" s="280"/>
      <c r="R43" s="280"/>
      <c r="S43" s="280"/>
      <c r="T43" s="280"/>
      <c r="U43" s="280"/>
    </row>
    <row r="44" spans="2:21" ht="45" customHeight="1" x14ac:dyDescent="0.25">
      <c r="B44" s="259"/>
      <c r="C44" s="259"/>
      <c r="D44" s="259"/>
      <c r="E44" s="259"/>
      <c r="F44" s="259"/>
      <c r="G44" s="259"/>
      <c r="H44" s="259"/>
      <c r="I44" s="259"/>
      <c r="J44" s="259"/>
      <c r="K44" s="259"/>
      <c r="L44" s="259"/>
      <c r="M44" s="259"/>
      <c r="N44" s="259"/>
      <c r="O44" s="259"/>
      <c r="P44" s="259"/>
      <c r="Q44" s="259"/>
      <c r="R44" s="259"/>
      <c r="S44" s="259"/>
      <c r="T44" s="259"/>
      <c r="U44" s="259"/>
    </row>
    <row r="45" spans="2:21" ht="52.5" customHeight="1" x14ac:dyDescent="0.25">
      <c r="B45" s="259"/>
      <c r="C45" s="259"/>
      <c r="D45" s="259"/>
      <c r="E45" s="259"/>
      <c r="F45" s="259"/>
      <c r="G45" s="259"/>
      <c r="H45" s="259"/>
      <c r="I45" s="259"/>
      <c r="J45" s="259"/>
      <c r="K45" s="259"/>
      <c r="L45" s="259"/>
      <c r="M45" s="259"/>
      <c r="N45" s="259"/>
      <c r="O45" s="259"/>
      <c r="P45" s="259"/>
      <c r="Q45" s="259"/>
      <c r="R45" s="259"/>
      <c r="S45" s="259"/>
      <c r="T45" s="259"/>
      <c r="U45" s="259"/>
    </row>
    <row r="46" spans="2:21" ht="55.5" customHeight="1" x14ac:dyDescent="0.25">
      <c r="B46" s="259"/>
      <c r="C46" s="259"/>
      <c r="D46" s="259"/>
      <c r="E46" s="259"/>
      <c r="F46" s="259"/>
      <c r="G46" s="259"/>
      <c r="H46" s="259"/>
      <c r="I46" s="259"/>
      <c r="J46" s="259"/>
      <c r="K46" s="259"/>
      <c r="L46" s="259"/>
      <c r="M46" s="259"/>
      <c r="N46" s="259"/>
      <c r="O46" s="259"/>
      <c r="P46" s="259"/>
      <c r="Q46" s="259"/>
      <c r="R46" s="259"/>
      <c r="S46" s="259"/>
      <c r="T46" s="259"/>
      <c r="U46" s="259"/>
    </row>
    <row r="65495" spans="2:22" x14ac:dyDescent="0.25">
      <c r="B65495" s="160" t="s">
        <v>54</v>
      </c>
      <c r="C65495" s="160"/>
      <c r="D65495" s="160"/>
      <c r="E65495" s="160"/>
      <c r="F65495" s="160"/>
      <c r="G65495" s="160"/>
      <c r="H65495" s="160"/>
      <c r="I65495" s="160"/>
      <c r="J65495" s="160"/>
      <c r="K65495" s="160"/>
      <c r="L65495" s="160"/>
      <c r="M65495" s="160"/>
      <c r="N65495" s="160"/>
      <c r="O65495" s="160"/>
      <c r="P65495" s="160"/>
      <c r="Q65495" s="160"/>
      <c r="R65495" s="160"/>
      <c r="S65495" s="160"/>
      <c r="T65495" s="160"/>
      <c r="U65495" s="160"/>
      <c r="V65495" s="160"/>
    </row>
    <row r="65496" spans="2:22" x14ac:dyDescent="0.25">
      <c r="B65496" s="161" t="s">
        <v>55</v>
      </c>
      <c r="C65496" s="161"/>
      <c r="D65496" s="161"/>
      <c r="E65496" s="161"/>
      <c r="F65496" s="161"/>
      <c r="G65496" s="161"/>
      <c r="H65496" s="161"/>
      <c r="I65496" s="161"/>
      <c r="J65496" s="161"/>
      <c r="K65496" s="161"/>
      <c r="L65496" s="161"/>
      <c r="M65496" s="161"/>
      <c r="N65496" s="161"/>
      <c r="O65496" s="161"/>
      <c r="P65496" s="161"/>
      <c r="Q65496" s="161"/>
      <c r="R65496" s="161"/>
      <c r="S65496" s="161"/>
      <c r="T65496" s="161"/>
      <c r="U65496" s="161"/>
      <c r="V65496" s="161"/>
    </row>
    <row r="65497" spans="2:22" x14ac:dyDescent="0.25">
      <c r="B65497" s="161" t="s">
        <v>56</v>
      </c>
      <c r="C65497" s="161"/>
      <c r="D65497" s="161"/>
      <c r="E65497" s="161"/>
      <c r="F65497" s="161"/>
      <c r="G65497" s="161"/>
      <c r="H65497" s="161"/>
      <c r="I65497" s="161"/>
      <c r="J65497" s="161"/>
      <c r="K65497" s="161"/>
      <c r="L65497" s="161"/>
      <c r="M65497" s="161"/>
      <c r="N65497" s="161"/>
      <c r="O65497" s="161"/>
      <c r="P65497" s="161"/>
      <c r="Q65497" s="161"/>
      <c r="R65497" s="161"/>
      <c r="S65497" s="161"/>
      <c r="T65497" s="161"/>
      <c r="U65497" s="161"/>
      <c r="V65497" s="161"/>
    </row>
  </sheetData>
  <mergeCells count="40">
    <mergeCell ref="B42:U42"/>
    <mergeCell ref="B43:U43"/>
    <mergeCell ref="B44:U44"/>
    <mergeCell ref="B45:U45"/>
    <mergeCell ref="B46:U46"/>
    <mergeCell ref="B36:U36"/>
    <mergeCell ref="B37:U37"/>
    <mergeCell ref="B39:U39"/>
    <mergeCell ref="B40:U40"/>
    <mergeCell ref="B41:U41"/>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conditionalFormatting sqref="V5">
    <cfRule type="cellIs" dxfId="0" priority="2" operator="equal">
      <formula>$V$5</formula>
    </cfRule>
  </conditionalFormatting>
  <hyperlinks>
    <hyperlink ref="B4" location="Autoevaluación!A83" display="Apoyo a la gestion académica"/>
    <hyperlink ref="B5" location="Autoevaluación!A88" display="Administración de la planta fisica y de los recursos"/>
    <hyperlink ref="B6" location="Autoevaluación!A97" display="Administración de servicios complementarios"/>
    <hyperlink ref="B7" location="Autoevaluación!A101" display="Talento Humano"/>
    <hyperlink ref="B8" location="Autoevaluación!A113" display="Apoyo Financiero y Contable"/>
    <hyperlink ref="B65496" r:id="rId1"/>
    <hyperlink ref="B65497" r:id="rId2"/>
  </hyperlinks>
  <pageMargins left="0.7" right="0.7" top="0.75" bottom="0.75" header="0.511811023622047" footer="0.511811023622047"/>
  <pageSetup orientation="portrait" horizontalDpi="300" verticalDpi="30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5497"/>
  <sheetViews>
    <sheetView showGridLines="0" zoomScale="80" zoomScaleNormal="80" workbookViewId="0">
      <selection activeCell="B7" sqref="B7"/>
    </sheetView>
  </sheetViews>
  <sheetFormatPr baseColWidth="10" defaultColWidth="11.42578125" defaultRowHeight="15.75" x14ac:dyDescent="0.25"/>
  <cols>
    <col min="1" max="1" width="1.42578125" style="138" customWidth="1"/>
    <col min="2" max="2" width="38.28515625" style="138" customWidth="1"/>
    <col min="3" max="6" width="7.7109375" style="138" customWidth="1"/>
    <col min="7" max="7" width="1.7109375" style="138" customWidth="1"/>
    <col min="8" max="11" width="7.7109375" style="138" customWidth="1"/>
    <col min="12" max="12" width="1.7109375" style="138" customWidth="1"/>
    <col min="13" max="16" width="7.7109375" style="138" customWidth="1"/>
    <col min="17" max="17" width="3.28515625" style="138" customWidth="1"/>
    <col min="18" max="21" width="7.7109375" style="138" customWidth="1"/>
    <col min="22" max="27" width="11.42578125" style="138"/>
    <col min="28" max="28" width="2" style="138" customWidth="1"/>
    <col min="29" max="33" width="11.42578125" style="138"/>
    <col min="34" max="34" width="1.85546875" style="138" customWidth="1"/>
    <col min="35" max="1024" width="11.42578125" style="138"/>
  </cols>
  <sheetData>
    <row r="1" spans="2:22" ht="6" customHeight="1" x14ac:dyDescent="0.25"/>
    <row r="2" spans="2:22" ht="22.5" customHeight="1" x14ac:dyDescent="0.25">
      <c r="B2" s="271" t="s">
        <v>230</v>
      </c>
      <c r="C2" s="269" t="s">
        <v>61</v>
      </c>
      <c r="D2" s="269"/>
      <c r="E2" s="269"/>
      <c r="F2" s="269"/>
      <c r="G2" s="139"/>
      <c r="H2" s="272" t="s">
        <v>62</v>
      </c>
      <c r="I2" s="272"/>
      <c r="J2" s="272"/>
      <c r="K2" s="272"/>
      <c r="L2" s="140"/>
      <c r="M2" s="273" t="s">
        <v>63</v>
      </c>
      <c r="N2" s="273"/>
      <c r="O2" s="273"/>
      <c r="P2" s="273"/>
      <c r="Q2" s="141"/>
      <c r="R2" s="274" t="s">
        <v>64</v>
      </c>
      <c r="S2" s="274"/>
      <c r="T2" s="274"/>
      <c r="U2" s="274"/>
      <c r="V2" s="266"/>
    </row>
    <row r="3" spans="2:22" ht="24.75" customHeight="1" x14ac:dyDescent="0.25">
      <c r="B3" s="271"/>
      <c r="C3" s="142">
        <v>1</v>
      </c>
      <c r="D3" s="142">
        <v>2</v>
      </c>
      <c r="E3" s="143">
        <v>3</v>
      </c>
      <c r="F3" s="144">
        <v>4</v>
      </c>
      <c r="G3" s="267"/>
      <c r="H3" s="142">
        <v>1</v>
      </c>
      <c r="I3" s="142">
        <v>2</v>
      </c>
      <c r="J3" s="143">
        <v>3</v>
      </c>
      <c r="K3" s="144">
        <v>4</v>
      </c>
      <c r="L3" s="268"/>
      <c r="M3" s="142">
        <v>1</v>
      </c>
      <c r="N3" s="142">
        <v>2</v>
      </c>
      <c r="O3" s="143">
        <v>3</v>
      </c>
      <c r="P3" s="144">
        <v>4</v>
      </c>
      <c r="Q3" s="145"/>
      <c r="R3" s="142">
        <v>1</v>
      </c>
      <c r="S3" s="142">
        <v>2</v>
      </c>
      <c r="T3" s="143">
        <v>3</v>
      </c>
      <c r="U3" s="144">
        <v>4</v>
      </c>
      <c r="V3" s="266"/>
    </row>
    <row r="4" spans="2:22" ht="38.1" customHeight="1" x14ac:dyDescent="0.25">
      <c r="B4" s="164" t="s">
        <v>231</v>
      </c>
      <c r="C4" s="147">
        <f>Autoevaluación!R122/SUM(Autoevaluación!R122:R125)</f>
        <v>0</v>
      </c>
      <c r="D4" s="148">
        <f>Autoevaluación!R123/SUM(Autoevaluación!R122:R125)</f>
        <v>0</v>
      </c>
      <c r="E4" s="148">
        <f>Autoevaluación!R124/SUM(Autoevaluación!R122:R125)</f>
        <v>1</v>
      </c>
      <c r="F4" s="148">
        <f>Autoevaluación!R125/SUM(Autoevaluación!R122:R125)</f>
        <v>0</v>
      </c>
      <c r="G4" s="267"/>
      <c r="H4" s="148">
        <f>Autoevaluación!S122/SUM(Autoevaluación!S122:S125)</f>
        <v>0</v>
      </c>
      <c r="I4" s="148">
        <f>Autoevaluación!S123/SUM(Autoevaluación!S122:S125)</f>
        <v>0</v>
      </c>
      <c r="J4" s="148">
        <f>Autoevaluación!S124/SUM(Autoevaluación!S122:S125)</f>
        <v>1</v>
      </c>
      <c r="K4" s="148">
        <f>Autoevaluación!S125/SUM(Autoevaluación!S122:S125)</f>
        <v>0</v>
      </c>
      <c r="L4" s="268"/>
      <c r="M4" s="148" t="e">
        <f>Autoevaluación!T122/SUM(Autoevaluación!T122:T125)</f>
        <v>#DIV/0!</v>
      </c>
      <c r="N4" s="148" t="e">
        <f>Autoevaluación!T123/SUM(Autoevaluación!T122:T125)</f>
        <v>#DIV/0!</v>
      </c>
      <c r="O4" s="148" t="e">
        <f>Autoevaluación!T124/SUM(Autoevaluación!T122:T125)</f>
        <v>#DIV/0!</v>
      </c>
      <c r="P4" s="148" t="e">
        <f>Autoevaluación!T125/SUM(Autoevaluación!T122:T125)</f>
        <v>#DIV/0!</v>
      </c>
      <c r="Q4" s="149"/>
      <c r="R4" s="148" t="e">
        <f>Autoevaluación!U122/SUM(Autoevaluación!U122:U125)</f>
        <v>#DIV/0!</v>
      </c>
      <c r="S4" s="148" t="e">
        <f>Autoevaluación!U123/SUM(Autoevaluación!U122:U125)</f>
        <v>#DIV/0!</v>
      </c>
      <c r="T4" s="148" t="e">
        <f>Autoevaluación!U124/SUM(Autoevaluación!U122:U125)</f>
        <v>#DIV/0!</v>
      </c>
      <c r="U4" s="148" t="e">
        <f>Autoevaluación!U125/SUM(Autoevaluación!U122:U125)</f>
        <v>#DIV/0!</v>
      </c>
    </row>
    <row r="5" spans="2:22" ht="38.1" customHeight="1" x14ac:dyDescent="0.25">
      <c r="B5" s="165" t="s">
        <v>236</v>
      </c>
      <c r="C5" s="147">
        <f>Autoevaluación!R128/SUM(Autoevaluación!R128:R131)</f>
        <v>0</v>
      </c>
      <c r="D5" s="148">
        <f>Autoevaluación!R129/SUM(Autoevaluación!R128:R131)</f>
        <v>0.25</v>
      </c>
      <c r="E5" s="148">
        <f>Autoevaluación!R130/SUM(Autoevaluación!R128:R131)</f>
        <v>0.5</v>
      </c>
      <c r="F5" s="148">
        <f>Autoevaluación!R131/SUM(Autoevaluación!R128:R131)</f>
        <v>0.25</v>
      </c>
      <c r="G5" s="267"/>
      <c r="H5" s="148">
        <f>Autoevaluación!S128/SUM(Autoevaluación!S128:S131)</f>
        <v>0</v>
      </c>
      <c r="I5" s="148">
        <f>Autoevaluación!S129/SUM(Autoevaluación!S128:S131)</f>
        <v>0</v>
      </c>
      <c r="J5" s="148">
        <f>Autoevaluación!S130/SUM(Autoevaluación!S128:S131)</f>
        <v>0.75</v>
      </c>
      <c r="K5" s="148">
        <f>Autoevaluación!S131/SUM(Autoevaluación!S128:S131)</f>
        <v>0.25</v>
      </c>
      <c r="L5" s="268"/>
      <c r="M5" s="148" t="e">
        <f>Autoevaluación!T128/SUM(Autoevaluación!T128:T131)</f>
        <v>#DIV/0!</v>
      </c>
      <c r="N5" s="148" t="e">
        <f>Autoevaluación!T129/SUM(Autoevaluación!T128:T131)</f>
        <v>#DIV/0!</v>
      </c>
      <c r="O5" s="148" t="e">
        <f>Autoevaluación!T130/SUM(Autoevaluación!T128:T131)</f>
        <v>#DIV/0!</v>
      </c>
      <c r="P5" s="148" t="e">
        <f>Autoevaluación!T131/SUM(Autoevaluación!T128:T131)</f>
        <v>#DIV/0!</v>
      </c>
      <c r="Q5" s="149"/>
      <c r="R5" s="148" t="e">
        <f>Autoevaluación!U128/SUM(Autoevaluación!U128:U131)</f>
        <v>#DIV/0!</v>
      </c>
      <c r="S5" s="148" t="e">
        <f>Autoevaluación!U129/SUM(Autoevaluación!U128:U131)</f>
        <v>#DIV/0!</v>
      </c>
      <c r="T5" s="148" t="e">
        <f>Autoevaluación!U129/SUM(Autoevaluación!U128:U131)</f>
        <v>#DIV/0!</v>
      </c>
      <c r="U5" s="148" t="e">
        <f>Autoevaluación!U131/SUM(Autoevaluación!U128:U131)</f>
        <v>#DIV/0!</v>
      </c>
    </row>
    <row r="6" spans="2:22" ht="38.1" customHeight="1" x14ac:dyDescent="0.25">
      <c r="B6" s="165" t="s">
        <v>241</v>
      </c>
      <c r="C6" s="147">
        <f>Autoevaluación!R134/SUM(Autoevaluación!R134:R137)</f>
        <v>0</v>
      </c>
      <c r="D6" s="148">
        <f>Autoevaluación!R135/SUM(Autoevaluación!R134:R137)</f>
        <v>0</v>
      </c>
      <c r="E6" s="148">
        <f>Autoevaluación!R136/SUM(Autoevaluación!R134:R137)</f>
        <v>1</v>
      </c>
      <c r="F6" s="148">
        <f>Autoevaluación!R137/SUM(Autoevaluación!R134:R137)</f>
        <v>0</v>
      </c>
      <c r="G6" s="267"/>
      <c r="H6" s="148">
        <f>Autoevaluación!S134/SUM(Autoevaluación!S134:S137)</f>
        <v>0</v>
      </c>
      <c r="I6" s="148">
        <f>Autoevaluación!S135/SUM(Autoevaluación!S134:S137)</f>
        <v>0</v>
      </c>
      <c r="J6" s="148">
        <f>Autoevaluación!S136/SUM(Autoevaluación!S134:S137)</f>
        <v>1</v>
      </c>
      <c r="K6" s="148">
        <f>Autoevaluación!S137/SUM(Autoevaluación!S134:S137)</f>
        <v>0</v>
      </c>
      <c r="L6" s="268"/>
      <c r="M6" s="148" t="e">
        <f>Autoevaluación!T134/SUM(Autoevaluación!T134:T137)</f>
        <v>#DIV/0!</v>
      </c>
      <c r="N6" s="148" t="e">
        <f>Autoevaluación!T135/SUM(Autoevaluación!T134:T137)</f>
        <v>#DIV/0!</v>
      </c>
      <c r="O6" s="148" t="e">
        <f>Autoevaluación!T136/SUM(Autoevaluación!T134:T137)</f>
        <v>#DIV/0!</v>
      </c>
      <c r="P6" s="148" t="e">
        <f>Autoevaluación!T137/SUM(Autoevaluación!T134:T137)</f>
        <v>#DIV/0!</v>
      </c>
      <c r="Q6" s="149"/>
      <c r="R6" s="148" t="e">
        <f>Autoevaluación!U134/SUM(Autoevaluación!U134:U137)</f>
        <v>#DIV/0!</v>
      </c>
      <c r="S6" s="148" t="e">
        <f>Autoevaluación!U135/SUM(Autoevaluación!U134:U137)</f>
        <v>#DIV/0!</v>
      </c>
      <c r="T6" s="148" t="e">
        <f>Autoevaluación!U136/SUM(Autoevaluación!U134:U137)</f>
        <v>#DIV/0!</v>
      </c>
      <c r="U6" s="148" t="e">
        <f>Autoevaluación!U137/SUM(Autoevaluación!U134:U137)</f>
        <v>#DIV/0!</v>
      </c>
      <c r="V6" s="150"/>
    </row>
    <row r="7" spans="2:22" ht="38.1" customHeight="1" x14ac:dyDescent="0.25">
      <c r="B7" s="164" t="s">
        <v>245</v>
      </c>
      <c r="C7" s="147">
        <f>Autoevaluación!R139/SUM(Autoevaluación!R139:R142)</f>
        <v>0.33333333333333331</v>
      </c>
      <c r="D7" s="148">
        <f>Autoevaluación!R140/SUM(Autoevaluación!R139:R142)</f>
        <v>0</v>
      </c>
      <c r="E7" s="148">
        <f>Autoevaluación!R141/SUM(Autoevaluación!R139:R142)</f>
        <v>0.66666666666666663</v>
      </c>
      <c r="F7" s="148">
        <f>Autoevaluación!R142/SUM(Autoevaluación!R139:R142)</f>
        <v>0</v>
      </c>
      <c r="G7" s="267"/>
      <c r="H7" s="148">
        <f>Autoevaluación!S139/SUM(Autoevaluación!S139:S142)</f>
        <v>0.33333333333333331</v>
      </c>
      <c r="I7" s="148">
        <f>Autoevaluación!S140/SUM(Autoevaluación!S139:S142)</f>
        <v>0</v>
      </c>
      <c r="J7" s="148">
        <f>Autoevaluación!S141/SUM(Autoevaluación!S139:S142)</f>
        <v>0.66666666666666663</v>
      </c>
      <c r="K7" s="148">
        <f>Autoevaluación!S142/SUM(Autoevaluación!S139:S142)</f>
        <v>0</v>
      </c>
      <c r="L7" s="268"/>
      <c r="M7" s="148" t="e">
        <f>Autoevaluación!T139/SUM(Autoevaluación!T139:T142)</f>
        <v>#DIV/0!</v>
      </c>
      <c r="N7" s="148" t="e">
        <f>Autoevaluación!T140/SUM(Autoevaluación!T139:T142)</f>
        <v>#DIV/0!</v>
      </c>
      <c r="O7" s="148" t="e">
        <f>Autoevaluación!T141/SUM(Autoevaluación!T139:T142)</f>
        <v>#DIV/0!</v>
      </c>
      <c r="P7" s="148" t="e">
        <f>Autoevaluación!T142/SUM(Autoevaluación!T139:T142)</f>
        <v>#DIV/0!</v>
      </c>
      <c r="Q7" s="149"/>
      <c r="R7" s="148" t="e">
        <f>Autoevaluación!U139/SUM(Autoevaluación!U139:U142)</f>
        <v>#DIV/0!</v>
      </c>
      <c r="S7" s="148" t="e">
        <f>Autoevaluación!U140/SUM(Autoevaluación!U139:U142)</f>
        <v>#DIV/0!</v>
      </c>
      <c r="T7" s="148" t="e">
        <f>Autoevaluación!U141/SUM(Autoevaluación!U139:U142)</f>
        <v>#DIV/0!</v>
      </c>
      <c r="U7" s="148" t="e">
        <f>Autoevaluación!U142/SUM(Autoevaluación!U139:U142)</f>
        <v>#DIV/0!</v>
      </c>
    </row>
    <row r="8" spans="2:22" ht="38.1" customHeight="1" x14ac:dyDescent="0.25">
      <c r="B8" s="151"/>
      <c r="C8" s="148"/>
      <c r="D8" s="148"/>
      <c r="E8" s="148"/>
      <c r="F8" s="148"/>
      <c r="G8" s="267"/>
      <c r="H8" s="148"/>
      <c r="I8" s="148"/>
      <c r="J8" s="148"/>
      <c r="K8" s="148"/>
      <c r="L8" s="268"/>
      <c r="M8" s="148"/>
      <c r="N8" s="148"/>
      <c r="O8" s="148"/>
      <c r="P8" s="148"/>
      <c r="Q8" s="149"/>
      <c r="R8" s="148"/>
      <c r="S8" s="148"/>
      <c r="T8" s="148"/>
      <c r="U8" s="148"/>
    </row>
    <row r="9" spans="2:22" ht="38.1" customHeight="1" x14ac:dyDescent="0.25">
      <c r="B9" s="152"/>
      <c r="C9" s="148"/>
      <c r="D9" s="148"/>
      <c r="E9" s="148"/>
      <c r="F9" s="148"/>
      <c r="G9" s="267"/>
      <c r="H9" s="148"/>
      <c r="I9" s="148"/>
      <c r="J9" s="148"/>
      <c r="K9" s="148"/>
      <c r="L9" s="268"/>
      <c r="M9" s="148"/>
      <c r="N9" s="148"/>
      <c r="O9" s="148"/>
      <c r="P9" s="148"/>
      <c r="Q9" s="149"/>
      <c r="R9" s="148"/>
      <c r="S9" s="148"/>
      <c r="T9" s="148"/>
      <c r="U9" s="148"/>
    </row>
    <row r="10" spans="2:22" ht="42" customHeight="1" x14ac:dyDescent="0.25">
      <c r="B10" s="153" t="s">
        <v>268</v>
      </c>
      <c r="C10" s="154">
        <f>AVERAGE(C4:C9)</f>
        <v>8.3333333333333329E-2</v>
      </c>
      <c r="D10" s="154">
        <f>AVERAGE(D4:D9)</f>
        <v>6.25E-2</v>
      </c>
      <c r="E10" s="154">
        <f>AVERAGE(E4:E9)</f>
        <v>0.79166666666666663</v>
      </c>
      <c r="F10" s="154">
        <f>AVERAGE(F4:F9)</f>
        <v>6.25E-2</v>
      </c>
      <c r="G10" s="155"/>
      <c r="H10" s="154">
        <f>AVERAGE(H4:H9)</f>
        <v>8.3333333333333329E-2</v>
      </c>
      <c r="I10" s="154">
        <f>AVERAGE(I4:I9)</f>
        <v>0</v>
      </c>
      <c r="J10" s="154">
        <f>AVERAGE(J4:J9)</f>
        <v>0.85416666666666663</v>
      </c>
      <c r="K10" s="154">
        <f>AVERAGE(K4:K9)</f>
        <v>6.25E-2</v>
      </c>
      <c r="L10" s="155"/>
      <c r="M10" s="154" t="e">
        <f>AVERAGE(M4:M9)</f>
        <v>#DIV/0!</v>
      </c>
      <c r="N10" s="154" t="e">
        <f>AVERAGE(N4:N9)</f>
        <v>#DIV/0!</v>
      </c>
      <c r="O10" s="154" t="e">
        <f>AVERAGE(O4:O9)</f>
        <v>#DIV/0!</v>
      </c>
      <c r="P10" s="154" t="e">
        <f>AVERAGE(P4:P9)</f>
        <v>#DIV/0!</v>
      </c>
      <c r="Q10" s="156"/>
      <c r="R10" s="154" t="e">
        <f>AVERAGE(R4:R9)</f>
        <v>#DIV/0!</v>
      </c>
      <c r="S10" s="154" t="e">
        <f>AVERAGE(S4:S9)</f>
        <v>#DIV/0!</v>
      </c>
      <c r="T10" s="154" t="e">
        <f>AVERAGE(T4:T9)</f>
        <v>#DIV/0!</v>
      </c>
      <c r="U10" s="154" t="e">
        <f>AVERAGE(U4:U9)</f>
        <v>#DIV/0!</v>
      </c>
    </row>
    <row r="11" spans="2:22" x14ac:dyDescent="0.25">
      <c r="B11" s="157"/>
      <c r="C11" s="157"/>
      <c r="D11" s="157"/>
      <c r="E11" s="157"/>
      <c r="F11" s="155"/>
      <c r="G11" s="155"/>
      <c r="H11" s="155"/>
      <c r="I11" s="155"/>
      <c r="J11" s="155"/>
      <c r="K11" s="155"/>
      <c r="L11" s="155"/>
      <c r="M11" s="155"/>
      <c r="N11" s="155"/>
      <c r="O11" s="155"/>
      <c r="P11" s="155"/>
      <c r="Q11" s="155"/>
      <c r="R11" s="155"/>
      <c r="S11" s="155"/>
      <c r="T11" s="155"/>
      <c r="U11" s="155"/>
    </row>
    <row r="12" spans="2:22" ht="21.95" customHeight="1" x14ac:dyDescent="0.25">
      <c r="B12" s="269" t="s">
        <v>61</v>
      </c>
      <c r="C12" s="269"/>
      <c r="D12" s="269"/>
      <c r="E12" s="269"/>
      <c r="F12" s="269"/>
      <c r="G12" s="269"/>
      <c r="H12" s="269"/>
      <c r="I12" s="269"/>
      <c r="J12" s="269"/>
      <c r="K12" s="269"/>
      <c r="L12" s="269"/>
      <c r="M12" s="269"/>
      <c r="N12" s="269"/>
      <c r="O12" s="269"/>
      <c r="P12" s="269"/>
      <c r="Q12" s="269"/>
      <c r="R12" s="269"/>
      <c r="S12" s="269"/>
      <c r="T12" s="269"/>
      <c r="U12" s="269"/>
    </row>
    <row r="13" spans="2:22" ht="24.95" customHeight="1" x14ac:dyDescent="0.25">
      <c r="B13" s="270" t="s">
        <v>250</v>
      </c>
      <c r="C13" s="270"/>
      <c r="D13" s="270"/>
      <c r="E13" s="270"/>
      <c r="F13" s="270"/>
      <c r="G13" s="270"/>
      <c r="H13" s="270"/>
      <c r="I13" s="270"/>
      <c r="J13" s="270"/>
      <c r="K13" s="270"/>
      <c r="L13" s="270"/>
      <c r="M13" s="270"/>
      <c r="N13" s="270"/>
      <c r="O13" s="270"/>
      <c r="P13" s="270"/>
      <c r="Q13" s="270"/>
      <c r="R13" s="270"/>
      <c r="S13" s="270"/>
      <c r="T13" s="270"/>
      <c r="U13" s="270"/>
    </row>
    <row r="14" spans="2:22" ht="60" customHeight="1" x14ac:dyDescent="0.25">
      <c r="B14" s="259"/>
      <c r="C14" s="259"/>
      <c r="D14" s="259"/>
      <c r="E14" s="259"/>
      <c r="F14" s="259"/>
      <c r="G14" s="259"/>
      <c r="H14" s="259"/>
      <c r="I14" s="259"/>
      <c r="J14" s="259"/>
      <c r="K14" s="259"/>
      <c r="L14" s="259"/>
      <c r="M14" s="259"/>
      <c r="N14" s="259"/>
      <c r="O14" s="259"/>
      <c r="P14" s="259"/>
      <c r="Q14" s="259"/>
      <c r="R14" s="259"/>
      <c r="S14" s="259"/>
      <c r="T14" s="259"/>
      <c r="U14" s="259"/>
    </row>
    <row r="15" spans="2:22" ht="60" customHeight="1" x14ac:dyDescent="0.25">
      <c r="B15" s="259"/>
      <c r="C15" s="259"/>
      <c r="D15" s="259"/>
      <c r="E15" s="259"/>
      <c r="F15" s="259"/>
      <c r="G15" s="259"/>
      <c r="H15" s="259"/>
      <c r="I15" s="259"/>
      <c r="J15" s="259"/>
      <c r="K15" s="259"/>
      <c r="L15" s="259"/>
      <c r="M15" s="259"/>
      <c r="N15" s="259"/>
      <c r="O15" s="259"/>
      <c r="P15" s="259"/>
      <c r="Q15" s="259"/>
      <c r="R15" s="259"/>
      <c r="S15" s="259"/>
      <c r="T15" s="259"/>
      <c r="U15" s="259"/>
    </row>
    <row r="16" spans="2:22" s="158" customFormat="1" ht="24.95" customHeight="1" x14ac:dyDescent="0.25">
      <c r="B16" s="280" t="s">
        <v>252</v>
      </c>
      <c r="C16" s="280"/>
      <c r="D16" s="280"/>
      <c r="E16" s="280"/>
      <c r="F16" s="280"/>
      <c r="G16" s="280"/>
      <c r="H16" s="280"/>
      <c r="I16" s="280"/>
      <c r="J16" s="280"/>
      <c r="K16" s="280"/>
      <c r="L16" s="280"/>
      <c r="M16" s="280"/>
      <c r="N16" s="280"/>
      <c r="O16" s="280"/>
      <c r="P16" s="280"/>
      <c r="Q16" s="280"/>
      <c r="R16" s="280"/>
      <c r="S16" s="280"/>
      <c r="T16" s="280"/>
      <c r="U16" s="280"/>
    </row>
    <row r="17" spans="2:21" ht="60" customHeight="1" x14ac:dyDescent="0.25">
      <c r="B17" s="259"/>
      <c r="C17" s="259"/>
      <c r="D17" s="259"/>
      <c r="E17" s="259"/>
      <c r="F17" s="259"/>
      <c r="G17" s="259"/>
      <c r="H17" s="259"/>
      <c r="I17" s="259"/>
      <c r="J17" s="259"/>
      <c r="K17" s="259"/>
      <c r="L17" s="259"/>
      <c r="M17" s="259"/>
      <c r="N17" s="259"/>
      <c r="O17" s="259"/>
      <c r="P17" s="259"/>
      <c r="Q17" s="259"/>
      <c r="R17" s="259"/>
      <c r="S17" s="259"/>
      <c r="T17" s="259"/>
      <c r="U17" s="259"/>
    </row>
    <row r="18" spans="2:21" ht="60" customHeight="1" x14ac:dyDescent="0.25">
      <c r="B18" s="259"/>
      <c r="C18" s="259"/>
      <c r="D18" s="259"/>
      <c r="E18" s="259"/>
      <c r="F18" s="259"/>
      <c r="G18" s="259"/>
      <c r="H18" s="259"/>
      <c r="I18" s="259"/>
      <c r="J18" s="259"/>
      <c r="K18" s="259"/>
      <c r="L18" s="259"/>
      <c r="M18" s="259"/>
      <c r="N18" s="259"/>
      <c r="O18" s="259"/>
      <c r="P18" s="259"/>
      <c r="Q18" s="259"/>
      <c r="R18" s="259"/>
      <c r="S18" s="259"/>
      <c r="T18" s="259"/>
      <c r="U18" s="259"/>
    </row>
    <row r="19" spans="2:21" ht="60" customHeight="1" x14ac:dyDescent="0.25">
      <c r="B19" s="259"/>
      <c r="C19" s="259"/>
      <c r="D19" s="259"/>
      <c r="E19" s="259"/>
      <c r="F19" s="259"/>
      <c r="G19" s="259"/>
      <c r="H19" s="259"/>
      <c r="I19" s="259"/>
      <c r="J19" s="259"/>
      <c r="K19" s="259"/>
      <c r="L19" s="259"/>
      <c r="M19" s="259"/>
      <c r="N19" s="259"/>
      <c r="O19" s="259"/>
      <c r="P19" s="259"/>
      <c r="Q19" s="259"/>
      <c r="R19" s="259"/>
      <c r="S19" s="259"/>
      <c r="T19" s="259"/>
      <c r="U19" s="259"/>
    </row>
    <row r="20" spans="2:21" ht="16.5" customHeight="1" x14ac:dyDescent="0.25">
      <c r="B20" s="159"/>
      <c r="C20" s="159"/>
      <c r="D20" s="159"/>
      <c r="E20" s="159"/>
      <c r="F20" s="159"/>
      <c r="G20" s="159"/>
      <c r="H20" s="159"/>
      <c r="I20" s="159"/>
      <c r="J20" s="159"/>
      <c r="K20" s="159"/>
      <c r="L20" s="159"/>
      <c r="M20" s="159"/>
      <c r="N20" s="159"/>
      <c r="O20" s="159"/>
      <c r="P20" s="159"/>
      <c r="Q20" s="159"/>
      <c r="R20" s="159"/>
      <c r="S20" s="159"/>
      <c r="T20" s="159"/>
      <c r="U20" s="159"/>
    </row>
    <row r="21" spans="2:21" ht="21.95" customHeight="1" x14ac:dyDescent="0.25">
      <c r="B21" s="278" t="s">
        <v>62</v>
      </c>
      <c r="C21" s="278"/>
      <c r="D21" s="278"/>
      <c r="E21" s="278"/>
      <c r="F21" s="278"/>
      <c r="G21" s="278"/>
      <c r="H21" s="278"/>
      <c r="I21" s="278"/>
      <c r="J21" s="278"/>
      <c r="K21" s="278"/>
      <c r="L21" s="278"/>
      <c r="M21" s="278"/>
      <c r="N21" s="278"/>
      <c r="O21" s="278"/>
      <c r="P21" s="278"/>
      <c r="Q21" s="278"/>
      <c r="R21" s="278"/>
      <c r="S21" s="278"/>
      <c r="T21" s="278"/>
      <c r="U21" s="278"/>
    </row>
    <row r="22" spans="2:21" ht="24.95" customHeight="1" x14ac:dyDescent="0.25">
      <c r="B22" s="279" t="s">
        <v>250</v>
      </c>
      <c r="C22" s="279"/>
      <c r="D22" s="279"/>
      <c r="E22" s="279"/>
      <c r="F22" s="279"/>
      <c r="G22" s="279"/>
      <c r="H22" s="279"/>
      <c r="I22" s="279"/>
      <c r="J22" s="279"/>
      <c r="K22" s="279"/>
      <c r="L22" s="279"/>
      <c r="M22" s="279"/>
      <c r="N22" s="279"/>
      <c r="O22" s="279"/>
      <c r="P22" s="279"/>
      <c r="Q22" s="279"/>
      <c r="R22" s="279"/>
      <c r="S22" s="279"/>
      <c r="T22" s="279"/>
      <c r="U22" s="279"/>
    </row>
    <row r="23" spans="2:21" ht="60" customHeight="1" x14ac:dyDescent="0.25">
      <c r="B23" s="259"/>
      <c r="C23" s="259"/>
      <c r="D23" s="259"/>
      <c r="E23" s="259"/>
      <c r="F23" s="259"/>
      <c r="G23" s="259"/>
      <c r="H23" s="259"/>
      <c r="I23" s="259"/>
      <c r="J23" s="259"/>
      <c r="K23" s="259"/>
      <c r="L23" s="259"/>
      <c r="M23" s="259"/>
      <c r="N23" s="259"/>
      <c r="O23" s="259"/>
      <c r="P23" s="259"/>
      <c r="Q23" s="259"/>
      <c r="R23" s="259"/>
      <c r="S23" s="259"/>
      <c r="T23" s="259"/>
      <c r="U23" s="259"/>
    </row>
    <row r="24" spans="2:21" ht="60" customHeight="1" x14ac:dyDescent="0.25">
      <c r="B24" s="259"/>
      <c r="C24" s="259"/>
      <c r="D24" s="259"/>
      <c r="E24" s="259"/>
      <c r="F24" s="259"/>
      <c r="G24" s="259"/>
      <c r="H24" s="259"/>
      <c r="I24" s="259"/>
      <c r="J24" s="259"/>
      <c r="K24" s="259"/>
      <c r="L24" s="259"/>
      <c r="M24" s="259"/>
      <c r="N24" s="259"/>
      <c r="O24" s="259"/>
      <c r="P24" s="259"/>
      <c r="Q24" s="259"/>
      <c r="R24" s="259"/>
      <c r="S24" s="259"/>
      <c r="T24" s="259"/>
      <c r="U24" s="259"/>
    </row>
    <row r="25" spans="2:21" s="158" customFormat="1" ht="24.95" customHeight="1" x14ac:dyDescent="0.25">
      <c r="B25" s="280" t="s">
        <v>252</v>
      </c>
      <c r="C25" s="280"/>
      <c r="D25" s="280"/>
      <c r="E25" s="280"/>
      <c r="F25" s="280"/>
      <c r="G25" s="280"/>
      <c r="H25" s="280"/>
      <c r="I25" s="280"/>
      <c r="J25" s="280"/>
      <c r="K25" s="280"/>
      <c r="L25" s="280"/>
      <c r="M25" s="280"/>
      <c r="N25" s="280"/>
      <c r="O25" s="280"/>
      <c r="P25" s="280"/>
      <c r="Q25" s="280"/>
      <c r="R25" s="280"/>
      <c r="S25" s="280"/>
      <c r="T25" s="280"/>
      <c r="U25" s="280"/>
    </row>
    <row r="26" spans="2:21" ht="60" customHeight="1" x14ac:dyDescent="0.25">
      <c r="B26" s="259"/>
      <c r="C26" s="259"/>
      <c r="D26" s="259"/>
      <c r="E26" s="259"/>
      <c r="F26" s="259"/>
      <c r="G26" s="259"/>
      <c r="H26" s="259"/>
      <c r="I26" s="259"/>
      <c r="J26" s="259"/>
      <c r="K26" s="259"/>
      <c r="L26" s="259"/>
      <c r="M26" s="259"/>
      <c r="N26" s="259"/>
      <c r="O26" s="259"/>
      <c r="P26" s="259"/>
      <c r="Q26" s="259"/>
      <c r="R26" s="259"/>
      <c r="S26" s="259"/>
      <c r="T26" s="259"/>
      <c r="U26" s="259"/>
    </row>
    <row r="27" spans="2:21" ht="60" customHeight="1" x14ac:dyDescent="0.25">
      <c r="B27" s="259"/>
      <c r="C27" s="259"/>
      <c r="D27" s="259"/>
      <c r="E27" s="259"/>
      <c r="F27" s="259"/>
      <c r="G27" s="259"/>
      <c r="H27" s="259"/>
      <c r="I27" s="259"/>
      <c r="J27" s="259"/>
      <c r="K27" s="259"/>
      <c r="L27" s="259"/>
      <c r="M27" s="259"/>
      <c r="N27" s="259"/>
      <c r="O27" s="259"/>
      <c r="P27" s="259"/>
      <c r="Q27" s="259"/>
      <c r="R27" s="259"/>
      <c r="S27" s="259"/>
      <c r="T27" s="259"/>
      <c r="U27" s="259"/>
    </row>
    <row r="28" spans="2:21" ht="60" customHeight="1" x14ac:dyDescent="0.25">
      <c r="B28" s="259"/>
      <c r="C28" s="259"/>
      <c r="D28" s="259"/>
      <c r="E28" s="259"/>
      <c r="F28" s="259"/>
      <c r="G28" s="259"/>
      <c r="H28" s="259"/>
      <c r="I28" s="259"/>
      <c r="J28" s="259"/>
      <c r="K28" s="259"/>
      <c r="L28" s="259"/>
      <c r="M28" s="259"/>
      <c r="N28" s="259"/>
      <c r="O28" s="259"/>
      <c r="P28" s="259"/>
      <c r="Q28" s="259"/>
      <c r="R28" s="259"/>
      <c r="S28" s="259"/>
      <c r="T28" s="259"/>
      <c r="U28" s="259"/>
    </row>
    <row r="29" spans="2:21" ht="16.5" customHeight="1" x14ac:dyDescent="0.25">
      <c r="B29" s="159"/>
      <c r="C29" s="159"/>
      <c r="D29" s="159"/>
      <c r="E29" s="159"/>
      <c r="F29" s="159"/>
      <c r="G29" s="159"/>
      <c r="H29" s="159"/>
      <c r="I29" s="159"/>
      <c r="J29" s="159"/>
      <c r="K29" s="159"/>
      <c r="L29" s="159"/>
      <c r="M29" s="159"/>
      <c r="N29" s="159"/>
      <c r="O29" s="159"/>
      <c r="P29" s="159"/>
      <c r="Q29" s="159"/>
      <c r="R29" s="159"/>
      <c r="S29" s="159"/>
      <c r="T29" s="159"/>
      <c r="U29" s="159"/>
    </row>
    <row r="30" spans="2:21" ht="21.95" customHeight="1" x14ac:dyDescent="0.25">
      <c r="B30" s="281" t="s">
        <v>63</v>
      </c>
      <c r="C30" s="281"/>
      <c r="D30" s="281"/>
      <c r="E30" s="281"/>
      <c r="F30" s="281"/>
      <c r="G30" s="281"/>
      <c r="H30" s="281"/>
      <c r="I30" s="281"/>
      <c r="J30" s="281"/>
      <c r="K30" s="281"/>
      <c r="L30" s="281"/>
      <c r="M30" s="281"/>
      <c r="N30" s="281"/>
      <c r="O30" s="281"/>
      <c r="P30" s="281"/>
      <c r="Q30" s="281"/>
      <c r="R30" s="281"/>
      <c r="S30" s="281"/>
      <c r="T30" s="281"/>
      <c r="U30" s="281"/>
    </row>
    <row r="31" spans="2:21" ht="24.95" customHeight="1" x14ac:dyDescent="0.25">
      <c r="B31" s="282" t="s">
        <v>250</v>
      </c>
      <c r="C31" s="282"/>
      <c r="D31" s="282"/>
      <c r="E31" s="282"/>
      <c r="F31" s="282"/>
      <c r="G31" s="282"/>
      <c r="H31" s="282"/>
      <c r="I31" s="282"/>
      <c r="J31" s="282"/>
      <c r="K31" s="282"/>
      <c r="L31" s="282"/>
      <c r="M31" s="282"/>
      <c r="N31" s="282"/>
      <c r="O31" s="282"/>
      <c r="P31" s="282"/>
      <c r="Q31" s="282"/>
      <c r="R31" s="282"/>
      <c r="S31" s="282"/>
      <c r="T31" s="282"/>
      <c r="U31" s="282"/>
    </row>
    <row r="32" spans="2:21" ht="60" customHeight="1" x14ac:dyDescent="0.25">
      <c r="B32" s="259"/>
      <c r="C32" s="259"/>
      <c r="D32" s="259"/>
      <c r="E32" s="259"/>
      <c r="F32" s="259"/>
      <c r="G32" s="259"/>
      <c r="H32" s="259"/>
      <c r="I32" s="259"/>
      <c r="J32" s="259"/>
      <c r="K32" s="259"/>
      <c r="L32" s="259"/>
      <c r="M32" s="259"/>
      <c r="N32" s="259"/>
      <c r="O32" s="259"/>
      <c r="P32" s="259"/>
      <c r="Q32" s="259"/>
      <c r="R32" s="259"/>
      <c r="S32" s="259"/>
      <c r="T32" s="259"/>
      <c r="U32" s="259"/>
    </row>
    <row r="33" spans="2:21" ht="60" customHeight="1" x14ac:dyDescent="0.25">
      <c r="B33" s="259"/>
      <c r="C33" s="259"/>
      <c r="D33" s="259"/>
      <c r="E33" s="259"/>
      <c r="F33" s="259"/>
      <c r="G33" s="259"/>
      <c r="H33" s="259"/>
      <c r="I33" s="259"/>
      <c r="J33" s="259"/>
      <c r="K33" s="259"/>
      <c r="L33" s="259"/>
      <c r="M33" s="259"/>
      <c r="N33" s="259"/>
      <c r="O33" s="259"/>
      <c r="P33" s="259"/>
      <c r="Q33" s="259"/>
      <c r="R33" s="259"/>
      <c r="S33" s="259"/>
      <c r="T33" s="259"/>
      <c r="U33" s="259"/>
    </row>
    <row r="34" spans="2:21" s="158" customFormat="1" ht="24.95" customHeight="1" x14ac:dyDescent="0.25">
      <c r="B34" s="280" t="s">
        <v>252</v>
      </c>
      <c r="C34" s="280"/>
      <c r="D34" s="280"/>
      <c r="E34" s="280"/>
      <c r="F34" s="280"/>
      <c r="G34" s="280"/>
      <c r="H34" s="280"/>
      <c r="I34" s="280"/>
      <c r="J34" s="280"/>
      <c r="K34" s="280"/>
      <c r="L34" s="280"/>
      <c r="M34" s="280"/>
      <c r="N34" s="280"/>
      <c r="O34" s="280"/>
      <c r="P34" s="280"/>
      <c r="Q34" s="280"/>
      <c r="R34" s="280"/>
      <c r="S34" s="280"/>
      <c r="T34" s="280"/>
      <c r="U34" s="280"/>
    </row>
    <row r="35" spans="2:21" ht="60" customHeight="1" x14ac:dyDescent="0.25">
      <c r="B35" s="259"/>
      <c r="C35" s="259"/>
      <c r="D35" s="259"/>
      <c r="E35" s="259"/>
      <c r="F35" s="259"/>
      <c r="G35" s="259"/>
      <c r="H35" s="259"/>
      <c r="I35" s="259"/>
      <c r="J35" s="259"/>
      <c r="K35" s="259"/>
      <c r="L35" s="259"/>
      <c r="M35" s="259"/>
      <c r="N35" s="259"/>
      <c r="O35" s="259"/>
      <c r="P35" s="259"/>
      <c r="Q35" s="259"/>
      <c r="R35" s="259"/>
      <c r="S35" s="259"/>
      <c r="T35" s="259"/>
      <c r="U35" s="259"/>
    </row>
    <row r="36" spans="2:21" ht="60" customHeight="1" x14ac:dyDescent="0.25">
      <c r="B36" s="259"/>
      <c r="C36" s="259"/>
      <c r="D36" s="259"/>
      <c r="E36" s="259"/>
      <c r="F36" s="259"/>
      <c r="G36" s="259"/>
      <c r="H36" s="259"/>
      <c r="I36" s="259"/>
      <c r="J36" s="259"/>
      <c r="K36" s="259"/>
      <c r="L36" s="259"/>
      <c r="M36" s="259"/>
      <c r="N36" s="259"/>
      <c r="O36" s="259"/>
      <c r="P36" s="259"/>
      <c r="Q36" s="259"/>
      <c r="R36" s="259"/>
      <c r="S36" s="259"/>
      <c r="T36" s="259"/>
      <c r="U36" s="259"/>
    </row>
    <row r="37" spans="2:21" ht="60" customHeight="1" x14ac:dyDescent="0.25">
      <c r="B37" s="259"/>
      <c r="C37" s="259"/>
      <c r="D37" s="259"/>
      <c r="E37" s="259"/>
      <c r="F37" s="259"/>
      <c r="G37" s="259"/>
      <c r="H37" s="259"/>
      <c r="I37" s="259"/>
      <c r="J37" s="259"/>
      <c r="K37" s="259"/>
      <c r="L37" s="259"/>
      <c r="M37" s="259"/>
      <c r="N37" s="259"/>
      <c r="O37" s="259"/>
      <c r="P37" s="259"/>
      <c r="Q37" s="259"/>
      <c r="R37" s="259"/>
      <c r="S37" s="259"/>
      <c r="T37" s="259"/>
      <c r="U37" s="259"/>
    </row>
    <row r="40" spans="2:21" x14ac:dyDescent="0.25">
      <c r="B40" s="274" t="s">
        <v>64</v>
      </c>
      <c r="C40" s="274"/>
      <c r="D40" s="274"/>
      <c r="E40" s="274"/>
      <c r="F40" s="274"/>
      <c r="G40" s="274"/>
      <c r="H40" s="274"/>
      <c r="I40" s="274"/>
      <c r="J40" s="274"/>
      <c r="K40" s="274"/>
      <c r="L40" s="274"/>
      <c r="M40" s="274"/>
      <c r="N40" s="274"/>
      <c r="O40" s="274"/>
      <c r="P40" s="274"/>
      <c r="Q40" s="274"/>
      <c r="R40" s="274"/>
      <c r="S40" s="274"/>
      <c r="T40" s="274"/>
      <c r="U40" s="274"/>
    </row>
    <row r="41" spans="2:21" ht="19.5" x14ac:dyDescent="0.25">
      <c r="B41" s="282" t="s">
        <v>250</v>
      </c>
      <c r="C41" s="282"/>
      <c r="D41" s="282"/>
      <c r="E41" s="282"/>
      <c r="F41" s="282"/>
      <c r="G41" s="282"/>
      <c r="H41" s="282"/>
      <c r="I41" s="282"/>
      <c r="J41" s="282"/>
      <c r="K41" s="282"/>
      <c r="L41" s="282"/>
      <c r="M41" s="282"/>
      <c r="N41" s="282"/>
      <c r="O41" s="282"/>
      <c r="P41" s="282"/>
      <c r="Q41" s="282"/>
      <c r="R41" s="282"/>
      <c r="S41" s="282"/>
      <c r="T41" s="282"/>
      <c r="U41" s="282"/>
    </row>
    <row r="42" spans="2:21" ht="62.25" customHeight="1" x14ac:dyDescent="0.25">
      <c r="B42" s="259"/>
      <c r="C42" s="259"/>
      <c r="D42" s="259"/>
      <c r="E42" s="259"/>
      <c r="F42" s="259"/>
      <c r="G42" s="259"/>
      <c r="H42" s="259"/>
      <c r="I42" s="259"/>
      <c r="J42" s="259"/>
      <c r="K42" s="259"/>
      <c r="L42" s="259"/>
      <c r="M42" s="259"/>
      <c r="N42" s="259"/>
      <c r="O42" s="259"/>
      <c r="P42" s="259"/>
      <c r="Q42" s="259"/>
      <c r="R42" s="259"/>
      <c r="S42" s="259"/>
      <c r="T42" s="259"/>
      <c r="U42" s="259"/>
    </row>
    <row r="43" spans="2:21" ht="64.5" customHeight="1" x14ac:dyDescent="0.25">
      <c r="B43" s="259"/>
      <c r="C43" s="259"/>
      <c r="D43" s="259"/>
      <c r="E43" s="259"/>
      <c r="F43" s="259"/>
      <c r="G43" s="259"/>
      <c r="H43" s="259"/>
      <c r="I43" s="259"/>
      <c r="J43" s="259"/>
      <c r="K43" s="259"/>
      <c r="L43" s="259"/>
      <c r="M43" s="259"/>
      <c r="N43" s="259"/>
      <c r="O43" s="259"/>
      <c r="P43" s="259"/>
      <c r="Q43" s="259"/>
      <c r="R43" s="259"/>
      <c r="S43" s="259"/>
      <c r="T43" s="259"/>
      <c r="U43" s="259"/>
    </row>
    <row r="44" spans="2:21" ht="19.5" x14ac:dyDescent="0.25">
      <c r="B44" s="280" t="s">
        <v>252</v>
      </c>
      <c r="C44" s="280"/>
      <c r="D44" s="280"/>
      <c r="E44" s="280"/>
      <c r="F44" s="280"/>
      <c r="G44" s="280"/>
      <c r="H44" s="280"/>
      <c r="I44" s="280"/>
      <c r="J44" s="280"/>
      <c r="K44" s="280"/>
      <c r="L44" s="280"/>
      <c r="M44" s="280"/>
      <c r="N44" s="280"/>
      <c r="O44" s="280"/>
      <c r="P44" s="280"/>
      <c r="Q44" s="280"/>
      <c r="R44" s="280"/>
      <c r="S44" s="280"/>
      <c r="T44" s="280"/>
      <c r="U44" s="280"/>
    </row>
    <row r="45" spans="2:21" ht="54.75" customHeight="1" x14ac:dyDescent="0.25">
      <c r="B45" s="259"/>
      <c r="C45" s="259"/>
      <c r="D45" s="259"/>
      <c r="E45" s="259"/>
      <c r="F45" s="259"/>
      <c r="G45" s="259"/>
      <c r="H45" s="259"/>
      <c r="I45" s="259"/>
      <c r="J45" s="259"/>
      <c r="K45" s="259"/>
      <c r="L45" s="259"/>
      <c r="M45" s="259"/>
      <c r="N45" s="259"/>
      <c r="O45" s="259"/>
      <c r="P45" s="259"/>
      <c r="Q45" s="259"/>
      <c r="R45" s="259"/>
      <c r="S45" s="259"/>
      <c r="T45" s="259"/>
      <c r="U45" s="259"/>
    </row>
    <row r="46" spans="2:21" ht="61.5" customHeight="1" x14ac:dyDescent="0.25">
      <c r="B46" s="259"/>
      <c r="C46" s="259"/>
      <c r="D46" s="259"/>
      <c r="E46" s="259"/>
      <c r="F46" s="259"/>
      <c r="G46" s="259"/>
      <c r="H46" s="259"/>
      <c r="I46" s="259"/>
      <c r="J46" s="259"/>
      <c r="K46" s="259"/>
      <c r="L46" s="259"/>
      <c r="M46" s="259"/>
      <c r="N46" s="259"/>
      <c r="O46" s="259"/>
      <c r="P46" s="259"/>
      <c r="Q46" s="259"/>
      <c r="R46" s="259"/>
      <c r="S46" s="259"/>
      <c r="T46" s="259"/>
      <c r="U46" s="259"/>
    </row>
    <row r="47" spans="2:21" ht="64.5" customHeight="1" x14ac:dyDescent="0.25">
      <c r="B47" s="259"/>
      <c r="C47" s="259"/>
      <c r="D47" s="259"/>
      <c r="E47" s="259"/>
      <c r="F47" s="259"/>
      <c r="G47" s="259"/>
      <c r="H47" s="259"/>
      <c r="I47" s="259"/>
      <c r="J47" s="259"/>
      <c r="K47" s="259"/>
      <c r="L47" s="259"/>
      <c r="M47" s="259"/>
      <c r="N47" s="259"/>
      <c r="O47" s="259"/>
      <c r="P47" s="259"/>
      <c r="Q47" s="259"/>
      <c r="R47" s="259"/>
      <c r="S47" s="259"/>
      <c r="T47" s="259"/>
      <c r="U47" s="259"/>
    </row>
    <row r="65495" spans="2:22" x14ac:dyDescent="0.25">
      <c r="B65495" s="160" t="s">
        <v>54</v>
      </c>
      <c r="C65495" s="160"/>
      <c r="D65495" s="160"/>
      <c r="E65495" s="160"/>
      <c r="F65495" s="160"/>
      <c r="G65495" s="160"/>
      <c r="H65495" s="160"/>
      <c r="I65495" s="160"/>
      <c r="J65495" s="160"/>
      <c r="K65495" s="160"/>
      <c r="L65495" s="160"/>
      <c r="M65495" s="160"/>
      <c r="N65495" s="160"/>
      <c r="O65495" s="160"/>
      <c r="P65495" s="160"/>
      <c r="Q65495" s="160"/>
      <c r="R65495" s="160"/>
      <c r="S65495" s="160"/>
      <c r="T65495" s="160"/>
      <c r="U65495" s="160"/>
      <c r="V65495" s="160"/>
    </row>
    <row r="65496" spans="2:22" x14ac:dyDescent="0.25">
      <c r="B65496" s="161" t="s">
        <v>55</v>
      </c>
      <c r="C65496" s="161"/>
      <c r="D65496" s="161"/>
      <c r="E65496" s="161"/>
      <c r="F65496" s="161"/>
      <c r="G65496" s="161"/>
      <c r="H65496" s="161"/>
      <c r="I65496" s="161"/>
      <c r="J65496" s="161"/>
      <c r="K65496" s="161"/>
      <c r="L65496" s="161"/>
      <c r="M65496" s="161"/>
      <c r="N65496" s="161"/>
      <c r="O65496" s="161"/>
      <c r="P65496" s="161"/>
      <c r="Q65496" s="161"/>
      <c r="R65496" s="161"/>
      <c r="S65496" s="161"/>
      <c r="T65496" s="161"/>
      <c r="U65496" s="161"/>
      <c r="V65496" s="161"/>
    </row>
    <row r="65497" spans="2:22" x14ac:dyDescent="0.25">
      <c r="B65497" s="161" t="s">
        <v>56</v>
      </c>
      <c r="C65497" s="161"/>
      <c r="D65497" s="161"/>
      <c r="E65497" s="161"/>
      <c r="F65497" s="161"/>
      <c r="G65497" s="161"/>
      <c r="H65497" s="161"/>
      <c r="I65497" s="161"/>
      <c r="J65497" s="161"/>
      <c r="K65497" s="161"/>
      <c r="L65497" s="161"/>
      <c r="M65497" s="161"/>
      <c r="N65497" s="161"/>
      <c r="O65497" s="161"/>
      <c r="P65497" s="161"/>
      <c r="Q65497" s="161"/>
      <c r="R65497" s="161"/>
      <c r="S65497" s="161"/>
      <c r="T65497" s="161"/>
      <c r="U65497" s="161"/>
      <c r="V65497" s="161"/>
    </row>
  </sheetData>
  <mergeCells count="40">
    <mergeCell ref="B43:U43"/>
    <mergeCell ref="B44:U44"/>
    <mergeCell ref="B45:U45"/>
    <mergeCell ref="B46:U46"/>
    <mergeCell ref="B47:U47"/>
    <mergeCell ref="B36:U36"/>
    <mergeCell ref="B37:U37"/>
    <mergeCell ref="B40:U40"/>
    <mergeCell ref="B41:U41"/>
    <mergeCell ref="B42:U42"/>
    <mergeCell ref="B31:U31"/>
    <mergeCell ref="B32:U32"/>
    <mergeCell ref="B33:U33"/>
    <mergeCell ref="B34:U34"/>
    <mergeCell ref="B35:U35"/>
    <mergeCell ref="B25:U25"/>
    <mergeCell ref="B26:U26"/>
    <mergeCell ref="B27:U27"/>
    <mergeCell ref="B28:U28"/>
    <mergeCell ref="B30:U30"/>
    <mergeCell ref="B19:U19"/>
    <mergeCell ref="B21:U21"/>
    <mergeCell ref="B22:U22"/>
    <mergeCell ref="B23:U23"/>
    <mergeCell ref="B24:U24"/>
    <mergeCell ref="B14:U14"/>
    <mergeCell ref="B15:U15"/>
    <mergeCell ref="B16:U16"/>
    <mergeCell ref="B17:U17"/>
    <mergeCell ref="B18:U18"/>
    <mergeCell ref="V2:V3"/>
    <mergeCell ref="G3:G9"/>
    <mergeCell ref="L3:L9"/>
    <mergeCell ref="B12:U12"/>
    <mergeCell ref="B13:U13"/>
    <mergeCell ref="B2:B3"/>
    <mergeCell ref="C2:F2"/>
    <mergeCell ref="H2:K2"/>
    <mergeCell ref="M2:P2"/>
    <mergeCell ref="R2:U2"/>
  </mergeCells>
  <hyperlinks>
    <hyperlink ref="B4" location="Autoevaluación!A121" display="Accesibilidad"/>
    <hyperlink ref="B5" location="Autoevaluación!A127" display="Proyección a la comunidad"/>
    <hyperlink ref="B6" location="Autoevaluación!A133" display="Participación y convivencia"/>
    <hyperlink ref="B7" location="Autoevaluación!A138" display="Prevención de riesgos"/>
    <hyperlink ref="B65496" r:id="rId1"/>
    <hyperlink ref="B65497" r:id="rId2"/>
  </hyperlinks>
  <pageMargins left="0.7" right="0.7" top="0.75" bottom="0.75" header="0.511811023622047" footer="0.511811023622047"/>
  <pageSetup orientation="portrait" horizontalDpi="300" verticalDpi="300"/>
  <drawing r:id="rId3"/>
</worksheet>
</file>

<file path=docProps/app.xml><?xml version="1.0" encoding="utf-8"?>
<Properties xmlns="http://schemas.openxmlformats.org/officeDocument/2006/extended-properties" xmlns:vt="http://schemas.openxmlformats.org/officeDocument/2006/docPropsVTypes">
  <Template/>
  <TotalTime>43</TotalTime>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alqaui</dc:creator>
  <dc:description/>
  <cp:lastModifiedBy>coord</cp:lastModifiedBy>
  <cp:revision>10</cp:revision>
  <cp:lastPrinted>2011-10-07T14:16:27Z</cp:lastPrinted>
  <dcterms:created xsi:type="dcterms:W3CDTF">2010-02-23T19:10:51Z</dcterms:created>
  <dcterms:modified xsi:type="dcterms:W3CDTF">2025-03-18T17:11:24Z</dcterms:modified>
  <dc:language>es-CO</dc:language>
</cp:coreProperties>
</file>