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C:\Users\Usuario\Desktop\RENDICION DE CUENTAS 2024\DOCUMENTOS EN WORD\"/>
    </mc:Choice>
  </mc:AlternateContent>
  <xr:revisionPtr revIDLastSave="0" documentId="13_ncr:1_{E207E12A-BC84-4530-BA63-4DAD0E04417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3" l="1"/>
  <c r="D132" i="2"/>
  <c r="D105" i="2"/>
  <c r="E85" i="2"/>
  <c r="E84" i="2"/>
  <c r="E83" i="2"/>
  <c r="E82" i="2"/>
  <c r="E81" i="2"/>
  <c r="E64" i="2"/>
  <c r="E63" i="2"/>
  <c r="E62" i="2"/>
  <c r="E61" i="2"/>
  <c r="E60" i="2"/>
  <c r="D38" i="2"/>
  <c r="D37" i="2"/>
  <c r="D36" i="2"/>
  <c r="D35" i="2"/>
  <c r="A69" i="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G82" i="2" s="1"/>
  <c r="A35" i="1"/>
  <c r="A34" i="1"/>
  <c r="A33" i="1"/>
  <c r="A32" i="1"/>
  <c r="A31" i="1"/>
  <c r="A30" i="1"/>
  <c r="A29" i="1"/>
  <c r="G28" i="1"/>
  <c r="G81" i="2" s="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G60" i="2" s="1"/>
  <c r="A9" i="1"/>
  <c r="I6" i="1"/>
  <c r="D9" i="1" l="1"/>
  <c r="F35" i="2" s="1"/>
  <c r="E11" i="3"/>
  <c r="E12" i="3" s="1"/>
  <c r="F15" i="2"/>
  <c r="E76" i="4"/>
  <c r="B76" i="4"/>
  <c r="E75" i="4"/>
  <c r="B75" i="4"/>
  <c r="E74" i="4"/>
  <c r="B74" i="4"/>
  <c r="E73" i="4"/>
  <c r="B73" i="4"/>
  <c r="E72" i="4"/>
  <c r="B72" i="4"/>
  <c r="E71" i="4"/>
  <c r="B71" i="4"/>
  <c r="E70" i="4"/>
  <c r="B70" i="4"/>
  <c r="E69" i="4"/>
  <c r="B69" i="4"/>
  <c r="E68" i="4"/>
  <c r="B68" i="4"/>
  <c r="E67" i="4"/>
  <c r="B67" i="4"/>
  <c r="E66" i="4"/>
  <c r="B66" i="4"/>
  <c r="E65" i="4"/>
  <c r="B65" i="4"/>
  <c r="E64" i="4"/>
  <c r="B64" i="4"/>
  <c r="E63" i="4"/>
  <c r="B63" i="4"/>
  <c r="E62" i="4"/>
  <c r="B62" i="4"/>
  <c r="E61" i="4"/>
  <c r="B61" i="4"/>
  <c r="E60" i="4"/>
  <c r="B60" i="4"/>
  <c r="E59" i="4"/>
  <c r="B59" i="4"/>
  <c r="E58" i="4"/>
  <c r="B58" i="4"/>
  <c r="E57" i="4"/>
  <c r="B57" i="4"/>
  <c r="E56" i="4"/>
  <c r="B56" i="4"/>
  <c r="E55" i="4"/>
  <c r="B55" i="4"/>
  <c r="E54" i="4"/>
  <c r="B54" i="4"/>
  <c r="E53" i="4"/>
  <c r="B53" i="4"/>
  <c r="E52" i="4"/>
  <c r="B52" i="4"/>
  <c r="E51" i="4"/>
  <c r="B51" i="4"/>
  <c r="E50" i="4"/>
  <c r="B50" i="4"/>
  <c r="E49" i="4"/>
  <c r="B49" i="4"/>
  <c r="E48" i="4"/>
  <c r="B48" i="4"/>
  <c r="E47" i="4"/>
  <c r="B47" i="4"/>
  <c r="E46" i="4"/>
  <c r="B46" i="4"/>
  <c r="E45" i="4"/>
  <c r="B45" i="4"/>
  <c r="E44" i="4"/>
  <c r="B44" i="4"/>
  <c r="E43" i="4"/>
  <c r="B43" i="4"/>
  <c r="E42" i="4"/>
  <c r="B42" i="4"/>
  <c r="E41" i="4"/>
  <c r="B41" i="4"/>
  <c r="E40" i="4"/>
  <c r="B40" i="4"/>
  <c r="E39" i="4"/>
  <c r="B39" i="4"/>
  <c r="E38" i="4"/>
  <c r="B38" i="4"/>
  <c r="E37" i="4"/>
  <c r="B37" i="4"/>
  <c r="E36" i="4"/>
  <c r="B36" i="4"/>
  <c r="E35" i="4"/>
  <c r="B35" i="4"/>
  <c r="E34" i="4"/>
  <c r="B34" i="4"/>
  <c r="E33" i="4"/>
  <c r="B33" i="4"/>
  <c r="E32" i="4"/>
  <c r="B32" i="4"/>
  <c r="E31" i="4"/>
  <c r="B31" i="4"/>
  <c r="E30" i="4"/>
  <c r="B30" i="4"/>
  <c r="E29" i="4"/>
  <c r="B29" i="4"/>
  <c r="E28" i="4"/>
  <c r="B28" i="4"/>
  <c r="E27" i="4"/>
  <c r="B27" i="4"/>
  <c r="E26" i="4"/>
  <c r="B26" i="4"/>
  <c r="E25" i="4"/>
  <c r="B25" i="4"/>
  <c r="E24" i="4"/>
  <c r="B24" i="4"/>
  <c r="E23" i="4"/>
  <c r="B23" i="4"/>
  <c r="E22" i="4"/>
  <c r="B22" i="4"/>
  <c r="E21" i="4"/>
  <c r="B21" i="4"/>
  <c r="E20" i="4"/>
  <c r="B20" i="4"/>
  <c r="E19" i="4"/>
  <c r="B19" i="4"/>
  <c r="E18" i="4"/>
  <c r="B18" i="4"/>
  <c r="E17" i="4"/>
  <c r="B17" i="4"/>
  <c r="E16" i="4"/>
  <c r="D16" i="4"/>
  <c r="C16" i="4"/>
  <c r="B16" i="4"/>
  <c r="D17" i="4"/>
  <c r="C17" i="4"/>
  <c r="D18" i="4"/>
  <c r="C18" i="4"/>
  <c r="D19" i="4"/>
  <c r="C19" i="4"/>
  <c r="D20" i="4"/>
  <c r="C20" i="4"/>
  <c r="D21" i="4"/>
  <c r="C21" i="4"/>
  <c r="D22" i="4"/>
  <c r="C22" i="4"/>
  <c r="D23" i="4"/>
  <c r="C23" i="4"/>
  <c r="D24" i="4"/>
  <c r="C24" i="4"/>
  <c r="D25" i="4"/>
  <c r="C25" i="4"/>
  <c r="D26" i="4"/>
  <c r="C26" i="4"/>
  <c r="D27" i="4"/>
  <c r="C27" i="4"/>
  <c r="D28" i="4"/>
  <c r="C28" i="4"/>
  <c r="D29" i="4"/>
  <c r="C29" i="4"/>
  <c r="D30" i="4"/>
  <c r="C30" i="4"/>
  <c r="D31" i="4"/>
  <c r="C31" i="4"/>
  <c r="D32" i="4"/>
  <c r="C32" i="4"/>
  <c r="D33" i="4"/>
  <c r="C33" i="4"/>
  <c r="D34" i="4"/>
  <c r="C34" i="4"/>
  <c r="D35" i="4"/>
  <c r="C35" i="4"/>
  <c r="D36" i="4"/>
  <c r="C36" i="4"/>
  <c r="D37" i="4"/>
  <c r="C37" i="4"/>
  <c r="D38" i="4"/>
  <c r="C38" i="4"/>
  <c r="D39" i="4"/>
  <c r="C39" i="4"/>
  <c r="D40" i="4"/>
  <c r="C40" i="4"/>
  <c r="D41" i="4"/>
  <c r="C41" i="4"/>
  <c r="D42" i="4"/>
  <c r="C42" i="4"/>
  <c r="D43" i="4"/>
  <c r="C43" i="4"/>
  <c r="D44" i="4"/>
  <c r="C44" i="4"/>
  <c r="D45" i="4"/>
  <c r="C45" i="4"/>
  <c r="D46" i="4"/>
  <c r="C46" i="4"/>
  <c r="D47" i="4"/>
  <c r="C47" i="4"/>
  <c r="D48" i="4"/>
  <c r="C48" i="4"/>
  <c r="D49" i="4"/>
  <c r="C49" i="4"/>
  <c r="D50" i="4"/>
  <c r="C50" i="4"/>
  <c r="D51" i="4"/>
  <c r="C51" i="4"/>
  <c r="D52" i="4"/>
  <c r="C52" i="4"/>
  <c r="D53" i="4"/>
  <c r="C53" i="4"/>
  <c r="D54" i="4"/>
  <c r="C54" i="4"/>
  <c r="D55" i="4"/>
  <c r="C55" i="4"/>
  <c r="D56" i="4"/>
  <c r="C56" i="4"/>
  <c r="D57" i="4"/>
  <c r="C57" i="4"/>
  <c r="D58" i="4"/>
  <c r="C58" i="4"/>
  <c r="D59" i="4"/>
  <c r="C59" i="4"/>
  <c r="D60" i="4"/>
  <c r="C60" i="4"/>
  <c r="D61" i="4"/>
  <c r="C61" i="4"/>
  <c r="D62" i="4"/>
  <c r="C62" i="4"/>
  <c r="D63" i="4"/>
  <c r="C63" i="4"/>
  <c r="D64" i="4"/>
  <c r="C64" i="4"/>
  <c r="D65" i="4"/>
  <c r="C65" i="4"/>
  <c r="D66" i="4"/>
  <c r="C66" i="4"/>
  <c r="D67" i="4"/>
  <c r="C67" i="4"/>
  <c r="D68" i="4"/>
  <c r="C68" i="4"/>
  <c r="D69" i="4"/>
  <c r="C69" i="4"/>
  <c r="D70" i="4"/>
  <c r="C70" i="4"/>
  <c r="D71" i="4"/>
  <c r="C71" i="4"/>
  <c r="D72" i="4"/>
  <c r="C72" i="4"/>
  <c r="D73" i="4"/>
  <c r="C73" i="4"/>
  <c r="D74" i="4"/>
  <c r="C74" i="4"/>
  <c r="D75" i="4"/>
  <c r="C75" i="4"/>
  <c r="D76" i="4"/>
  <c r="C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<sst xmlns="http://schemas.openxmlformats.org/spreadsheetml/2006/main" count="400" uniqueCount="237">
  <si>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</si>
  <si>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</si>
  <si>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</si>
  <si>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</si>
  <si>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</si>
  <si>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</si>
  <si>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</si>
  <si>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</si>
  <si>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</si>
  <si>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</si>
  <si>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</si>
  <si>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</si>
  <si>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</si>
  <si>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</si>
  <si>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</si>
  <si>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</si>
  <si>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</si>
  <si>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</si>
  <si>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</si>
  <si>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</si>
  <si>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</si>
  <si>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</si>
  <si>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</si>
  <si>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</si>
  <si>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</si>
  <si>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</si>
  <si>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</si>
  <si>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</si>
  <si>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</si>
  <si>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</si>
  <si>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</si>
  <si>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</si>
  <si>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</si>
  <si>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</si>
  <si>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</si>
  <si>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</si>
  <si>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</si>
  <si>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</si>
  <si>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</si>
  <si>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</si>
  <si>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</si>
  <si>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</si>
  <si>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</si>
  <si>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</si>
  <si>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</si>
  <si>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</si>
  <si>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</si>
  <si>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</si>
  <si>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</si>
  <si>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</si>
  <si>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</si>
  <si>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</si>
  <si>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</si>
  <si>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</si>
  <si>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</si>
  <si>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</si>
  <si>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</si>
  <si>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</si>
  <si>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</si>
  <si>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</si>
  <si>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</si>
  <si>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</si>
  <si>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</si>
  <si>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</si>
  <si>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</si>
  <si>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</si>
  <si>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</si>
  <si>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</si>
  <si>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</si>
  <si>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</si>
  <si>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</si>
  <si>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</si>
  <si>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</si>
  <si>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</si>
  <si>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</si>
  <si>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</si>
  <si>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</si>
  <si>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</si>
  <si>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</si>
  <si>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</si>
  <si>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</si>
  <si>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</si>
  <si>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</si>
  <si>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</si>
  <si>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</si>
  <si>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</si>
  <si>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</si>
  <si>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</si>
  <si>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</si>
  <si>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</si>
  <si>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</si>
  <si>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</si>
  <si>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</si>
  <si>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</si>
  <si>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</si>
  <si>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</si>
  <si>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</si>
  <si>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</si>
  <si>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</si>
  <si>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</si>
  <si>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</si>
  <si>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</si>
  <si>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OCAÑA</t>
  </si>
  <si>
    <t>FECHA DILIGENCIAMIENTO</t>
  </si>
  <si>
    <t>CODGIGO DANE DEL EE</t>
  </si>
  <si>
    <t>154498001944</t>
  </si>
  <si>
    <t>COLEGIO ARTÍSTICO RAFAEL CONTRERAS NAVARRO</t>
  </si>
  <si>
    <t>RECTOR / DIRECTOR RURAL</t>
  </si>
  <si>
    <t>LUIS ALFREDO MORENO BONILLA - C.C. 13.360.386  Celular: 320 835 1750</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</si>
  <si>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</si>
  <si>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</si>
  <si>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</si>
  <si>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</si>
  <si>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</si>
  <si>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</si>
  <si>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</si>
  <si>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</si>
  <si>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</si>
  <si>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</si>
  <si>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</si>
  <si>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</si>
  <si>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</si>
  <si>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</si>
  <si>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</si>
  <si>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</si>
  <si>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</si>
  <si>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</si>
  <si>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</si>
  <si>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</si>
  <si>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</si>
  <si>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</si>
  <si>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</si>
  <si>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</si>
  <si>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</si>
  <si>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</si>
  <si>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</si>
  <si>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</si>
  <si>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</si>
  <si>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</si>
  <si>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</si>
  <si>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</si>
  <si>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</si>
  <si>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</si>
  <si>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</si>
  <si>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</si>
  <si>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</si>
  <si>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</si>
  <si>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</si>
  <si>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</si>
  <si>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</si>
  <si>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</si>
  <si>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</si>
  <si>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</si>
  <si>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</si>
  <si>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</si>
  <si>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</si>
  <si>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</si>
  <si>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</si>
  <si>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</si>
  <si>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</si>
  <si>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</si>
  <si>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</si>
  <si>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</si>
  <si>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</si>
  <si>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</si>
  <si>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</si>
  <si>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</si>
  <si>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</si>
  <si>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</si>
  <si>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</si>
  <si>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</si>
  <si>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</si>
  <si>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</si>
  <si>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</si>
  <si>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</si>
  <si>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</si>
  <si>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</si>
  <si>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</si>
  <si>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</si>
  <si>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</si>
  <si>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</si>
  <si>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</si>
  <si>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</si>
  <si>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</si>
  <si>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</si>
  <si>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</si>
  <si>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</si>
  <si>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</si>
  <si>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</si>
  <si>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</si>
  <si>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</si>
  <si>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</si>
  <si>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</si>
  <si>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</si>
  <si>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</si>
  <si>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</si>
  <si>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</si>
  <si>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</si>
  <si>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</si>
  <si>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</si>
  <si>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</si>
  <si>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</si>
  <si>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</si>
  <si>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</si>
  <si>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</si>
  <si>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</si>
  <si>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</si>
  <si>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</si>
  <si>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</si>
  <si>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</si>
  <si>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</si>
  <si>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</si>
  <si>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</si>
  <si>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</si>
  <si>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</si>
  <si>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</si>
  <si>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</si>
  <si>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Apropiar a todos los miembros de la comunidad educativa la politica y los requerimientos de la rendición de cuentas en busca de crear conciencia desde las gestiones del PEI, pagaduría y demás sectores.</t>
  </si>
  <si>
    <t>Capacitar al mayor numero de docentes en referencia a la politica de rendición de cuentas en los espacios educativos.</t>
  </si>
  <si>
    <t>Al finalizar 2024 un 40% de los docentes que lideran procesos y gestiones manejen con solvencia la politica de rendición de cuentas.</t>
  </si>
  <si>
    <t>Aumenta los grupos de interes que se vinculan al proceso de rendición de cuentas institucional.</t>
  </si>
  <si>
    <t>1. Capacitar a docentes que lideran las diferentes gestiones.</t>
  </si>
  <si>
    <t>2. Promocionar cada etapa de la rendición de cuentas.</t>
  </si>
  <si>
    <t>3. Invitar a diferentes grupos de interes a vincularse.</t>
  </si>
  <si>
    <t>4. Acopiar en un Drive material que puede alimentar la RC.</t>
  </si>
  <si>
    <t>CALIFICAICION</t>
  </si>
  <si>
    <t>META</t>
  </si>
  <si>
    <t>INDICADOR</t>
  </si>
  <si>
    <t>RESPONSABLES</t>
  </si>
  <si>
    <t>FECHA INICIO
(dd/mm/aaaa)</t>
  </si>
  <si>
    <t>FECHA EJECUCIÓN
(dd/mm/aaaa)</t>
  </si>
  <si>
    <t>13 DE FEBRERO DE 2025</t>
  </si>
  <si>
    <t>Llegar a màs del 50% de la comunidad educativa</t>
  </si>
  <si>
    <t>Asistencia</t>
  </si>
  <si>
    <t>NA</t>
  </si>
  <si>
    <t>Uso de wasap de grupos, carteleras, pàgina web, facebook.</t>
  </si>
  <si>
    <t>Por ser el nivel de clasificaciòn mayor de 81 puntos no aplican acciones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</si>
</sst>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sz val="9"/>
      <name val="Tahoma"/>
      <charset val="134"/>
    </font>
    <font>
      <b/>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17" fillId="3" borderId="15" xfId="0" quotePrefix="1" applyFont="1" applyFill="1" applyBorder="1" applyAlignment="1" applyProtection="1">
      <alignment vertical="center"/>
      <protection locked="0"/>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6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65"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2" fontId="21" fillId="3" borderId="15" xfId="0" applyNumberFormat="1" applyFont="1" applyFill="1" applyBorder="1" applyAlignment="1">
      <alignment horizontal="center" vertical="center" wrapText="1"/>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quotePrefix="1"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4E33-4382-9272-E96FA41337A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4E33-4382-9272-E96FA41337A1}"/>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4-4E33-4382-9272-E96FA41337A1}"/>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98.295081967213122</c:v>
                </c:pt>
              </c:numCache>
            </c:numRef>
          </c:yVal>
          <c:smooth val="0"/>
          <c:extLst>
            <c:ext xmlns:c16="http://schemas.microsoft.com/office/drawing/2014/chart" uri="{C3380CC4-5D6E-409C-BE32-E72D297353CC}">
              <c16:uniqueId val="{00000006-4E33-4382-9272-E96FA41337A1}"/>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30D-4F7B-845E-8720274439C1}"/>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97.714285714285708</c:v>
                </c:pt>
                <c:pt idx="1">
                  <c:v>98.571428571428569</c:v>
                </c:pt>
                <c:pt idx="2">
                  <c:v>100</c:v>
                </c:pt>
                <c:pt idx="3">
                  <c:v>96.2</c:v>
                </c:pt>
              </c:numCache>
            </c:numRef>
          </c:yVal>
          <c:smooth val="0"/>
          <c:extLst>
            <c:ext xmlns:c16="http://schemas.microsoft.com/office/drawing/2014/chart" uri="{C3380CC4-5D6E-409C-BE32-E72D297353CC}">
              <c16:uniqueId val="{00000001-C30D-4F7B-845E-8720274439C1}"/>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93-4104-8830-71663D1EAB32}"/>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95</c:v>
                </c:pt>
                <c:pt idx="3">
                  <c:v>96.666666666666671</c:v>
                </c:pt>
                <c:pt idx="4">
                  <c:v>98.571428571428569</c:v>
                </c:pt>
              </c:numCache>
            </c:numRef>
          </c:yVal>
          <c:smooth val="0"/>
          <c:extLst>
            <c:ext xmlns:c16="http://schemas.microsoft.com/office/drawing/2014/chart" uri="{C3380CC4-5D6E-409C-BE32-E72D297353CC}">
              <c16:uniqueId val="{00000001-9993-4104-8830-71663D1EAB32}"/>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374-424F-8682-66902C95863F}"/>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96.666666666666671</c:v>
                </c:pt>
                <c:pt idx="2">
                  <c:v>96.666666666666671</c:v>
                </c:pt>
                <c:pt idx="3">
                  <c:v>100</c:v>
                </c:pt>
                <c:pt idx="4" formatCode="0.00">
                  <c:v>98.333333333333329</c:v>
                </c:pt>
              </c:numCache>
            </c:numRef>
          </c:yVal>
          <c:smooth val="0"/>
          <c:extLst>
            <c:ext xmlns:c16="http://schemas.microsoft.com/office/drawing/2014/chart" uri="{C3380CC4-5D6E-409C-BE32-E72D297353CC}">
              <c16:uniqueId val="{00000001-4374-424F-8682-66902C95863F}"/>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2274-4745-9C90-D86958E8029F}"/>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2274-4745-9C90-D86958E8029F}"/>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8FA0-4E2C-8CEE-E35E4B22EBFB}"/>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96.2</c:v>
                </c:pt>
              </c:numCache>
            </c:numRef>
          </c:yVal>
          <c:smooth val="0"/>
          <c:extLst>
            <c:ext xmlns:c16="http://schemas.microsoft.com/office/drawing/2014/chart" uri="{C3380CC4-5D6E-409C-BE32-E72D297353CC}">
              <c16:uniqueId val="{00000001-8FA0-4E2C-8CEE-E35E4B22EBFB}"/>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5084408"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7"/>
      <c r="G4" s="107"/>
      <c r="H4" s="107"/>
      <c r="I4" s="107"/>
      <c r="J4" s="107"/>
      <c r="K4" s="107"/>
      <c r="L4" s="51"/>
      <c r="M4" s="43"/>
    </row>
    <row r="5" spans="1:13" s="19" customFormat="1">
      <c r="A5" s="43"/>
      <c r="B5" s="46"/>
      <c r="C5" s="43"/>
      <c r="D5" s="43"/>
      <c r="E5" s="43"/>
      <c r="F5" s="108"/>
      <c r="G5" s="108"/>
      <c r="H5" s="108"/>
      <c r="I5" s="108"/>
      <c r="J5" s="108"/>
      <c r="K5" s="108"/>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9" t="s">
        <v>0</v>
      </c>
      <c r="D8" s="109"/>
      <c r="E8" s="109"/>
      <c r="F8" s="109"/>
      <c r="G8" s="109"/>
      <c r="H8" s="109"/>
      <c r="I8" s="109"/>
      <c r="J8" s="109"/>
      <c r="K8" s="109"/>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60" zoomScaleNormal="60" workbookViewId="0">
      <selection activeCell="A12" sqref="A12:M12"/>
    </sheetView>
  </sheetViews>
  <sheetFormatPr baseColWidth="10" defaultColWidth="11.42578125" defaultRowHeight="15"/>
  <cols>
    <col min="1" max="2" width="12.7109375" customWidth="1"/>
    <col min="3" max="3" width="4.28515625" customWidth="1"/>
    <col min="4" max="13" width="11.5703125"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207"/>
      <c r="B7" s="208"/>
      <c r="C7" s="208"/>
      <c r="D7" s="110" t="s">
        <v>2</v>
      </c>
      <c r="E7" s="110"/>
      <c r="F7" s="110"/>
      <c r="G7" s="110"/>
      <c r="H7" s="110"/>
      <c r="I7" s="110"/>
      <c r="J7" s="110"/>
      <c r="K7" s="110"/>
      <c r="L7" s="110"/>
      <c r="M7" s="111"/>
    </row>
    <row r="8" spans="1:13" ht="36.75" customHeight="1">
      <c r="A8" s="209"/>
      <c r="B8" s="210"/>
      <c r="C8" s="210"/>
      <c r="D8" s="112" t="s">
        <v>3</v>
      </c>
      <c r="E8" s="112"/>
      <c r="F8" s="112"/>
      <c r="G8" s="112"/>
      <c r="H8" s="112"/>
      <c r="I8" s="112"/>
      <c r="J8" s="112"/>
      <c r="K8" s="112"/>
      <c r="L8" s="112"/>
      <c r="M8" s="113"/>
    </row>
    <row r="9" spans="1:13" ht="30" customHeight="1">
      <c r="A9" s="211"/>
      <c r="B9" s="212"/>
      <c r="C9" s="212"/>
      <c r="D9" s="114" t="s">
        <v>4</v>
      </c>
      <c r="E9" s="114"/>
      <c r="F9" s="114"/>
      <c r="G9" s="114"/>
      <c r="H9" s="114"/>
      <c r="I9" s="114"/>
      <c r="J9" s="114"/>
      <c r="K9" s="114"/>
      <c r="L9" s="114"/>
      <c r="M9" s="115"/>
    </row>
    <row r="10" spans="1:13" ht="7.5" customHeight="1">
      <c r="A10" s="116"/>
      <c r="B10" s="116"/>
      <c r="C10" s="116"/>
      <c r="D10" s="116"/>
      <c r="E10" s="116"/>
      <c r="F10" s="116"/>
      <c r="G10" s="116"/>
      <c r="H10" s="116"/>
      <c r="I10" s="116"/>
      <c r="J10" s="116"/>
      <c r="K10" s="116"/>
      <c r="L10" s="116"/>
      <c r="M10" s="116"/>
    </row>
    <row r="11" spans="1:13" ht="30" customHeight="1">
      <c r="A11" s="117" t="s">
        <v>5</v>
      </c>
      <c r="B11" s="118"/>
      <c r="C11" s="118"/>
      <c r="D11" s="118"/>
      <c r="E11" s="118"/>
      <c r="F11" s="118"/>
      <c r="G11" s="118"/>
      <c r="H11" s="118"/>
      <c r="I11" s="118"/>
      <c r="J11" s="118"/>
      <c r="K11" s="118"/>
      <c r="L11" s="118"/>
      <c r="M11" s="119"/>
    </row>
    <row r="12" spans="1:13" ht="126.75" customHeight="1">
      <c r="A12" s="120" t="s">
        <v>6</v>
      </c>
      <c r="B12" s="121"/>
      <c r="C12" s="121"/>
      <c r="D12" s="121"/>
      <c r="E12" s="121"/>
      <c r="F12" s="121"/>
      <c r="G12" s="121"/>
      <c r="H12" s="121"/>
      <c r="I12" s="121"/>
      <c r="J12" s="121"/>
      <c r="K12" s="121"/>
      <c r="L12" s="121"/>
      <c r="M12" s="122"/>
    </row>
    <row r="13" spans="1:13" ht="18.75">
      <c r="A13" s="123" t="s">
        <v>7</v>
      </c>
      <c r="B13" s="124"/>
      <c r="C13" s="124"/>
      <c r="D13" s="124"/>
      <c r="E13" s="124"/>
      <c r="F13" s="124"/>
      <c r="G13" s="124"/>
      <c r="H13" s="124"/>
      <c r="I13" s="124"/>
      <c r="J13" s="124"/>
      <c r="K13" s="124"/>
      <c r="L13" s="124"/>
      <c r="M13" s="125"/>
    </row>
    <row r="14" spans="1:13" ht="15.75">
      <c r="A14" s="126" t="s">
        <v>8</v>
      </c>
      <c r="B14" s="127"/>
      <c r="C14" s="127"/>
      <c r="D14" s="128" t="s">
        <v>9</v>
      </c>
      <c r="E14" s="129"/>
      <c r="F14" s="129"/>
      <c r="G14" s="129"/>
      <c r="H14" s="129"/>
      <c r="I14" s="129"/>
      <c r="J14" s="129"/>
      <c r="K14" s="129"/>
      <c r="L14" s="129"/>
      <c r="M14" s="130"/>
    </row>
    <row r="15" spans="1:13" ht="15.75">
      <c r="A15" s="131" t="s">
        <v>10</v>
      </c>
      <c r="B15" s="132"/>
      <c r="C15" s="132"/>
      <c r="D15" s="133" t="s">
        <v>11</v>
      </c>
      <c r="E15" s="134"/>
      <c r="F15" s="134"/>
      <c r="G15" s="134"/>
      <c r="H15" s="134"/>
      <c r="I15" s="134"/>
      <c r="J15" s="134"/>
      <c r="K15" s="134"/>
      <c r="L15" s="134"/>
      <c r="M15" s="135"/>
    </row>
    <row r="16" spans="1:13" ht="29.25" customHeight="1">
      <c r="A16" s="136" t="s">
        <v>12</v>
      </c>
      <c r="B16" s="137"/>
      <c r="C16" s="137"/>
      <c r="D16" s="138" t="s">
        <v>13</v>
      </c>
      <c r="E16" s="139"/>
      <c r="F16" s="139"/>
      <c r="G16" s="139"/>
      <c r="H16" s="139"/>
      <c r="I16" s="139"/>
      <c r="J16" s="139"/>
      <c r="K16" s="139"/>
      <c r="L16" s="139"/>
      <c r="M16" s="140"/>
    </row>
    <row r="17" spans="1:13" ht="30" customHeight="1">
      <c r="A17" s="141" t="s">
        <v>14</v>
      </c>
      <c r="B17" s="142"/>
      <c r="C17" s="142"/>
      <c r="D17" s="143" t="s">
        <v>15</v>
      </c>
      <c r="E17" s="144"/>
      <c r="F17" s="144"/>
      <c r="G17" s="144"/>
      <c r="H17" s="144"/>
      <c r="I17" s="144"/>
      <c r="J17" s="144"/>
      <c r="K17" s="144"/>
      <c r="L17" s="144"/>
      <c r="M17" s="145"/>
    </row>
    <row r="18" spans="1:13" ht="15.75">
      <c r="A18" s="146" t="s">
        <v>16</v>
      </c>
      <c r="B18" s="147"/>
      <c r="C18" s="147"/>
      <c r="D18" s="148" t="s">
        <v>17</v>
      </c>
      <c r="E18" s="149"/>
      <c r="F18" s="149"/>
      <c r="G18" s="149"/>
      <c r="H18" s="149"/>
      <c r="I18" s="149"/>
      <c r="J18" s="149"/>
      <c r="K18" s="149"/>
      <c r="L18" s="149"/>
      <c r="M18" s="150"/>
    </row>
    <row r="19" spans="1:13" ht="18.75">
      <c r="A19" s="151" t="s">
        <v>10</v>
      </c>
      <c r="B19" s="152"/>
      <c r="C19" s="152"/>
      <c r="D19" s="152"/>
      <c r="E19" s="152"/>
      <c r="F19" s="152"/>
      <c r="G19" s="152"/>
      <c r="H19" s="152"/>
      <c r="I19" s="152"/>
      <c r="J19" s="152"/>
      <c r="K19" s="152"/>
      <c r="L19" s="152"/>
      <c r="M19" s="153"/>
    </row>
    <row r="20" spans="1:13" ht="129.75" customHeight="1">
      <c r="A20" s="154" t="s">
        <v>18</v>
      </c>
      <c r="B20" s="155"/>
      <c r="C20" s="155"/>
      <c r="D20" s="155"/>
      <c r="E20" s="155"/>
      <c r="F20" s="155"/>
      <c r="G20" s="155"/>
      <c r="H20" s="155"/>
      <c r="I20" s="155"/>
      <c r="J20" s="155"/>
      <c r="K20" s="155"/>
      <c r="L20" s="155"/>
      <c r="M20" s="156"/>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57" t="s">
        <v>27</v>
      </c>
      <c r="B27" s="158"/>
      <c r="C27" s="158"/>
      <c r="D27" s="158"/>
      <c r="E27" s="158"/>
      <c r="F27" s="158"/>
      <c r="G27" s="158"/>
      <c r="H27" s="158"/>
      <c r="I27" s="158"/>
      <c r="J27" s="158"/>
      <c r="K27" s="158"/>
      <c r="L27" s="158"/>
      <c r="M27" s="159"/>
    </row>
    <row r="28" spans="1:13" ht="30" customHeight="1">
      <c r="A28" s="160" t="s">
        <v>28</v>
      </c>
      <c r="B28" s="161"/>
      <c r="C28" s="161"/>
      <c r="D28" s="161"/>
      <c r="E28" s="161"/>
      <c r="F28" s="161"/>
      <c r="G28" s="161"/>
      <c r="H28" s="161"/>
      <c r="I28" s="161"/>
      <c r="J28" s="161"/>
      <c r="K28" s="161"/>
      <c r="L28" s="161"/>
      <c r="M28" s="162"/>
    </row>
    <row r="29" spans="1:13" ht="20.25" customHeight="1">
      <c r="A29" s="163" t="s">
        <v>29</v>
      </c>
      <c r="B29" s="164"/>
      <c r="C29" s="164"/>
      <c r="D29" s="164" t="s">
        <v>30</v>
      </c>
      <c r="E29" s="164"/>
      <c r="F29" s="164"/>
      <c r="G29" s="164"/>
      <c r="H29" s="164"/>
      <c r="I29" s="164"/>
      <c r="J29" s="164"/>
      <c r="K29" s="164"/>
      <c r="L29" s="164"/>
      <c r="M29" s="165"/>
    </row>
    <row r="30" spans="1:13" s="89" customFormat="1" ht="21" customHeight="1">
      <c r="A30" s="166" t="s">
        <v>31</v>
      </c>
      <c r="B30" s="167"/>
      <c r="C30" s="167"/>
      <c r="D30" s="168" t="s">
        <v>32</v>
      </c>
      <c r="E30" s="169"/>
      <c r="F30" s="169"/>
      <c r="G30" s="169"/>
      <c r="H30" s="169"/>
      <c r="I30" s="169"/>
      <c r="J30" s="169"/>
      <c r="K30" s="169"/>
      <c r="L30" s="169"/>
      <c r="M30" s="170"/>
    </row>
    <row r="31" spans="1:13" s="89" customFormat="1" ht="33.75" customHeight="1">
      <c r="A31" s="171" t="s">
        <v>33</v>
      </c>
      <c r="B31" s="172"/>
      <c r="C31" s="172"/>
      <c r="D31" s="143" t="s">
        <v>34</v>
      </c>
      <c r="E31" s="144"/>
      <c r="F31" s="144"/>
      <c r="G31" s="144"/>
      <c r="H31" s="144"/>
      <c r="I31" s="144"/>
      <c r="J31" s="144"/>
      <c r="K31" s="144"/>
      <c r="L31" s="144"/>
      <c r="M31" s="145"/>
    </row>
    <row r="32" spans="1:13" s="89" customFormat="1" ht="30" customHeight="1">
      <c r="A32" s="171" t="s">
        <v>35</v>
      </c>
      <c r="B32" s="172"/>
      <c r="C32" s="172"/>
      <c r="D32" s="173" t="s">
        <v>36</v>
      </c>
      <c r="E32" s="174"/>
      <c r="F32" s="174"/>
      <c r="G32" s="174"/>
      <c r="H32" s="174"/>
      <c r="I32" s="174"/>
      <c r="J32" s="174"/>
      <c r="K32" s="174"/>
      <c r="L32" s="174"/>
      <c r="M32" s="175"/>
    </row>
    <row r="33" spans="1:13" s="89" customFormat="1" ht="31.5" customHeight="1">
      <c r="A33" s="171" t="s">
        <v>37</v>
      </c>
      <c r="B33" s="172"/>
      <c r="C33" s="172"/>
      <c r="D33" s="173" t="s">
        <v>38</v>
      </c>
      <c r="E33" s="174"/>
      <c r="F33" s="174"/>
      <c r="G33" s="174"/>
      <c r="H33" s="174"/>
      <c r="I33" s="174"/>
      <c r="J33" s="174"/>
      <c r="K33" s="174"/>
      <c r="L33" s="174"/>
      <c r="M33" s="175"/>
    </row>
    <row r="34" spans="1:13" s="89" customFormat="1" ht="30.75" customHeight="1">
      <c r="A34" s="171" t="s">
        <v>39</v>
      </c>
      <c r="B34" s="172"/>
      <c r="C34" s="172"/>
      <c r="D34" s="143" t="s">
        <v>40</v>
      </c>
      <c r="E34" s="144"/>
      <c r="F34" s="144"/>
      <c r="G34" s="144"/>
      <c r="H34" s="144"/>
      <c r="I34" s="144"/>
      <c r="J34" s="144"/>
      <c r="K34" s="144"/>
      <c r="L34" s="144"/>
      <c r="M34" s="145"/>
    </row>
    <row r="35" spans="1:13" s="89" customFormat="1" ht="35.25" customHeight="1">
      <c r="A35" s="171" t="s">
        <v>41</v>
      </c>
      <c r="B35" s="172"/>
      <c r="C35" s="172"/>
      <c r="D35" s="143" t="s">
        <v>42</v>
      </c>
      <c r="E35" s="144"/>
      <c r="F35" s="144"/>
      <c r="G35" s="144"/>
      <c r="H35" s="144"/>
      <c r="I35" s="144"/>
      <c r="J35" s="144"/>
      <c r="K35" s="144"/>
      <c r="L35" s="144"/>
      <c r="M35" s="145"/>
    </row>
    <row r="36" spans="1:13" s="89" customFormat="1" ht="21" customHeight="1">
      <c r="A36" s="171" t="s">
        <v>43</v>
      </c>
      <c r="B36" s="172"/>
      <c r="C36" s="172"/>
      <c r="D36" s="173" t="s">
        <v>44</v>
      </c>
      <c r="E36" s="174"/>
      <c r="F36" s="174"/>
      <c r="G36" s="174"/>
      <c r="H36" s="174"/>
      <c r="I36" s="174"/>
      <c r="J36" s="174"/>
      <c r="K36" s="174"/>
      <c r="L36" s="174"/>
      <c r="M36" s="175"/>
    </row>
    <row r="37" spans="1:13" s="89" customFormat="1" ht="36.75" customHeight="1">
      <c r="A37" s="171" t="s">
        <v>45</v>
      </c>
      <c r="B37" s="172"/>
      <c r="C37" s="172"/>
      <c r="D37" s="143" t="s">
        <v>46</v>
      </c>
      <c r="E37" s="144"/>
      <c r="F37" s="144"/>
      <c r="G37" s="144"/>
      <c r="H37" s="144"/>
      <c r="I37" s="144"/>
      <c r="J37" s="144"/>
      <c r="K37" s="144"/>
      <c r="L37" s="144"/>
      <c r="M37" s="145"/>
    </row>
    <row r="38" spans="1:13" s="89" customFormat="1" ht="35.25" customHeight="1">
      <c r="A38" s="171" t="s">
        <v>47</v>
      </c>
      <c r="B38" s="172"/>
      <c r="C38" s="172"/>
      <c r="D38" s="143" t="s">
        <v>48</v>
      </c>
      <c r="E38" s="144"/>
      <c r="F38" s="144"/>
      <c r="G38" s="144"/>
      <c r="H38" s="144"/>
      <c r="I38" s="144"/>
      <c r="J38" s="144"/>
      <c r="K38" s="144"/>
      <c r="L38" s="144"/>
      <c r="M38" s="145"/>
    </row>
    <row r="39" spans="1:13" s="89" customFormat="1" ht="21" customHeight="1">
      <c r="A39" s="176" t="s">
        <v>45</v>
      </c>
      <c r="B39" s="144"/>
      <c r="C39" s="177"/>
      <c r="D39" s="173" t="s">
        <v>49</v>
      </c>
      <c r="E39" s="174"/>
      <c r="F39" s="174"/>
      <c r="G39" s="174"/>
      <c r="H39" s="174"/>
      <c r="I39" s="174"/>
      <c r="J39" s="174"/>
      <c r="K39" s="174"/>
      <c r="L39" s="174"/>
      <c r="M39" s="175"/>
    </row>
    <row r="40" spans="1:13" s="89" customFormat="1" ht="31.5" customHeight="1">
      <c r="A40" s="176" t="s">
        <v>50</v>
      </c>
      <c r="B40" s="144"/>
      <c r="C40" s="177"/>
      <c r="D40" s="173" t="s">
        <v>51</v>
      </c>
      <c r="E40" s="174"/>
      <c r="F40" s="174"/>
      <c r="G40" s="174"/>
      <c r="H40" s="174"/>
      <c r="I40" s="174"/>
      <c r="J40" s="174"/>
      <c r="K40" s="174"/>
      <c r="L40" s="174"/>
      <c r="M40" s="175"/>
    </row>
    <row r="41" spans="1:13" s="89" customFormat="1" ht="54" customHeight="1">
      <c r="A41" s="176" t="s">
        <v>52</v>
      </c>
      <c r="B41" s="144"/>
      <c r="C41" s="177"/>
      <c r="D41" s="143" t="s">
        <v>53</v>
      </c>
      <c r="E41" s="144"/>
      <c r="F41" s="144"/>
      <c r="G41" s="144"/>
      <c r="H41" s="144"/>
      <c r="I41" s="144"/>
      <c r="J41" s="144"/>
      <c r="K41" s="144"/>
      <c r="L41" s="144"/>
      <c r="M41" s="145"/>
    </row>
    <row r="42" spans="1:13" s="89" customFormat="1" ht="43.5" customHeight="1">
      <c r="A42" s="178" t="s">
        <v>54</v>
      </c>
      <c r="B42" s="179"/>
      <c r="C42" s="180"/>
      <c r="D42" s="181" t="s">
        <v>55</v>
      </c>
      <c r="E42" s="179"/>
      <c r="F42" s="179"/>
      <c r="G42" s="179"/>
      <c r="H42" s="179"/>
      <c r="I42" s="179"/>
      <c r="J42" s="179"/>
      <c r="K42" s="179"/>
      <c r="L42" s="179"/>
      <c r="M42" s="182"/>
    </row>
    <row r="43" spans="1:13" ht="18.75">
      <c r="A43" s="123" t="s">
        <v>12</v>
      </c>
      <c r="B43" s="124"/>
      <c r="C43" s="124"/>
      <c r="D43" s="124"/>
      <c r="E43" s="124"/>
      <c r="F43" s="124"/>
      <c r="G43" s="124"/>
      <c r="H43" s="124"/>
      <c r="I43" s="124"/>
      <c r="J43" s="124"/>
      <c r="K43" s="124"/>
      <c r="L43" s="124"/>
      <c r="M43" s="125"/>
    </row>
    <row r="44" spans="1:13" ht="99" customHeight="1">
      <c r="A44" s="183" t="s">
        <v>56</v>
      </c>
      <c r="B44" s="184"/>
      <c r="C44" s="184"/>
      <c r="D44" s="184"/>
      <c r="E44" s="184"/>
      <c r="F44" s="184"/>
      <c r="G44" s="184"/>
      <c r="H44" s="184"/>
      <c r="I44" s="184"/>
      <c r="J44" s="184"/>
      <c r="K44" s="184"/>
      <c r="L44" s="184"/>
      <c r="M44" s="185"/>
    </row>
    <row r="45" spans="1:13" ht="18.75">
      <c r="A45" s="186" t="s">
        <v>57</v>
      </c>
      <c r="B45" s="187"/>
      <c r="C45" s="187"/>
      <c r="D45" s="187"/>
      <c r="E45" s="187"/>
      <c r="F45" s="187"/>
      <c r="G45" s="187"/>
      <c r="H45" s="187"/>
      <c r="I45" s="187"/>
      <c r="J45" s="187"/>
      <c r="K45" s="187"/>
      <c r="L45" s="187"/>
      <c r="M45" s="188"/>
    </row>
    <row r="46" spans="1:13" ht="36.75" customHeight="1">
      <c r="A46" s="189" t="s">
        <v>58</v>
      </c>
      <c r="B46" s="190"/>
      <c r="C46" s="190"/>
      <c r="D46" s="190"/>
      <c r="E46" s="190"/>
      <c r="F46" s="190"/>
      <c r="G46" s="190"/>
      <c r="H46" s="190"/>
      <c r="I46" s="190"/>
      <c r="J46" s="190"/>
      <c r="K46" s="190"/>
      <c r="L46" s="190"/>
      <c r="M46" s="191"/>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92" t="s">
        <v>62</v>
      </c>
      <c r="B52" s="193"/>
      <c r="C52" s="193"/>
      <c r="D52" s="193"/>
      <c r="E52" s="193"/>
      <c r="F52" s="193"/>
      <c r="G52" s="193"/>
      <c r="H52" s="193"/>
      <c r="I52" s="193"/>
      <c r="J52" s="193"/>
      <c r="K52" s="193"/>
      <c r="L52" s="193"/>
      <c r="M52" s="194"/>
    </row>
    <row r="53" spans="1:13" ht="91.5" customHeight="1">
      <c r="A53" s="195" t="s">
        <v>63</v>
      </c>
      <c r="B53" s="196"/>
      <c r="C53" s="196"/>
      <c r="D53" s="196"/>
      <c r="E53" s="196"/>
      <c r="F53" s="196"/>
      <c r="G53" s="196"/>
      <c r="H53" s="196"/>
      <c r="I53" s="196"/>
      <c r="J53" s="196"/>
      <c r="K53" s="196"/>
      <c r="L53" s="196"/>
      <c r="M53" s="196"/>
    </row>
    <row r="54" spans="1:13" ht="18.75">
      <c r="A54" s="197" t="s">
        <v>29</v>
      </c>
      <c r="B54" s="197"/>
      <c r="C54" s="197"/>
      <c r="D54" s="197" t="s">
        <v>30</v>
      </c>
      <c r="E54" s="197"/>
      <c r="F54" s="197"/>
      <c r="G54" s="197"/>
      <c r="H54" s="197"/>
      <c r="I54" s="197"/>
      <c r="J54" s="197"/>
      <c r="K54" s="197"/>
      <c r="L54" s="197"/>
      <c r="M54" s="197"/>
    </row>
    <row r="55" spans="1:13" ht="32.25" customHeight="1">
      <c r="A55" s="167" t="s">
        <v>64</v>
      </c>
      <c r="B55" s="167"/>
      <c r="C55" s="167"/>
      <c r="D55" s="198" t="s">
        <v>65</v>
      </c>
      <c r="E55" s="199"/>
      <c r="F55" s="199"/>
      <c r="G55" s="199"/>
      <c r="H55" s="199"/>
      <c r="I55" s="199"/>
      <c r="J55" s="199"/>
      <c r="K55" s="199"/>
      <c r="L55" s="199"/>
      <c r="M55" s="200"/>
    </row>
    <row r="56" spans="1:13">
      <c r="A56" s="137" t="s">
        <v>66</v>
      </c>
      <c r="B56" s="137"/>
      <c r="C56" s="137"/>
      <c r="D56" s="143" t="s">
        <v>67</v>
      </c>
      <c r="E56" s="144"/>
      <c r="F56" s="144"/>
      <c r="G56" s="144"/>
      <c r="H56" s="144"/>
      <c r="I56" s="144"/>
      <c r="J56" s="144"/>
      <c r="K56" s="144"/>
      <c r="L56" s="144"/>
      <c r="M56" s="177"/>
    </row>
    <row r="57" spans="1:13">
      <c r="A57" s="137" t="s">
        <v>68</v>
      </c>
      <c r="B57" s="137"/>
      <c r="C57" s="137"/>
      <c r="D57" s="143" t="s">
        <v>69</v>
      </c>
      <c r="E57" s="144"/>
      <c r="F57" s="144"/>
      <c r="G57" s="144"/>
      <c r="H57" s="144"/>
      <c r="I57" s="144"/>
      <c r="J57" s="144"/>
      <c r="K57" s="144"/>
      <c r="L57" s="144"/>
      <c r="M57" s="177"/>
    </row>
    <row r="58" spans="1:13">
      <c r="A58" s="137" t="s">
        <v>70</v>
      </c>
      <c r="B58" s="137"/>
      <c r="C58" s="137"/>
      <c r="D58" s="143" t="s">
        <v>71</v>
      </c>
      <c r="E58" s="144"/>
      <c r="F58" s="144"/>
      <c r="G58" s="144"/>
      <c r="H58" s="144"/>
      <c r="I58" s="144"/>
      <c r="J58" s="144"/>
      <c r="K58" s="144"/>
      <c r="L58" s="144"/>
      <c r="M58" s="177"/>
    </row>
    <row r="59" spans="1:13">
      <c r="A59" s="201" t="s">
        <v>72</v>
      </c>
      <c r="B59" s="201"/>
      <c r="C59" s="201"/>
      <c r="D59" s="143" t="s">
        <v>73</v>
      </c>
      <c r="E59" s="144"/>
      <c r="F59" s="144"/>
      <c r="G59" s="144"/>
      <c r="H59" s="144"/>
      <c r="I59" s="144"/>
      <c r="J59" s="144"/>
      <c r="K59" s="144"/>
      <c r="L59" s="144"/>
      <c r="M59" s="177"/>
    </row>
    <row r="60" spans="1:13" ht="28.5" customHeight="1">
      <c r="A60" s="181" t="s">
        <v>74</v>
      </c>
      <c r="B60" s="179"/>
      <c r="C60" s="180"/>
      <c r="D60" s="144" t="s">
        <v>75</v>
      </c>
      <c r="E60" s="144"/>
      <c r="F60" s="144"/>
      <c r="G60" s="144"/>
      <c r="H60" s="144"/>
      <c r="I60" s="144"/>
      <c r="J60" s="144"/>
      <c r="K60" s="144"/>
      <c r="L60" s="144"/>
      <c r="M60" s="177"/>
    </row>
    <row r="61" spans="1:13" ht="13.5" customHeight="1">
      <c r="A61" s="202" t="s">
        <v>76</v>
      </c>
      <c r="B61" s="203"/>
      <c r="C61" s="204"/>
      <c r="D61" s="144" t="s">
        <v>77</v>
      </c>
      <c r="E61" s="144"/>
      <c r="F61" s="144"/>
      <c r="G61" s="144"/>
      <c r="H61" s="144"/>
      <c r="I61" s="144"/>
      <c r="J61" s="144"/>
      <c r="K61" s="144"/>
      <c r="L61" s="144"/>
      <c r="M61" s="177"/>
    </row>
    <row r="62" spans="1:13">
      <c r="A62" s="168" t="s">
        <v>78</v>
      </c>
      <c r="B62" s="169"/>
      <c r="C62" s="205"/>
      <c r="D62" s="144" t="s">
        <v>79</v>
      </c>
      <c r="E62" s="144"/>
      <c r="F62" s="144"/>
      <c r="G62" s="144"/>
      <c r="H62" s="144"/>
      <c r="I62" s="144"/>
      <c r="J62" s="144"/>
      <c r="K62" s="144"/>
      <c r="L62" s="144"/>
      <c r="M62" s="177"/>
    </row>
    <row r="63" spans="1:13" ht="43.5" customHeight="1">
      <c r="A63" s="173" t="s">
        <v>80</v>
      </c>
      <c r="B63" s="174"/>
      <c r="C63" s="206"/>
      <c r="D63" s="143" t="s">
        <v>81</v>
      </c>
      <c r="E63" s="144"/>
      <c r="F63" s="144"/>
      <c r="G63" s="144"/>
      <c r="H63" s="144"/>
      <c r="I63" s="144"/>
      <c r="J63" s="144"/>
      <c r="K63" s="144"/>
      <c r="L63" s="144"/>
      <c r="M63" s="177"/>
    </row>
    <row r="64" spans="1:13" ht="41.25" customHeight="1">
      <c r="A64" s="173" t="s">
        <v>43</v>
      </c>
      <c r="B64" s="174"/>
      <c r="C64" s="206"/>
      <c r="D64" s="143" t="s">
        <v>82</v>
      </c>
      <c r="E64" s="144"/>
      <c r="F64" s="144"/>
      <c r="G64" s="144"/>
      <c r="H64" s="144"/>
      <c r="I64" s="144"/>
      <c r="J64" s="144"/>
      <c r="K64" s="144"/>
      <c r="L64" s="144"/>
      <c r="M64" s="177"/>
    </row>
    <row r="65" spans="1:13" ht="41.25" customHeight="1">
      <c r="A65" s="173" t="s">
        <v>83</v>
      </c>
      <c r="B65" s="174"/>
      <c r="C65" s="206"/>
      <c r="D65" s="143" t="s">
        <v>84</v>
      </c>
      <c r="E65" s="144"/>
      <c r="F65" s="144"/>
      <c r="G65" s="144"/>
      <c r="H65" s="144"/>
      <c r="I65" s="144"/>
      <c r="J65" s="144"/>
      <c r="K65" s="144"/>
      <c r="L65" s="144"/>
      <c r="M65" s="177"/>
    </row>
    <row r="66" spans="1:13" ht="50.25" customHeight="1">
      <c r="A66" s="143" t="s">
        <v>85</v>
      </c>
      <c r="B66" s="144"/>
      <c r="C66" s="177"/>
      <c r="D66" s="143" t="s">
        <v>86</v>
      </c>
      <c r="E66" s="144"/>
      <c r="F66" s="144"/>
      <c r="G66" s="144"/>
      <c r="H66" s="144"/>
      <c r="I66" s="144"/>
      <c r="J66" s="144"/>
      <c r="K66" s="144"/>
      <c r="L66" s="144"/>
      <c r="M66" s="177"/>
    </row>
    <row r="67" spans="1:13" ht="30.75" customHeight="1">
      <c r="A67" s="173" t="s">
        <v>45</v>
      </c>
      <c r="B67" s="174"/>
      <c r="C67" s="206"/>
      <c r="D67" s="143" t="s">
        <v>87</v>
      </c>
      <c r="E67" s="144"/>
      <c r="F67" s="144"/>
      <c r="G67" s="144"/>
      <c r="H67" s="144"/>
      <c r="I67" s="144"/>
      <c r="J67" s="144"/>
      <c r="K67" s="144"/>
      <c r="L67" s="144"/>
      <c r="M67" s="177"/>
    </row>
    <row r="68" spans="1:13">
      <c r="A68" s="173" t="s">
        <v>88</v>
      </c>
      <c r="B68" s="174"/>
      <c r="C68" s="206"/>
      <c r="D68" s="143" t="s">
        <v>89</v>
      </c>
      <c r="E68" s="144"/>
      <c r="F68" s="144"/>
      <c r="G68" s="144"/>
      <c r="H68" s="144"/>
      <c r="I68" s="144"/>
      <c r="J68" s="144"/>
      <c r="K68" s="144"/>
      <c r="L68" s="144"/>
      <c r="M68" s="177"/>
    </row>
    <row r="69" spans="1:13">
      <c r="A69" s="173" t="s">
        <v>90</v>
      </c>
      <c r="B69" s="174"/>
      <c r="C69" s="206"/>
      <c r="D69" s="143" t="s">
        <v>91</v>
      </c>
      <c r="E69" s="144"/>
      <c r="F69" s="144"/>
      <c r="G69" s="144"/>
      <c r="H69" s="144"/>
      <c r="I69" s="144"/>
      <c r="J69" s="144"/>
      <c r="K69" s="144"/>
      <c r="L69" s="144"/>
      <c r="M69" s="177"/>
    </row>
    <row r="70" spans="1:13">
      <c r="A70" s="173" t="s">
        <v>92</v>
      </c>
      <c r="B70" s="174"/>
      <c r="C70" s="206"/>
      <c r="D70" s="143" t="s">
        <v>93</v>
      </c>
      <c r="E70" s="144"/>
      <c r="F70" s="144"/>
      <c r="G70" s="144"/>
      <c r="H70" s="144"/>
      <c r="I70" s="144"/>
      <c r="J70" s="144"/>
      <c r="K70" s="144"/>
      <c r="L70" s="144"/>
      <c r="M70" s="177"/>
    </row>
    <row r="71" spans="1:13">
      <c r="A71" s="173" t="s">
        <v>94</v>
      </c>
      <c r="B71" s="174"/>
      <c r="C71" s="206"/>
      <c r="D71" s="143" t="s">
        <v>95</v>
      </c>
      <c r="E71" s="144"/>
      <c r="F71" s="144"/>
      <c r="G71" s="144"/>
      <c r="H71" s="144"/>
      <c r="I71" s="144"/>
      <c r="J71" s="144"/>
      <c r="K71" s="144"/>
      <c r="L71" s="144"/>
      <c r="M71" s="177"/>
    </row>
    <row r="72" spans="1:13">
      <c r="A72" s="173" t="s">
        <v>96</v>
      </c>
      <c r="B72" s="174"/>
      <c r="C72" s="206"/>
      <c r="D72" s="143" t="s">
        <v>97</v>
      </c>
      <c r="E72" s="144"/>
      <c r="F72" s="144"/>
      <c r="G72" s="144"/>
      <c r="H72" s="144"/>
      <c r="I72" s="144"/>
      <c r="J72" s="144"/>
      <c r="K72" s="144"/>
      <c r="L72" s="144"/>
      <c r="M72" s="177"/>
    </row>
    <row r="73" spans="1:13">
      <c r="A73" s="173" t="s">
        <v>98</v>
      </c>
      <c r="B73" s="174"/>
      <c r="C73" s="206"/>
      <c r="D73" s="143" t="s">
        <v>99</v>
      </c>
      <c r="E73" s="144"/>
      <c r="F73" s="144"/>
      <c r="G73" s="144"/>
      <c r="H73" s="144"/>
      <c r="I73" s="144"/>
      <c r="J73" s="144"/>
      <c r="K73" s="144"/>
      <c r="L73" s="144"/>
      <c r="M73" s="177"/>
    </row>
    <row r="74" spans="1:13">
      <c r="A74" s="173" t="s">
        <v>100</v>
      </c>
      <c r="B74" s="174"/>
      <c r="C74" s="206"/>
      <c r="D74" s="143" t="s">
        <v>101</v>
      </c>
      <c r="E74" s="144"/>
      <c r="F74" s="144"/>
      <c r="G74" s="144"/>
      <c r="H74" s="144"/>
      <c r="I74" s="144"/>
      <c r="J74" s="144"/>
      <c r="K74" s="144"/>
      <c r="L74" s="144"/>
      <c r="M74" s="177"/>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 ref="D69:M69"/>
    <mergeCell ref="A64:C64"/>
    <mergeCell ref="D64:M64"/>
    <mergeCell ref="A65:C65"/>
    <mergeCell ref="D65:M65"/>
    <mergeCell ref="A66:C66"/>
    <mergeCell ref="D66:M66"/>
    <mergeCell ref="A61:C61"/>
    <mergeCell ref="D61:M61"/>
    <mergeCell ref="A62:C62"/>
    <mergeCell ref="D62:M62"/>
    <mergeCell ref="A63:C63"/>
    <mergeCell ref="D63:M63"/>
    <mergeCell ref="A58:C58"/>
    <mergeCell ref="D58:M58"/>
    <mergeCell ref="A59:C59"/>
    <mergeCell ref="D59:M59"/>
    <mergeCell ref="A60:C60"/>
    <mergeCell ref="D60:M60"/>
    <mergeCell ref="A55:C55"/>
    <mergeCell ref="D55:M55"/>
    <mergeCell ref="A56:C56"/>
    <mergeCell ref="D56:M56"/>
    <mergeCell ref="A57:C57"/>
    <mergeCell ref="D57:M57"/>
    <mergeCell ref="A46:M46"/>
    <mergeCell ref="A52:M52"/>
    <mergeCell ref="A53:M53"/>
    <mergeCell ref="A54:C54"/>
    <mergeCell ref="D54:M54"/>
    <mergeCell ref="A42:C42"/>
    <mergeCell ref="D42:M42"/>
    <mergeCell ref="A43:M43"/>
    <mergeCell ref="A44:M44"/>
    <mergeCell ref="A45:M45"/>
    <mergeCell ref="A39:C39"/>
    <mergeCell ref="D39:M39"/>
    <mergeCell ref="A40:C40"/>
    <mergeCell ref="D40:M40"/>
    <mergeCell ref="A41:C41"/>
    <mergeCell ref="D41:M41"/>
    <mergeCell ref="A36:C36"/>
    <mergeCell ref="D36:M36"/>
    <mergeCell ref="A37:C37"/>
    <mergeCell ref="D37:M37"/>
    <mergeCell ref="A38:C38"/>
    <mergeCell ref="D38:M38"/>
    <mergeCell ref="A33:C33"/>
    <mergeCell ref="D33:M33"/>
    <mergeCell ref="A34:C34"/>
    <mergeCell ref="D34:M34"/>
    <mergeCell ref="A35:C35"/>
    <mergeCell ref="D35:M35"/>
    <mergeCell ref="A30:C30"/>
    <mergeCell ref="D30:M30"/>
    <mergeCell ref="A31:C31"/>
    <mergeCell ref="D31:M31"/>
    <mergeCell ref="A32:C32"/>
    <mergeCell ref="D32:M32"/>
    <mergeCell ref="A19:M19"/>
    <mergeCell ref="A20:M20"/>
    <mergeCell ref="A27:M27"/>
    <mergeCell ref="A28:M28"/>
    <mergeCell ref="A29:C29"/>
    <mergeCell ref="D29:M29"/>
    <mergeCell ref="A16:C16"/>
    <mergeCell ref="D16:M16"/>
    <mergeCell ref="A17:C17"/>
    <mergeCell ref="D17:M17"/>
    <mergeCell ref="A18:C18"/>
    <mergeCell ref="D18:M18"/>
    <mergeCell ref="A12:M12"/>
    <mergeCell ref="A13:M13"/>
    <mergeCell ref="A14:C14"/>
    <mergeCell ref="D14:M14"/>
    <mergeCell ref="A15:C15"/>
    <mergeCell ref="D15:M15"/>
    <mergeCell ref="D7:M7"/>
    <mergeCell ref="D8:M8"/>
    <mergeCell ref="D9:M9"/>
    <mergeCell ref="A10:M10"/>
    <mergeCell ref="A11:M11"/>
  </mergeCells>
  <printOptions verticalCentered="1"/>
  <pageMargins left="0.11811023622047245" right="0.11811023622047245" top="0.15748031496062992" bottom="0.15748031496062992"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17" workbookViewId="0">
      <selection activeCell="H69" sqref="H69"/>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22"/>
      <c r="C3" s="223"/>
      <c r="D3" s="223"/>
      <c r="E3" s="216" t="s">
        <v>2</v>
      </c>
      <c r="F3" s="216"/>
      <c r="G3" s="216"/>
      <c r="H3" s="216"/>
      <c r="I3" s="216"/>
      <c r="J3" s="217"/>
    </row>
    <row r="4" spans="1:10" s="19" customFormat="1" ht="26.25" customHeight="1">
      <c r="A4" s="43"/>
      <c r="B4" s="224"/>
      <c r="C4" s="225"/>
      <c r="D4" s="225"/>
      <c r="E4" s="218" t="s">
        <v>3</v>
      </c>
      <c r="F4" s="218"/>
      <c r="G4" s="218"/>
      <c r="H4" s="218"/>
      <c r="I4" s="218"/>
      <c r="J4" s="219"/>
    </row>
    <row r="5" spans="1:10" s="19" customFormat="1" ht="33" customHeight="1">
      <c r="A5" s="43"/>
      <c r="B5" s="220" t="s">
        <v>31</v>
      </c>
      <c r="C5" s="220"/>
      <c r="D5" s="220"/>
      <c r="E5" s="61" t="s">
        <v>102</v>
      </c>
      <c r="F5" s="61"/>
      <c r="G5" s="62" t="s">
        <v>103</v>
      </c>
      <c r="H5" s="63" t="s">
        <v>231</v>
      </c>
      <c r="I5" s="221" t="s">
        <v>41</v>
      </c>
      <c r="J5" s="221"/>
    </row>
    <row r="6" spans="1:10" s="19" customFormat="1" ht="30.75" customHeight="1">
      <c r="A6" s="43"/>
      <c r="B6" s="220" t="s">
        <v>104</v>
      </c>
      <c r="C6" s="220"/>
      <c r="D6" s="220"/>
      <c r="E6" s="106" t="s">
        <v>105</v>
      </c>
      <c r="F6" s="61"/>
      <c r="G6" s="64" t="s">
        <v>37</v>
      </c>
      <c r="H6" s="61" t="s">
        <v>106</v>
      </c>
      <c r="I6" s="226">
        <f>IF(SUM(I9:I69)=0,"",AVERAGE(I9:I69))</f>
        <v>98.295081967213122</v>
      </c>
      <c r="J6" s="226"/>
    </row>
    <row r="7" spans="1:10" s="19" customFormat="1" ht="17.25" customHeight="1">
      <c r="A7" s="43"/>
      <c r="B7" s="220" t="s">
        <v>107</v>
      </c>
      <c r="C7" s="220"/>
      <c r="D7" s="220"/>
      <c r="E7" s="227" t="s">
        <v>108</v>
      </c>
      <c r="F7" s="228"/>
      <c r="G7" s="228"/>
      <c r="H7" s="229"/>
      <c r="I7" s="226"/>
      <c r="J7" s="226"/>
    </row>
    <row r="8" spans="1:10" s="19" customFormat="1" ht="28.5" customHeight="1">
      <c r="A8" s="43"/>
      <c r="B8" s="65" t="s">
        <v>43</v>
      </c>
      <c r="C8" s="66" t="s">
        <v>43</v>
      </c>
      <c r="D8" s="67" t="s">
        <v>41</v>
      </c>
      <c r="E8" s="67" t="s">
        <v>109</v>
      </c>
      <c r="F8" s="67"/>
      <c r="G8" s="68" t="s">
        <v>41</v>
      </c>
      <c r="H8" s="67" t="s">
        <v>110</v>
      </c>
      <c r="I8" s="82" t="s">
        <v>111</v>
      </c>
      <c r="J8" s="83" t="s">
        <v>54</v>
      </c>
    </row>
    <row r="9" spans="1:10" s="19" customFormat="1" ht="50.25" customHeight="1">
      <c r="A9" s="69" t="str">
        <f>IF(I9&lt;61,MAX($A$8:A8)+1,"")</f>
        <v/>
      </c>
      <c r="B9" s="245" t="s">
        <v>112</v>
      </c>
      <c r="C9" s="70" t="s">
        <v>112</v>
      </c>
      <c r="D9" s="236">
        <f>IF(SUM(G9:G27)=0,"",AVERAGE(G9:G27))</f>
        <v>97.714285714285708</v>
      </c>
      <c r="E9" s="71" t="s">
        <v>113</v>
      </c>
      <c r="F9" s="72" t="s">
        <v>113</v>
      </c>
      <c r="G9" s="73">
        <f>IF(SUM(I9:I9)=0,"",AVERAGE(I9:I9))</f>
        <v>100</v>
      </c>
      <c r="H9" s="74" t="s">
        <v>114</v>
      </c>
      <c r="I9" s="84">
        <v>100</v>
      </c>
      <c r="J9" s="85"/>
    </row>
    <row r="10" spans="1:10" s="19" customFormat="1" ht="51" customHeight="1">
      <c r="A10" s="69" t="str">
        <f>IF(I10&lt;61,MAX($A$8:A9)+1,"")</f>
        <v/>
      </c>
      <c r="B10" s="246"/>
      <c r="C10" s="70" t="s">
        <v>112</v>
      </c>
      <c r="D10" s="237"/>
      <c r="E10" s="257" t="s">
        <v>115</v>
      </c>
      <c r="F10" s="75" t="s">
        <v>115</v>
      </c>
      <c r="G10" s="252">
        <f>IF(SUM(I10:I12)=0,"",AVERAGE(I10:I12))</f>
        <v>98.333333333333329</v>
      </c>
      <c r="H10" s="74" t="s">
        <v>116</v>
      </c>
      <c r="I10" s="84">
        <v>100</v>
      </c>
      <c r="J10" s="85"/>
    </row>
    <row r="11" spans="1:10" s="19" customFormat="1" ht="93" customHeight="1">
      <c r="A11" s="69" t="str">
        <f>IF(I11&lt;61,MAX($A$8:A10)+1,"")</f>
        <v/>
      </c>
      <c r="B11" s="246"/>
      <c r="C11" s="70" t="s">
        <v>112</v>
      </c>
      <c r="D11" s="237"/>
      <c r="E11" s="257"/>
      <c r="F11" s="75" t="s">
        <v>115</v>
      </c>
      <c r="G11" s="253"/>
      <c r="H11" s="74" t="s">
        <v>117</v>
      </c>
      <c r="I11" s="84">
        <v>95</v>
      </c>
      <c r="J11" s="85"/>
    </row>
    <row r="12" spans="1:10" s="19" customFormat="1" ht="32.25" customHeight="1">
      <c r="A12" s="69" t="str">
        <f>IF(I12&lt;61,MAX($A$8:A11)+1,"")</f>
        <v/>
      </c>
      <c r="B12" s="246"/>
      <c r="C12" s="70" t="s">
        <v>112</v>
      </c>
      <c r="D12" s="237"/>
      <c r="E12" s="257"/>
      <c r="F12" s="75" t="s">
        <v>115</v>
      </c>
      <c r="G12" s="254"/>
      <c r="H12" s="74" t="s">
        <v>118</v>
      </c>
      <c r="I12" s="84">
        <v>100</v>
      </c>
      <c r="J12" s="85"/>
    </row>
    <row r="13" spans="1:10" s="19" customFormat="1" ht="45" customHeight="1">
      <c r="A13" s="69" t="str">
        <f>IF(I13&lt;61,MAX($A$8:A12)+1,"")</f>
        <v/>
      </c>
      <c r="B13" s="246"/>
      <c r="C13" s="70" t="s">
        <v>112</v>
      </c>
      <c r="D13" s="237"/>
      <c r="E13" s="257" t="s">
        <v>119</v>
      </c>
      <c r="F13" s="75" t="s">
        <v>119</v>
      </c>
      <c r="G13" s="252">
        <f>IF(SUM(I13:I14)=0,"",AVERAGE(I13:I14))</f>
        <v>95</v>
      </c>
      <c r="H13" s="74" t="s">
        <v>120</v>
      </c>
      <c r="I13" s="84">
        <v>100</v>
      </c>
      <c r="J13" s="85"/>
    </row>
    <row r="14" spans="1:10" s="19" customFormat="1" ht="30.75" customHeight="1">
      <c r="A14" s="69" t="str">
        <f>IF(I14&lt;61,MAX($A$8:A13)+1,"")</f>
        <v/>
      </c>
      <c r="B14" s="246"/>
      <c r="C14" s="70" t="s">
        <v>112</v>
      </c>
      <c r="D14" s="237"/>
      <c r="E14" s="257"/>
      <c r="F14" s="75" t="s">
        <v>119</v>
      </c>
      <c r="G14" s="254"/>
      <c r="H14" s="74" t="s">
        <v>121</v>
      </c>
      <c r="I14" s="84">
        <v>90</v>
      </c>
      <c r="J14" s="85"/>
    </row>
    <row r="15" spans="1:10" s="19" customFormat="1" ht="48" customHeight="1">
      <c r="A15" s="69" t="str">
        <f>IF(I15&lt;61,MAX($A$8:A14)+1,"")</f>
        <v/>
      </c>
      <c r="B15" s="246"/>
      <c r="C15" s="70" t="s">
        <v>112</v>
      </c>
      <c r="D15" s="237"/>
      <c r="E15" s="257" t="s">
        <v>122</v>
      </c>
      <c r="F15" s="75" t="s">
        <v>122</v>
      </c>
      <c r="G15" s="255">
        <f>IF(SUM(I15:I20)=0,"",AVERAGE(I15:I20))</f>
        <v>96.666666666666671</v>
      </c>
      <c r="H15" s="74" t="s">
        <v>123</v>
      </c>
      <c r="I15" s="84">
        <v>90</v>
      </c>
      <c r="J15" s="85"/>
    </row>
    <row r="16" spans="1:10" s="19" customFormat="1" ht="44.25" customHeight="1">
      <c r="A16" s="69" t="str">
        <f>IF(I16&lt;61,MAX($A$8:A15)+1,"")</f>
        <v/>
      </c>
      <c r="B16" s="246"/>
      <c r="C16" s="70" t="s">
        <v>112</v>
      </c>
      <c r="D16" s="237"/>
      <c r="E16" s="257"/>
      <c r="F16" s="75" t="s">
        <v>122</v>
      </c>
      <c r="G16" s="253"/>
      <c r="H16" s="74" t="s">
        <v>124</v>
      </c>
      <c r="I16" s="84">
        <v>100</v>
      </c>
      <c r="J16" s="85"/>
    </row>
    <row r="17" spans="1:10" s="19" customFormat="1" ht="45" customHeight="1">
      <c r="A17" s="69" t="str">
        <f>IF(I17&lt;61,MAX($A$8:A16)+1,"")</f>
        <v/>
      </c>
      <c r="B17" s="246"/>
      <c r="C17" s="70" t="s">
        <v>112</v>
      </c>
      <c r="D17" s="237"/>
      <c r="E17" s="257"/>
      <c r="F17" s="75" t="s">
        <v>122</v>
      </c>
      <c r="G17" s="253"/>
      <c r="H17" s="76" t="s">
        <v>125</v>
      </c>
      <c r="I17" s="84">
        <v>100</v>
      </c>
      <c r="J17" s="85"/>
    </row>
    <row r="18" spans="1:10" s="19" customFormat="1" ht="60" customHeight="1">
      <c r="A18" s="69" t="str">
        <f>IF(I18&lt;61,MAX($A$8:A17)+1,"")</f>
        <v/>
      </c>
      <c r="B18" s="246"/>
      <c r="C18" s="70" t="s">
        <v>112</v>
      </c>
      <c r="D18" s="237"/>
      <c r="E18" s="257"/>
      <c r="F18" s="75" t="s">
        <v>122</v>
      </c>
      <c r="G18" s="253"/>
      <c r="H18" s="74" t="s">
        <v>126</v>
      </c>
      <c r="I18" s="84">
        <v>90</v>
      </c>
      <c r="J18" s="85"/>
    </row>
    <row r="19" spans="1:10" s="19" customFormat="1" ht="48" customHeight="1">
      <c r="A19" s="69" t="str">
        <f>IF(I19&lt;61,MAX($A$8:A18)+1,"")</f>
        <v/>
      </c>
      <c r="B19" s="246"/>
      <c r="C19" s="70" t="s">
        <v>112</v>
      </c>
      <c r="D19" s="237"/>
      <c r="E19" s="257"/>
      <c r="F19" s="75" t="s">
        <v>122</v>
      </c>
      <c r="G19" s="253"/>
      <c r="H19" s="74" t="s">
        <v>127</v>
      </c>
      <c r="I19" s="84">
        <v>100</v>
      </c>
      <c r="J19" s="85"/>
    </row>
    <row r="20" spans="1:10" s="19" customFormat="1" ht="30" customHeight="1">
      <c r="A20" s="69" t="str">
        <f>IF(I20&lt;61,MAX($A$8:A19)+1,"")</f>
        <v/>
      </c>
      <c r="B20" s="246"/>
      <c r="C20" s="70" t="s">
        <v>112</v>
      </c>
      <c r="D20" s="237"/>
      <c r="E20" s="257"/>
      <c r="F20" s="75" t="s">
        <v>122</v>
      </c>
      <c r="G20" s="254"/>
      <c r="H20" s="74" t="s">
        <v>128</v>
      </c>
      <c r="I20" s="84">
        <v>100</v>
      </c>
      <c r="J20" s="85"/>
    </row>
    <row r="21" spans="1:10" s="19" customFormat="1" ht="31.5" customHeight="1">
      <c r="A21" s="69" t="str">
        <f>IF(I21&lt;61,MAX($A$8:A20)+1,"")</f>
        <v/>
      </c>
      <c r="B21" s="246"/>
      <c r="C21" s="70" t="s">
        <v>112</v>
      </c>
      <c r="D21" s="237"/>
      <c r="E21" s="257" t="s">
        <v>129</v>
      </c>
      <c r="F21" s="75" t="s">
        <v>129</v>
      </c>
      <c r="G21" s="255">
        <f>IF(SUM(I21:I27)=0,"",AVERAGE(I21:I27))</f>
        <v>98.571428571428569</v>
      </c>
      <c r="H21" s="74" t="s">
        <v>130</v>
      </c>
      <c r="I21" s="84">
        <v>100</v>
      </c>
      <c r="J21" s="85"/>
    </row>
    <row r="22" spans="1:10" s="19" customFormat="1" ht="41.25" customHeight="1">
      <c r="A22" s="69" t="str">
        <f>IF(I22&lt;61,MAX($A$8:A21)+1,"")</f>
        <v/>
      </c>
      <c r="B22" s="246"/>
      <c r="C22" s="70" t="s">
        <v>112</v>
      </c>
      <c r="D22" s="237"/>
      <c r="E22" s="257"/>
      <c r="F22" s="75" t="s">
        <v>129</v>
      </c>
      <c r="G22" s="255"/>
      <c r="H22" s="74" t="s">
        <v>131</v>
      </c>
      <c r="I22" s="84">
        <v>100</v>
      </c>
      <c r="J22" s="85"/>
    </row>
    <row r="23" spans="1:10" s="19" customFormat="1" ht="59.25" customHeight="1">
      <c r="A23" s="69" t="str">
        <f>IF(I23&lt;61,MAX($A$8:A22)+1,"")</f>
        <v/>
      </c>
      <c r="B23" s="246"/>
      <c r="C23" s="70" t="s">
        <v>112</v>
      </c>
      <c r="D23" s="237"/>
      <c r="E23" s="257"/>
      <c r="F23" s="75" t="s">
        <v>129</v>
      </c>
      <c r="G23" s="255"/>
      <c r="H23" s="74" t="s">
        <v>132</v>
      </c>
      <c r="I23" s="84">
        <v>100</v>
      </c>
      <c r="J23" s="85"/>
    </row>
    <row r="24" spans="1:10" s="19" customFormat="1" ht="44.25" customHeight="1">
      <c r="A24" s="69" t="str">
        <f>IF(I24&lt;61,MAX($A$8:A23)+1,"")</f>
        <v/>
      </c>
      <c r="B24" s="246"/>
      <c r="C24" s="70" t="s">
        <v>112</v>
      </c>
      <c r="D24" s="237"/>
      <c r="E24" s="257"/>
      <c r="F24" s="75" t="s">
        <v>129</v>
      </c>
      <c r="G24" s="255"/>
      <c r="H24" s="74" t="s">
        <v>133</v>
      </c>
      <c r="I24" s="84">
        <v>90</v>
      </c>
      <c r="J24" s="85"/>
    </row>
    <row r="25" spans="1:10" s="19" customFormat="1" ht="33.75" customHeight="1">
      <c r="A25" s="69" t="str">
        <f>IF(I25&lt;61,MAX($A$8:A24)+1,"")</f>
        <v/>
      </c>
      <c r="B25" s="246"/>
      <c r="C25" s="70" t="s">
        <v>112</v>
      </c>
      <c r="D25" s="237"/>
      <c r="E25" s="257"/>
      <c r="F25" s="75" t="s">
        <v>129</v>
      </c>
      <c r="G25" s="255"/>
      <c r="H25" s="74" t="s">
        <v>134</v>
      </c>
      <c r="I25" s="84">
        <v>100</v>
      </c>
      <c r="J25" s="85"/>
    </row>
    <row r="26" spans="1:10" s="19" customFormat="1" ht="35.25" customHeight="1">
      <c r="A26" s="69" t="str">
        <f>IF(I26&lt;61,MAX($A$8:A25)+1,"")</f>
        <v/>
      </c>
      <c r="B26" s="246"/>
      <c r="C26" s="70" t="s">
        <v>112</v>
      </c>
      <c r="D26" s="237"/>
      <c r="E26" s="257"/>
      <c r="F26" s="75" t="s">
        <v>129</v>
      </c>
      <c r="G26" s="255"/>
      <c r="H26" s="74" t="s">
        <v>135</v>
      </c>
      <c r="I26" s="84">
        <v>100</v>
      </c>
      <c r="J26" s="85"/>
    </row>
    <row r="27" spans="1:10" s="19" customFormat="1" ht="75" customHeight="1">
      <c r="A27" s="69" t="str">
        <f>IF(I27&lt;61,MAX($A$8:A26)+1,"")</f>
        <v/>
      </c>
      <c r="B27" s="247"/>
      <c r="C27" s="70" t="s">
        <v>112</v>
      </c>
      <c r="D27" s="238"/>
      <c r="E27" s="257"/>
      <c r="F27" s="75" t="s">
        <v>129</v>
      </c>
      <c r="G27" s="255"/>
      <c r="H27" s="74" t="s">
        <v>136</v>
      </c>
      <c r="I27" s="84">
        <v>100</v>
      </c>
      <c r="J27" s="85"/>
    </row>
    <row r="28" spans="1:10" s="19" customFormat="1" ht="31.5" customHeight="1">
      <c r="A28" s="69" t="str">
        <f>IF(I28&lt;61,MAX($A$8:A27)+1,"")</f>
        <v/>
      </c>
      <c r="B28" s="248" t="s">
        <v>137</v>
      </c>
      <c r="C28" s="77" t="s">
        <v>137</v>
      </c>
      <c r="D28" s="239">
        <f>IF(SUM(I28:I54)=0,"",AVERAGE(I28:I55))</f>
        <v>98.571428571428569</v>
      </c>
      <c r="E28" s="213" t="s">
        <v>138</v>
      </c>
      <c r="F28" s="78" t="s">
        <v>138</v>
      </c>
      <c r="G28" s="255">
        <f>IF(SUM(I28:I34)=0,"",AVERAGE(I28:I34))</f>
        <v>100</v>
      </c>
      <c r="H28" s="74" t="s">
        <v>139</v>
      </c>
      <c r="I28" s="84">
        <v>100</v>
      </c>
      <c r="J28" s="85"/>
    </row>
    <row r="29" spans="1:10" s="19" customFormat="1" ht="33.75" customHeight="1">
      <c r="A29" s="69" t="str">
        <f>IF(I29&lt;61,MAX($A$8:A28)+1,"")</f>
        <v/>
      </c>
      <c r="B29" s="249"/>
      <c r="C29" s="77" t="s">
        <v>137</v>
      </c>
      <c r="D29" s="240"/>
      <c r="E29" s="214"/>
      <c r="F29" s="78" t="s">
        <v>138</v>
      </c>
      <c r="G29" s="255"/>
      <c r="H29" s="74" t="s">
        <v>140</v>
      </c>
      <c r="I29" s="84">
        <v>100</v>
      </c>
      <c r="J29" s="85"/>
    </row>
    <row r="30" spans="1:10" s="19" customFormat="1" ht="45.75" customHeight="1">
      <c r="A30" s="69" t="str">
        <f>IF(I30&lt;61,MAX($A$8:A29)+1,"")</f>
        <v/>
      </c>
      <c r="B30" s="249"/>
      <c r="C30" s="77" t="s">
        <v>137</v>
      </c>
      <c r="D30" s="240"/>
      <c r="E30" s="214"/>
      <c r="F30" s="78" t="s">
        <v>138</v>
      </c>
      <c r="G30" s="255"/>
      <c r="H30" s="74" t="s">
        <v>141</v>
      </c>
      <c r="I30" s="84">
        <v>100</v>
      </c>
      <c r="J30" s="85"/>
    </row>
    <row r="31" spans="1:10" s="19" customFormat="1" ht="39" customHeight="1">
      <c r="A31" s="69" t="str">
        <f>IF(I31&lt;61,MAX($A$8:A30)+1,"")</f>
        <v/>
      </c>
      <c r="B31" s="249"/>
      <c r="C31" s="77" t="s">
        <v>137</v>
      </c>
      <c r="D31" s="240"/>
      <c r="E31" s="214"/>
      <c r="F31" s="78" t="s">
        <v>138</v>
      </c>
      <c r="G31" s="255"/>
      <c r="H31" s="74" t="s">
        <v>142</v>
      </c>
      <c r="I31" s="84">
        <v>100</v>
      </c>
      <c r="J31" s="85"/>
    </row>
    <row r="32" spans="1:10" s="19" customFormat="1" ht="47.25" customHeight="1">
      <c r="A32" s="69" t="str">
        <f>IF(I32&lt;61,MAX($A$8:A31)+1,"")</f>
        <v/>
      </c>
      <c r="B32" s="249"/>
      <c r="C32" s="77" t="s">
        <v>137</v>
      </c>
      <c r="D32" s="240"/>
      <c r="E32" s="214"/>
      <c r="F32" s="78" t="s">
        <v>138</v>
      </c>
      <c r="G32" s="255"/>
      <c r="H32" s="74" t="s">
        <v>143</v>
      </c>
      <c r="I32" s="84">
        <v>100</v>
      </c>
      <c r="J32" s="85"/>
    </row>
    <row r="33" spans="1:10" s="19" customFormat="1" ht="50.25" customHeight="1">
      <c r="A33" s="69" t="str">
        <f>IF(I33&lt;61,MAX($A$8:A32)+1,"")</f>
        <v/>
      </c>
      <c r="B33" s="249"/>
      <c r="C33" s="77" t="s">
        <v>137</v>
      </c>
      <c r="D33" s="240"/>
      <c r="E33" s="214"/>
      <c r="F33" s="78" t="s">
        <v>138</v>
      </c>
      <c r="G33" s="255"/>
      <c r="H33" s="74" t="s">
        <v>144</v>
      </c>
      <c r="I33" s="84">
        <v>100</v>
      </c>
      <c r="J33" s="85"/>
    </row>
    <row r="34" spans="1:10" s="19" customFormat="1" ht="45" customHeight="1">
      <c r="A34" s="69" t="str">
        <f>IF(I34&lt;61,MAX($A$8:A33)+1,"")</f>
        <v/>
      </c>
      <c r="B34" s="249"/>
      <c r="C34" s="77" t="s">
        <v>137</v>
      </c>
      <c r="D34" s="240"/>
      <c r="E34" s="215"/>
      <c r="F34" s="78" t="s">
        <v>138</v>
      </c>
      <c r="G34" s="255"/>
      <c r="H34" s="74" t="s">
        <v>145</v>
      </c>
      <c r="I34" s="84">
        <v>100</v>
      </c>
      <c r="J34" s="85"/>
    </row>
    <row r="35" spans="1:10" s="19" customFormat="1" ht="25.5" customHeight="1">
      <c r="A35" s="69" t="str">
        <f>IF(I35&lt;61,MAX($A$8:A34)+1,"")</f>
        <v/>
      </c>
      <c r="B35" s="249"/>
      <c r="C35" s="77" t="s">
        <v>137</v>
      </c>
      <c r="D35" s="240"/>
      <c r="E35" s="213" t="s">
        <v>146</v>
      </c>
      <c r="F35" s="78" t="s">
        <v>146</v>
      </c>
      <c r="G35" s="255">
        <f>IF(SUM(I35,I37)=0,"",AVERAGE(I35:I37))</f>
        <v>96.666666666666671</v>
      </c>
      <c r="H35" s="74" t="s">
        <v>147</v>
      </c>
      <c r="I35" s="84">
        <v>100</v>
      </c>
      <c r="J35" s="85"/>
    </row>
    <row r="36" spans="1:10" s="19" customFormat="1" ht="46.5" customHeight="1">
      <c r="A36" s="69" t="str">
        <f>IF(I36&lt;61,MAX($A$8:A35)+1,"")</f>
        <v/>
      </c>
      <c r="B36" s="249"/>
      <c r="C36" s="77" t="s">
        <v>137</v>
      </c>
      <c r="D36" s="240"/>
      <c r="E36" s="214"/>
      <c r="F36" s="78" t="s">
        <v>146</v>
      </c>
      <c r="G36" s="255"/>
      <c r="H36" s="74" t="s">
        <v>148</v>
      </c>
      <c r="I36" s="84">
        <v>100</v>
      </c>
      <c r="J36" s="85"/>
    </row>
    <row r="37" spans="1:10" s="19" customFormat="1" ht="40.5" customHeight="1">
      <c r="A37" s="69" t="str">
        <f>IF(I37&lt;61,MAX($A$8:A36)+1,"")</f>
        <v/>
      </c>
      <c r="B37" s="249"/>
      <c r="C37" s="77" t="s">
        <v>137</v>
      </c>
      <c r="D37" s="240"/>
      <c r="E37" s="215"/>
      <c r="F37" s="78" t="s">
        <v>146</v>
      </c>
      <c r="G37" s="255"/>
      <c r="H37" s="74" t="s">
        <v>149</v>
      </c>
      <c r="I37" s="84">
        <v>90</v>
      </c>
      <c r="J37" s="85"/>
    </row>
    <row r="38" spans="1:10" s="19" customFormat="1" ht="37.5" customHeight="1">
      <c r="A38" s="69" t="str">
        <f>IF(I38&lt;61,MAX($A$8:A37)+1,"")</f>
        <v/>
      </c>
      <c r="B38" s="249"/>
      <c r="C38" s="77" t="s">
        <v>137</v>
      </c>
      <c r="D38" s="240"/>
      <c r="E38" s="213" t="s">
        <v>150</v>
      </c>
      <c r="F38" s="78" t="s">
        <v>150</v>
      </c>
      <c r="G38" s="255">
        <f>IF(SUM(I38:I40)=0,"",AVERAGE(I38:I40))</f>
        <v>96.666666666666671</v>
      </c>
      <c r="H38" s="74" t="s">
        <v>151</v>
      </c>
      <c r="I38" s="84">
        <v>90</v>
      </c>
      <c r="J38" s="85"/>
    </row>
    <row r="39" spans="1:10" s="19" customFormat="1" ht="36" customHeight="1">
      <c r="A39" s="69" t="str">
        <f>IF(I39&lt;61,MAX($A$8:A38)+1,"")</f>
        <v/>
      </c>
      <c r="B39" s="249"/>
      <c r="C39" s="77" t="s">
        <v>137</v>
      </c>
      <c r="D39" s="240"/>
      <c r="E39" s="214"/>
      <c r="F39" s="78" t="s">
        <v>150</v>
      </c>
      <c r="G39" s="255"/>
      <c r="H39" s="74" t="s">
        <v>152</v>
      </c>
      <c r="I39" s="84">
        <v>100</v>
      </c>
      <c r="J39" s="85"/>
    </row>
    <row r="40" spans="1:10" s="19" customFormat="1" ht="51" customHeight="1">
      <c r="A40" s="69" t="str">
        <f>IF(I40&lt;61,MAX($A$8:A39)+1,"")</f>
        <v/>
      </c>
      <c r="B40" s="249"/>
      <c r="C40" s="77" t="s">
        <v>137</v>
      </c>
      <c r="D40" s="240"/>
      <c r="E40" s="215"/>
      <c r="F40" s="78" t="s">
        <v>150</v>
      </c>
      <c r="G40" s="255"/>
      <c r="H40" s="74" t="s">
        <v>153</v>
      </c>
      <c r="I40" s="84">
        <v>100</v>
      </c>
      <c r="J40" s="85"/>
    </row>
    <row r="41" spans="1:10" s="19" customFormat="1" ht="57.75" customHeight="1">
      <c r="A41" s="69" t="str">
        <f>IF(I41&lt;61,MAX($A$8:A40)+1,"")</f>
        <v/>
      </c>
      <c r="B41" s="249"/>
      <c r="C41" s="77" t="s">
        <v>137</v>
      </c>
      <c r="D41" s="240"/>
      <c r="E41" s="213" t="s">
        <v>154</v>
      </c>
      <c r="F41" s="78" t="s">
        <v>154</v>
      </c>
      <c r="G41" s="255">
        <f>IF(SUM(I41:I43)=0,"",AVERAGE(I41:I43))</f>
        <v>100</v>
      </c>
      <c r="H41" s="74" t="s">
        <v>155</v>
      </c>
      <c r="I41" s="84">
        <v>100</v>
      </c>
      <c r="J41" s="85"/>
    </row>
    <row r="42" spans="1:10" s="19" customFormat="1" ht="48.75" customHeight="1">
      <c r="A42" s="69" t="str">
        <f>IF(I42&lt;61,MAX($A$8:A41)+1,"")</f>
        <v/>
      </c>
      <c r="B42" s="249"/>
      <c r="C42" s="77" t="s">
        <v>137</v>
      </c>
      <c r="D42" s="240"/>
      <c r="E42" s="214"/>
      <c r="F42" s="78" t="s">
        <v>154</v>
      </c>
      <c r="G42" s="255"/>
      <c r="H42" s="74" t="s">
        <v>156</v>
      </c>
      <c r="I42" s="84">
        <v>100</v>
      </c>
      <c r="J42" s="85"/>
    </row>
    <row r="43" spans="1:10" s="19" customFormat="1" ht="50.25" customHeight="1">
      <c r="A43" s="69" t="str">
        <f>IF(I43&lt;61,MAX($A$8:A42)+1,"")</f>
        <v/>
      </c>
      <c r="B43" s="249"/>
      <c r="C43" s="77" t="s">
        <v>137</v>
      </c>
      <c r="D43" s="240"/>
      <c r="E43" s="215"/>
      <c r="F43" s="78" t="s">
        <v>154</v>
      </c>
      <c r="G43" s="255"/>
      <c r="H43" s="74" t="s">
        <v>157</v>
      </c>
      <c r="I43" s="84">
        <v>100</v>
      </c>
      <c r="J43" s="85"/>
    </row>
    <row r="44" spans="1:10" s="19" customFormat="1" ht="30.75" customHeight="1">
      <c r="A44" s="69" t="str">
        <f>IF(I44&lt;61,MAX($A$8:A43)+1,"")</f>
        <v/>
      </c>
      <c r="B44" s="249"/>
      <c r="C44" s="77" t="s">
        <v>137</v>
      </c>
      <c r="D44" s="240"/>
      <c r="E44" s="230" t="s">
        <v>158</v>
      </c>
      <c r="F44" s="79" t="s">
        <v>158</v>
      </c>
      <c r="G44" s="255">
        <f>IF(SUM(I44:I54)=0,"",AVERAGE(I44:I55))</f>
        <v>98.333333333333329</v>
      </c>
      <c r="H44" s="74" t="s">
        <v>159</v>
      </c>
      <c r="I44" s="84">
        <v>100</v>
      </c>
      <c r="J44" s="86"/>
    </row>
    <row r="45" spans="1:10" s="19" customFormat="1" ht="60.75" customHeight="1">
      <c r="A45" s="69" t="str">
        <f>IF(I45&lt;61,MAX($A$8:A44)+1,"")</f>
        <v/>
      </c>
      <c r="B45" s="249"/>
      <c r="C45" s="77" t="s">
        <v>137</v>
      </c>
      <c r="D45" s="240"/>
      <c r="E45" s="231"/>
      <c r="F45" s="79" t="s">
        <v>158</v>
      </c>
      <c r="G45" s="255"/>
      <c r="H45" s="74" t="s">
        <v>160</v>
      </c>
      <c r="I45" s="84">
        <v>100</v>
      </c>
      <c r="J45" s="86"/>
    </row>
    <row r="46" spans="1:10" s="19" customFormat="1" ht="47.25" customHeight="1">
      <c r="A46" s="69" t="str">
        <f>IF(I46&lt;61,MAX($A$8:A45)+1,"")</f>
        <v/>
      </c>
      <c r="B46" s="249"/>
      <c r="C46" s="77" t="s">
        <v>137</v>
      </c>
      <c r="D46" s="240"/>
      <c r="E46" s="231"/>
      <c r="F46" s="79" t="s">
        <v>158</v>
      </c>
      <c r="G46" s="255"/>
      <c r="H46" s="74" t="s">
        <v>161</v>
      </c>
      <c r="I46" s="84">
        <v>90</v>
      </c>
      <c r="J46" s="86"/>
    </row>
    <row r="47" spans="1:10" s="19" customFormat="1" ht="57.75" customHeight="1">
      <c r="A47" s="69" t="str">
        <f>IF(I47&lt;61,MAX($A$8:A46)+1,"")</f>
        <v/>
      </c>
      <c r="B47" s="249"/>
      <c r="C47" s="77" t="s">
        <v>137</v>
      </c>
      <c r="D47" s="240"/>
      <c r="E47" s="231"/>
      <c r="F47" s="79" t="s">
        <v>158</v>
      </c>
      <c r="G47" s="255"/>
      <c r="H47" s="74" t="s">
        <v>162</v>
      </c>
      <c r="I47" s="84">
        <v>90</v>
      </c>
      <c r="J47" s="86"/>
    </row>
    <row r="48" spans="1:10" s="19" customFormat="1" ht="45.75" customHeight="1">
      <c r="A48" s="69" t="str">
        <f>IF(I48&lt;61,MAX($A$8:A47)+1,"")</f>
        <v/>
      </c>
      <c r="B48" s="249"/>
      <c r="C48" s="77" t="s">
        <v>137</v>
      </c>
      <c r="D48" s="240"/>
      <c r="E48" s="231"/>
      <c r="F48" s="79" t="s">
        <v>158</v>
      </c>
      <c r="G48" s="255"/>
      <c r="H48" s="74" t="s">
        <v>163</v>
      </c>
      <c r="I48" s="84">
        <v>100</v>
      </c>
      <c r="J48" s="86"/>
    </row>
    <row r="49" spans="1:10" s="19" customFormat="1" ht="34.5" customHeight="1">
      <c r="A49" s="69" t="str">
        <f>IF(I49&lt;61,MAX($A$8:A48)+1,"")</f>
        <v/>
      </c>
      <c r="B49" s="249"/>
      <c r="C49" s="77" t="s">
        <v>137</v>
      </c>
      <c r="D49" s="240"/>
      <c r="E49" s="231"/>
      <c r="F49" s="79" t="s">
        <v>158</v>
      </c>
      <c r="G49" s="255"/>
      <c r="H49" s="74" t="s">
        <v>164</v>
      </c>
      <c r="I49" s="84">
        <v>100</v>
      </c>
      <c r="J49" s="86"/>
    </row>
    <row r="50" spans="1:10" s="19" customFormat="1" ht="36" customHeight="1">
      <c r="A50" s="69" t="str">
        <f>IF(I50&lt;61,MAX($A$8:A49)+1,"")</f>
        <v/>
      </c>
      <c r="B50" s="249"/>
      <c r="C50" s="77" t="s">
        <v>137</v>
      </c>
      <c r="D50" s="240"/>
      <c r="E50" s="231"/>
      <c r="F50" s="79" t="s">
        <v>158</v>
      </c>
      <c r="G50" s="255"/>
      <c r="H50" s="74" t="s">
        <v>165</v>
      </c>
      <c r="I50" s="84">
        <v>100</v>
      </c>
      <c r="J50" s="86"/>
    </row>
    <row r="51" spans="1:10" s="19" customFormat="1" ht="55.5" customHeight="1">
      <c r="A51" s="69" t="str">
        <f>IF(I51&lt;61,MAX($A$8:A50)+1,"")</f>
        <v/>
      </c>
      <c r="B51" s="249"/>
      <c r="C51" s="77" t="s">
        <v>137</v>
      </c>
      <c r="D51" s="240"/>
      <c r="E51" s="231"/>
      <c r="F51" s="79" t="s">
        <v>158</v>
      </c>
      <c r="G51" s="255"/>
      <c r="H51" s="74" t="s">
        <v>166</v>
      </c>
      <c r="I51" s="84">
        <v>100</v>
      </c>
      <c r="J51" s="86"/>
    </row>
    <row r="52" spans="1:10" s="19" customFormat="1" ht="21" customHeight="1">
      <c r="A52" s="69" t="str">
        <f>IF(I52&lt;61,MAX($A$8:A51)+1,"")</f>
        <v/>
      </c>
      <c r="B52" s="249"/>
      <c r="C52" s="77" t="s">
        <v>137</v>
      </c>
      <c r="D52" s="240"/>
      <c r="E52" s="231"/>
      <c r="F52" s="79" t="s">
        <v>158</v>
      </c>
      <c r="G52" s="255"/>
      <c r="H52" s="74" t="s">
        <v>167</v>
      </c>
      <c r="I52" s="84">
        <v>100</v>
      </c>
      <c r="J52" s="86"/>
    </row>
    <row r="53" spans="1:10" s="19" customFormat="1" ht="31.5" customHeight="1">
      <c r="A53" s="69" t="str">
        <f>IF(I53&lt;61,MAX($A$8:A52)+1,"")</f>
        <v/>
      </c>
      <c r="B53" s="249"/>
      <c r="C53" s="77" t="s">
        <v>137</v>
      </c>
      <c r="D53" s="240"/>
      <c r="E53" s="231"/>
      <c r="F53" s="79" t="s">
        <v>158</v>
      </c>
      <c r="G53" s="255"/>
      <c r="H53" s="74" t="s">
        <v>168</v>
      </c>
      <c r="I53" s="84">
        <v>100</v>
      </c>
      <c r="J53" s="86"/>
    </row>
    <row r="54" spans="1:10" s="19" customFormat="1" ht="28.5" customHeight="1">
      <c r="A54" s="69" t="str">
        <f>IF(I54&lt;61,MAX($A$8:A53)+1,"")</f>
        <v/>
      </c>
      <c r="B54" s="249"/>
      <c r="C54" s="77" t="s">
        <v>137</v>
      </c>
      <c r="D54" s="240"/>
      <c r="E54" s="231"/>
      <c r="F54" s="79" t="s">
        <v>158</v>
      </c>
      <c r="G54" s="255"/>
      <c r="H54" s="74" t="s">
        <v>169</v>
      </c>
      <c r="I54" s="84">
        <v>100</v>
      </c>
      <c r="J54" s="86"/>
    </row>
    <row r="55" spans="1:10" s="19" customFormat="1" ht="58.5" customHeight="1">
      <c r="A55" s="69" t="str">
        <f>IF(I55&lt;61,MAX($A$8:A54)+1,"")</f>
        <v/>
      </c>
      <c r="B55" s="250"/>
      <c r="C55" s="77" t="s">
        <v>137</v>
      </c>
      <c r="D55" s="241"/>
      <c r="E55" s="232"/>
      <c r="F55" s="79" t="s">
        <v>158</v>
      </c>
      <c r="G55" s="255"/>
      <c r="H55" s="74" t="s">
        <v>170</v>
      </c>
      <c r="I55" s="84">
        <v>100</v>
      </c>
      <c r="J55" s="86"/>
    </row>
    <row r="56" spans="1:10" s="19" customFormat="1" ht="23.25" customHeight="1">
      <c r="A56" s="69" t="str">
        <f>IF(I56&lt;61,MAX($A$8:A55)+1,"")</f>
        <v/>
      </c>
      <c r="B56" s="233" t="s">
        <v>171</v>
      </c>
      <c r="C56" s="80" t="s">
        <v>171</v>
      </c>
      <c r="D56" s="242">
        <f>IF(SUM(I56:I61)=0,"",AVERAGE(I56:I64))</f>
        <v>100</v>
      </c>
      <c r="E56" s="213" t="s">
        <v>172</v>
      </c>
      <c r="F56" s="78" t="s">
        <v>172</v>
      </c>
      <c r="G56" s="255">
        <f>IF(SUM(I56:I61)=0,"",AVERAGE(I56:I64))</f>
        <v>100</v>
      </c>
      <c r="H56" s="74" t="s">
        <v>173</v>
      </c>
      <c r="I56" s="84">
        <v>100</v>
      </c>
      <c r="J56" s="85"/>
    </row>
    <row r="57" spans="1:10" s="19" customFormat="1" ht="34.5" customHeight="1">
      <c r="A57" s="69" t="str">
        <f>IF(I57&lt;61,MAX($A$8:A56)+1,"")</f>
        <v/>
      </c>
      <c r="B57" s="234"/>
      <c r="C57" s="80" t="s">
        <v>171</v>
      </c>
      <c r="D57" s="237"/>
      <c r="E57" s="214"/>
      <c r="F57" s="78" t="s">
        <v>172</v>
      </c>
      <c r="G57" s="255"/>
      <c r="H57" s="74" t="s">
        <v>174</v>
      </c>
      <c r="I57" s="84">
        <v>100</v>
      </c>
      <c r="J57" s="85"/>
    </row>
    <row r="58" spans="1:10" s="19" customFormat="1" ht="141" customHeight="1">
      <c r="A58" s="69" t="str">
        <f>IF(I58&lt;61,MAX($A$8:A57)+1,"")</f>
        <v/>
      </c>
      <c r="B58" s="234"/>
      <c r="C58" s="80" t="s">
        <v>171</v>
      </c>
      <c r="D58" s="237"/>
      <c r="E58" s="214"/>
      <c r="F58" s="78" t="s">
        <v>172</v>
      </c>
      <c r="G58" s="255"/>
      <c r="H58" s="74" t="s">
        <v>175</v>
      </c>
      <c r="I58" s="84">
        <v>100</v>
      </c>
      <c r="J58" s="85"/>
    </row>
    <row r="59" spans="1:10" s="19" customFormat="1" ht="42" customHeight="1">
      <c r="A59" s="69" t="str">
        <f>IF(I59&lt;61,MAX($A$8:A58)+1,"")</f>
        <v/>
      </c>
      <c r="B59" s="234"/>
      <c r="C59" s="80" t="s">
        <v>171</v>
      </c>
      <c r="D59" s="237"/>
      <c r="E59" s="214"/>
      <c r="F59" s="78" t="s">
        <v>172</v>
      </c>
      <c r="G59" s="255"/>
      <c r="H59" s="74" t="s">
        <v>176</v>
      </c>
      <c r="I59" s="84">
        <v>100</v>
      </c>
      <c r="J59" s="85"/>
    </row>
    <row r="60" spans="1:10" s="19" customFormat="1" ht="64.5" customHeight="1">
      <c r="A60" s="69" t="str">
        <f>IF(I60&lt;61,MAX($A$8:A59)+1,"")</f>
        <v/>
      </c>
      <c r="B60" s="234"/>
      <c r="C60" s="80" t="s">
        <v>171</v>
      </c>
      <c r="D60" s="237"/>
      <c r="E60" s="214"/>
      <c r="F60" s="78" t="s">
        <v>172</v>
      </c>
      <c r="G60" s="255"/>
      <c r="H60" s="74" t="s">
        <v>177</v>
      </c>
      <c r="I60" s="84">
        <v>100</v>
      </c>
      <c r="J60" s="85"/>
    </row>
    <row r="61" spans="1:10" s="19" customFormat="1" ht="40.5" customHeight="1">
      <c r="A61" s="69" t="str">
        <f>IF(I61&lt;61,MAX($A$8:A60)+1,"")</f>
        <v/>
      </c>
      <c r="B61" s="234"/>
      <c r="C61" s="80" t="s">
        <v>171</v>
      </c>
      <c r="D61" s="237"/>
      <c r="E61" s="214"/>
      <c r="F61" s="78" t="s">
        <v>172</v>
      </c>
      <c r="G61" s="255"/>
      <c r="H61" s="74" t="s">
        <v>178</v>
      </c>
      <c r="I61" s="84">
        <v>100</v>
      </c>
      <c r="J61" s="85"/>
    </row>
    <row r="62" spans="1:10" s="19" customFormat="1" ht="53.25" customHeight="1">
      <c r="A62" s="69" t="str">
        <f>IF(I62&lt;61,MAX($A$8:A61)+1,"")</f>
        <v/>
      </c>
      <c r="B62" s="234"/>
      <c r="C62" s="80" t="s">
        <v>171</v>
      </c>
      <c r="D62" s="237"/>
      <c r="E62" s="214"/>
      <c r="F62" s="78" t="s">
        <v>172</v>
      </c>
      <c r="G62" s="255"/>
      <c r="H62" s="76" t="s">
        <v>179</v>
      </c>
      <c r="I62" s="84">
        <v>100</v>
      </c>
      <c r="J62" s="85"/>
    </row>
    <row r="63" spans="1:10" s="19" customFormat="1" ht="40.5" customHeight="1">
      <c r="A63" s="69" t="str">
        <f>IF(I63&lt;61,MAX($A$8:A62)+1,"")</f>
        <v/>
      </c>
      <c r="B63" s="234"/>
      <c r="C63" s="80" t="s">
        <v>171</v>
      </c>
      <c r="D63" s="237"/>
      <c r="E63" s="214"/>
      <c r="F63" s="78" t="s">
        <v>172</v>
      </c>
      <c r="G63" s="255"/>
      <c r="H63" s="74" t="s">
        <v>180</v>
      </c>
      <c r="I63" s="84">
        <v>100</v>
      </c>
      <c r="J63" s="85"/>
    </row>
    <row r="64" spans="1:10" s="19" customFormat="1" ht="40.5" customHeight="1">
      <c r="A64" s="69" t="str">
        <f>IF(I64&lt;61,MAX($A$8:A63)+1,"")</f>
        <v/>
      </c>
      <c r="B64" s="235"/>
      <c r="C64" s="80" t="s">
        <v>171</v>
      </c>
      <c r="D64" s="238"/>
      <c r="E64" s="215"/>
      <c r="F64" s="78" t="s">
        <v>172</v>
      </c>
      <c r="G64" s="255"/>
      <c r="H64" s="74" t="s">
        <v>181</v>
      </c>
      <c r="I64" s="84">
        <v>100</v>
      </c>
      <c r="J64" s="85"/>
    </row>
    <row r="65" spans="1:10" s="19" customFormat="1" ht="54" customHeight="1">
      <c r="A65" s="69" t="str">
        <f>IF(I65&lt;61,MAX($A$8:A64)+1,"")</f>
        <v/>
      </c>
      <c r="B65" s="233" t="s">
        <v>182</v>
      </c>
      <c r="C65" s="80" t="s">
        <v>182</v>
      </c>
      <c r="D65" s="243">
        <f>IF(SUM(I65:I69)=0,"",AVERAGE(I65:I69))</f>
        <v>96.2</v>
      </c>
      <c r="E65" s="213" t="s">
        <v>183</v>
      </c>
      <c r="F65" s="78" t="s">
        <v>183</v>
      </c>
      <c r="G65" s="255">
        <f>IF(SUM(I65:I69)=0,"",AVERAGE(I65:I69))</f>
        <v>96.2</v>
      </c>
      <c r="H65" s="74" t="s">
        <v>184</v>
      </c>
      <c r="I65" s="84">
        <v>100</v>
      </c>
      <c r="J65" s="85"/>
    </row>
    <row r="66" spans="1:10" s="19" customFormat="1" ht="45" customHeight="1">
      <c r="A66" s="69" t="str">
        <f>IF(I66&lt;61,MAX($A$8:A65)+1,"")</f>
        <v/>
      </c>
      <c r="B66" s="234"/>
      <c r="C66" s="80" t="s">
        <v>182</v>
      </c>
      <c r="D66" s="240"/>
      <c r="E66" s="214"/>
      <c r="F66" s="78" t="s">
        <v>183</v>
      </c>
      <c r="G66" s="255"/>
      <c r="H66" s="76" t="s">
        <v>185</v>
      </c>
      <c r="I66" s="84">
        <v>81</v>
      </c>
      <c r="J66" s="85"/>
    </row>
    <row r="67" spans="1:10" s="19" customFormat="1" ht="41.25" customHeight="1">
      <c r="A67" s="69" t="str">
        <f>IF(I67&lt;61,MAX($A$8:A66)+1,"")</f>
        <v/>
      </c>
      <c r="B67" s="234"/>
      <c r="C67" s="80" t="s">
        <v>182</v>
      </c>
      <c r="D67" s="240"/>
      <c r="E67" s="214"/>
      <c r="F67" s="78" t="s">
        <v>183</v>
      </c>
      <c r="G67" s="255"/>
      <c r="H67" s="76" t="s">
        <v>186</v>
      </c>
      <c r="I67" s="84">
        <v>100</v>
      </c>
      <c r="J67" s="85"/>
    </row>
    <row r="68" spans="1:10" s="19" customFormat="1" ht="45.75" customHeight="1">
      <c r="A68" s="69" t="str">
        <f>IF(I68&lt;61,MAX($A$8:A67)+1,"")</f>
        <v/>
      </c>
      <c r="B68" s="234"/>
      <c r="C68" s="80" t="s">
        <v>182</v>
      </c>
      <c r="D68" s="240"/>
      <c r="E68" s="214"/>
      <c r="F68" s="78" t="s">
        <v>183</v>
      </c>
      <c r="G68" s="255"/>
      <c r="H68" s="76" t="s">
        <v>187</v>
      </c>
      <c r="I68" s="84">
        <v>100</v>
      </c>
      <c r="J68" s="85"/>
    </row>
    <row r="69" spans="1:10" s="19" customFormat="1" ht="57" customHeight="1">
      <c r="A69" s="69" t="str">
        <f>IF(I69&lt;61,MAX($A$8:A68)+1,"")</f>
        <v/>
      </c>
      <c r="B69" s="235"/>
      <c r="C69" s="80" t="s">
        <v>182</v>
      </c>
      <c r="D69" s="244"/>
      <c r="E69" s="251"/>
      <c r="F69" s="78" t="s">
        <v>183</v>
      </c>
      <c r="G69" s="256"/>
      <c r="H69" s="87" t="s">
        <v>188</v>
      </c>
      <c r="I69" s="84">
        <v>100</v>
      </c>
      <c r="J69" s="88"/>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65:E69"/>
    <mergeCell ref="G10:G12"/>
    <mergeCell ref="G13:G14"/>
    <mergeCell ref="G15:G20"/>
    <mergeCell ref="G21:G27"/>
    <mergeCell ref="G28:G34"/>
    <mergeCell ref="G35:G37"/>
    <mergeCell ref="G38:G40"/>
    <mergeCell ref="G41:G43"/>
    <mergeCell ref="G44:G55"/>
    <mergeCell ref="G56:G64"/>
    <mergeCell ref="G65:G69"/>
    <mergeCell ref="E10:E12"/>
    <mergeCell ref="E13:E14"/>
    <mergeCell ref="E15:E20"/>
    <mergeCell ref="E21:E27"/>
    <mergeCell ref="B65:B69"/>
    <mergeCell ref="D9:D27"/>
    <mergeCell ref="D28:D55"/>
    <mergeCell ref="D56:D64"/>
    <mergeCell ref="D65:D69"/>
    <mergeCell ref="B9:B27"/>
    <mergeCell ref="B28:B55"/>
    <mergeCell ref="B56:B64"/>
    <mergeCell ref="E56:E64"/>
    <mergeCell ref="E3:J3"/>
    <mergeCell ref="E4:J4"/>
    <mergeCell ref="B5:D5"/>
    <mergeCell ref="I5:J5"/>
    <mergeCell ref="B6:D6"/>
    <mergeCell ref="B3:D4"/>
    <mergeCell ref="I6:J7"/>
    <mergeCell ref="B7:D7"/>
    <mergeCell ref="E7:H7"/>
    <mergeCell ref="E28:E34"/>
    <mergeCell ref="E35:E37"/>
    <mergeCell ref="E38:E40"/>
    <mergeCell ref="E41:E43"/>
    <mergeCell ref="E44:E55"/>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7" activePane="bottomRight" state="frozen"/>
      <selection pane="topRight"/>
      <selection pane="bottomLeft"/>
      <selection pane="bottomRight"/>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9"/>
      <c r="D4" s="260"/>
      <c r="E4" s="263" t="s">
        <v>2</v>
      </c>
      <c r="F4" s="263"/>
      <c r="G4" s="263"/>
      <c r="H4" s="263"/>
      <c r="I4" s="263"/>
      <c r="J4" s="263"/>
      <c r="K4" s="263"/>
      <c r="L4" s="264"/>
      <c r="M4" s="51"/>
    </row>
    <row r="5" spans="1:13" s="19" customFormat="1" ht="23.25">
      <c r="A5" s="43"/>
      <c r="B5" s="46"/>
      <c r="C5" s="261"/>
      <c r="D5" s="262"/>
      <c r="E5" s="265" t="s">
        <v>3</v>
      </c>
      <c r="F5" s="265"/>
      <c r="G5" s="265"/>
      <c r="H5" s="265"/>
      <c r="I5" s="265"/>
      <c r="J5" s="265"/>
      <c r="K5" s="265"/>
      <c r="L5" s="266"/>
      <c r="M5" s="51"/>
    </row>
    <row r="6" spans="1:13" s="19" customFormat="1" ht="6" customHeight="1">
      <c r="A6" s="43"/>
      <c r="B6" s="46"/>
      <c r="C6" s="43"/>
      <c r="D6" s="43"/>
      <c r="E6" s="43"/>
      <c r="F6" s="43"/>
      <c r="G6" s="43"/>
      <c r="H6" s="43"/>
      <c r="I6" s="43"/>
      <c r="J6" s="43"/>
      <c r="K6" s="43"/>
      <c r="L6" s="43"/>
      <c r="M6" s="51"/>
    </row>
    <row r="7" spans="1:13" s="19" customFormat="1" ht="33.75">
      <c r="A7" s="43"/>
      <c r="B7" s="46"/>
      <c r="C7" s="267" t="s">
        <v>189</v>
      </c>
      <c r="D7" s="267"/>
      <c r="E7" s="267"/>
      <c r="F7" s="267"/>
      <c r="G7" s="267"/>
      <c r="H7" s="267"/>
      <c r="I7" s="267"/>
      <c r="J7" s="267"/>
      <c r="K7" s="267"/>
      <c r="L7" s="267"/>
      <c r="M7" s="51"/>
    </row>
    <row r="8" spans="1:13" s="19" customFormat="1">
      <c r="A8" s="43"/>
      <c r="B8" s="46"/>
      <c r="C8" s="43"/>
      <c r="D8" s="43"/>
      <c r="E8" s="43"/>
      <c r="F8" s="43"/>
      <c r="G8" s="43"/>
      <c r="H8" s="43"/>
      <c r="I8" s="43"/>
      <c r="J8" s="43"/>
      <c r="K8" s="43"/>
      <c r="L8" s="43"/>
      <c r="M8" s="51"/>
    </row>
    <row r="9" spans="1:13" s="19" customFormat="1" ht="18.75">
      <c r="A9" s="43"/>
      <c r="B9" s="46"/>
      <c r="C9" s="47" t="s">
        <v>190</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191</v>
      </c>
      <c r="F14" s="43" t="s">
        <v>45</v>
      </c>
      <c r="G14" s="43"/>
      <c r="H14" s="43"/>
      <c r="I14" s="43"/>
      <c r="J14" s="43"/>
      <c r="K14" s="43"/>
      <c r="L14" s="43"/>
      <c r="M14" s="51"/>
    </row>
    <row r="15" spans="1:13" s="19" customFormat="1">
      <c r="A15" s="43"/>
      <c r="B15" s="46"/>
      <c r="C15" s="43"/>
      <c r="D15" s="43" t="s">
        <v>192</v>
      </c>
      <c r="E15" s="43">
        <v>100</v>
      </c>
      <c r="F15" s="49">
        <f>AUTODIAGNÓSTICO!I6</f>
        <v>98.295081967213122</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193</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194</v>
      </c>
      <c r="F34" s="43" t="s">
        <v>19</v>
      </c>
      <c r="G34" s="43"/>
      <c r="H34" s="43"/>
      <c r="I34" s="43"/>
      <c r="J34" s="43"/>
      <c r="K34" s="43"/>
      <c r="L34" s="43"/>
      <c r="M34" s="51"/>
    </row>
    <row r="35" spans="1:13" s="19" customFormat="1">
      <c r="A35" s="43"/>
      <c r="B35" s="46"/>
      <c r="C35" s="43"/>
      <c r="D35" s="43" t="str">
        <f>AUTODIAGNÓSTICO!B9</f>
        <v>PLANEAR</v>
      </c>
      <c r="E35" s="43">
        <v>100</v>
      </c>
      <c r="F35" s="43">
        <f>AUTODIAGNÓSTICO!D9</f>
        <v>97.714285714285708</v>
      </c>
      <c r="G35" s="43"/>
      <c r="H35" s="43"/>
      <c r="I35" s="43"/>
      <c r="J35" s="43"/>
      <c r="K35" s="43"/>
      <c r="L35" s="43"/>
      <c r="M35" s="51"/>
    </row>
    <row r="36" spans="1:13" s="19" customFormat="1">
      <c r="A36" s="43"/>
      <c r="B36" s="46"/>
      <c r="C36" s="43"/>
      <c r="D36" s="43" t="str">
        <f>AUTODIAGNÓSTICO!B28</f>
        <v>EJECUTAR</v>
      </c>
      <c r="E36" s="43">
        <v>100</v>
      </c>
      <c r="F36" s="43">
        <f>AUTODIAGNÓSTICO!D28</f>
        <v>98.571428571428569</v>
      </c>
      <c r="G36" s="43"/>
      <c r="H36" s="43"/>
      <c r="I36" s="43"/>
      <c r="J36" s="43"/>
      <c r="K36" s="43"/>
      <c r="L36" s="43"/>
      <c r="M36" s="51"/>
    </row>
    <row r="37" spans="1:13" s="19" customFormat="1">
      <c r="A37" s="43"/>
      <c r="B37" s="46"/>
      <c r="C37" s="43"/>
      <c r="D37" s="43" t="str">
        <f>AUTODIAGNÓSTICO!B56</f>
        <v>VERIFICAR</v>
      </c>
      <c r="E37" s="43">
        <v>100</v>
      </c>
      <c r="F37" s="43">
        <f>AUTODIAGNÓSTICO!D56</f>
        <v>100</v>
      </c>
      <c r="G37" s="43"/>
      <c r="H37" s="43"/>
      <c r="I37" s="43"/>
      <c r="J37" s="43"/>
      <c r="K37" s="43"/>
      <c r="L37" s="43"/>
      <c r="M37" s="51"/>
    </row>
    <row r="38" spans="1:13" s="19" customFormat="1">
      <c r="A38" s="43"/>
      <c r="B38" s="46"/>
      <c r="C38" s="43"/>
      <c r="D38" s="43" t="str">
        <f>AUTODIAGNÓSTICO!B65</f>
        <v>ACTUAR</v>
      </c>
      <c r="E38" s="43">
        <v>100</v>
      </c>
      <c r="F38" s="43">
        <f>AUTODIAGNÓSTICO!D65</f>
        <v>96.2</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195</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8" t="s">
        <v>196</v>
      </c>
      <c r="D56" s="258"/>
      <c r="E56" s="258"/>
      <c r="F56" s="258"/>
      <c r="G56" s="258"/>
      <c r="H56" s="258"/>
      <c r="I56" s="258"/>
      <c r="J56" s="258"/>
      <c r="K56" s="258"/>
      <c r="L56" s="258"/>
      <c r="M56" s="51"/>
    </row>
    <row r="57" spans="1:13" s="19" customFormat="1">
      <c r="A57" s="43"/>
      <c r="B57" s="46"/>
      <c r="C57" s="108"/>
      <c r="D57" s="108"/>
      <c r="E57" s="108"/>
      <c r="F57" s="108"/>
      <c r="G57" s="108"/>
      <c r="H57" s="108"/>
      <c r="I57" s="108"/>
      <c r="J57" s="108"/>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191</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98.333333333333329</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95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96.666666666666671</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98.571428571428569</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8" t="s">
        <v>197</v>
      </c>
      <c r="D78" s="258"/>
      <c r="E78" s="258"/>
      <c r="F78" s="258"/>
      <c r="G78" s="258"/>
      <c r="H78" s="258"/>
      <c r="I78" s="258"/>
      <c r="J78" s="258"/>
      <c r="K78" s="258"/>
      <c r="L78" s="258"/>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191</v>
      </c>
      <c r="G80" s="43" t="s">
        <v>45</v>
      </c>
      <c r="H80" s="43"/>
      <c r="I80" s="43"/>
      <c r="J80" s="43"/>
      <c r="K80" s="43"/>
      <c r="L80" s="43"/>
      <c r="M80" s="51"/>
    </row>
    <row r="81" spans="1:13" s="19" customFormat="1">
      <c r="A81" s="43"/>
      <c r="B81" s="46"/>
      <c r="C81" s="43"/>
      <c r="D81" s="43"/>
      <c r="E81" s="43" t="str">
        <f>AUTODIAGNÓSTICO!E28</f>
        <v xml:space="preserve">Generación y análisis de la información para el diálogo en la rendición de cuentas en lenguaje claro </v>
      </c>
      <c r="F81" s="43">
        <v>100</v>
      </c>
      <c r="G81" s="43">
        <f>AUTODIAGNÓSTICO!G28</f>
        <v>100</v>
      </c>
      <c r="H81" s="43"/>
      <c r="I81" s="43"/>
      <c r="J81" s="43"/>
      <c r="K81" s="43"/>
      <c r="L81" s="43"/>
      <c r="M81" s="51"/>
    </row>
    <row r="82" spans="1:13" s="19" customFormat="1">
      <c r="A82" s="43"/>
      <c r="B82" s="46"/>
      <c r="C82" s="43"/>
      <c r="D82" s="43"/>
      <c r="E82" s="43" t="str">
        <f>AUTODIAGNÓSTICO!E35</f>
        <v xml:space="preserve">Publicación de la información 
 a través de los diferentes canales de comunicación </v>
      </c>
      <c r="F82" s="43">
        <v>100</v>
      </c>
      <c r="G82" s="43">
        <f>AUTODIAGNÓSTICO!G35</f>
        <v>96.666666666666671</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96.666666666666671</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100</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98.333333333333329</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8" t="s">
        <v>198</v>
      </c>
      <c r="D102" s="258"/>
      <c r="E102" s="258"/>
      <c r="F102" s="258"/>
      <c r="G102" s="258"/>
      <c r="H102" s="258"/>
      <c r="I102" s="258"/>
      <c r="J102" s="258"/>
      <c r="K102" s="258"/>
      <c r="L102" s="258"/>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199</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100</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8" t="s">
        <v>200</v>
      </c>
      <c r="D128" s="258"/>
      <c r="E128" s="258"/>
      <c r="F128" s="258"/>
      <c r="G128" s="258"/>
      <c r="H128" s="258"/>
      <c r="I128" s="258"/>
      <c r="J128" s="258"/>
      <c r="K128" s="258"/>
      <c r="L128" s="258"/>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199</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96.2</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12" activePane="bottomRight" state="frozen"/>
      <selection pane="topRight"/>
      <selection pane="bottomLeft"/>
      <selection pane="bottomRight"/>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201</v>
      </c>
      <c r="F5" s="25"/>
    </row>
    <row r="6" spans="2:6" s="19" customFormat="1">
      <c r="B6" s="23"/>
      <c r="F6" s="25"/>
    </row>
    <row r="7" spans="2:6" s="19" customFormat="1">
      <c r="B7" s="23"/>
      <c r="F7" s="25"/>
    </row>
    <row r="8" spans="2:6" s="19" customFormat="1" ht="23.25">
      <c r="B8" s="23"/>
      <c r="C8" s="268" t="s">
        <v>202</v>
      </c>
      <c r="D8" s="268"/>
      <c r="E8" s="268"/>
      <c r="F8" s="25"/>
    </row>
    <row r="9" spans="2:6" s="19" customFormat="1">
      <c r="B9" s="23"/>
      <c r="F9" s="25"/>
    </row>
    <row r="10" spans="2:6" s="19" customFormat="1" ht="18.75">
      <c r="B10" s="23"/>
      <c r="C10" s="27" t="s">
        <v>203</v>
      </c>
      <c r="D10" s="28"/>
      <c r="E10" s="29" t="s">
        <v>204</v>
      </c>
      <c r="F10" s="25"/>
    </row>
    <row r="11" spans="2:6" s="19" customFormat="1" ht="41.25" customHeight="1">
      <c r="B11" s="23"/>
      <c r="C11" s="269" t="str">
        <f>AUTODIAGNÓSTICO!E6</f>
        <v>154498001944</v>
      </c>
      <c r="D11" s="270"/>
      <c r="E11" s="30">
        <f>AUTODIAGNÓSTICO!I6</f>
        <v>98.295081967213122</v>
      </c>
      <c r="F11" s="31"/>
    </row>
    <row r="12" spans="2:6" s="19" customFormat="1" ht="45" customHeight="1">
      <c r="B12" s="23"/>
      <c r="C12" s="271"/>
      <c r="D12" s="272"/>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205</v>
      </c>
      <c r="D15" s="33"/>
      <c r="F15" s="25"/>
    </row>
    <row r="16" spans="2:6" s="19" customFormat="1" ht="18">
      <c r="B16" s="23"/>
      <c r="C16" s="33"/>
      <c r="D16" s="33"/>
      <c r="F16" s="25"/>
    </row>
    <row r="17" spans="2:6" s="19" customFormat="1" ht="15.75">
      <c r="B17" s="23"/>
      <c r="C17" s="34" t="s">
        <v>206</v>
      </c>
      <c r="D17" s="35"/>
      <c r="F17" s="25"/>
    </row>
    <row r="18" spans="2:6" s="19" customFormat="1" ht="15.75">
      <c r="B18" s="23"/>
      <c r="C18" s="34" t="s">
        <v>207</v>
      </c>
      <c r="D18" s="36"/>
      <c r="F18" s="25"/>
    </row>
    <row r="19" spans="2:6" s="19" customFormat="1" ht="15.75">
      <c r="B19" s="23"/>
      <c r="C19" s="34" t="s">
        <v>208</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58" workbookViewId="0">
      <selection activeCell="H17" sqref="H17"/>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209</v>
      </c>
      <c r="O2" t="s">
        <v>210</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273" t="s">
        <v>211</v>
      </c>
      <c r="L7" s="274"/>
      <c r="N7">
        <v>2026</v>
      </c>
      <c r="O7">
        <v>2026</v>
      </c>
    </row>
    <row r="8" spans="1:15" ht="28.5" customHeight="1">
      <c r="A8" s="275" t="s">
        <v>212</v>
      </c>
      <c r="B8" s="276"/>
      <c r="C8" s="277"/>
      <c r="D8" s="275" t="s">
        <v>213</v>
      </c>
      <c r="E8" s="276"/>
      <c r="F8" s="278" t="s">
        <v>214</v>
      </c>
      <c r="G8" s="279"/>
      <c r="H8" s="7" t="s">
        <v>215</v>
      </c>
      <c r="I8" s="275" t="s">
        <v>216</v>
      </c>
      <c r="J8" s="277"/>
      <c r="K8" s="16" t="s">
        <v>209</v>
      </c>
      <c r="L8" s="16" t="s">
        <v>210</v>
      </c>
      <c r="N8">
        <v>2027</v>
      </c>
      <c r="O8">
        <v>2027</v>
      </c>
    </row>
    <row r="9" spans="1:15">
      <c r="A9" s="287" t="s">
        <v>217</v>
      </c>
      <c r="B9" s="288"/>
      <c r="C9" s="289"/>
      <c r="D9" s="296" t="s">
        <v>218</v>
      </c>
      <c r="E9" s="296"/>
      <c r="F9" s="299" t="s">
        <v>219</v>
      </c>
      <c r="G9" s="280"/>
      <c r="H9" s="280" t="s">
        <v>220</v>
      </c>
      <c r="I9" s="302" t="s">
        <v>221</v>
      </c>
      <c r="J9" s="303"/>
      <c r="K9" s="283">
        <v>2023</v>
      </c>
      <c r="L9" s="285">
        <v>2025</v>
      </c>
      <c r="M9" s="17"/>
      <c r="N9">
        <v>2028</v>
      </c>
      <c r="O9">
        <v>2028</v>
      </c>
    </row>
    <row r="10" spans="1:15">
      <c r="A10" s="290"/>
      <c r="B10" s="291"/>
      <c r="C10" s="292"/>
      <c r="D10" s="297"/>
      <c r="E10" s="297"/>
      <c r="F10" s="300"/>
      <c r="G10" s="281"/>
      <c r="H10" s="281"/>
      <c r="I10" s="304" t="s">
        <v>222</v>
      </c>
      <c r="J10" s="305"/>
      <c r="K10" s="283"/>
      <c r="L10" s="283"/>
      <c r="M10" s="17"/>
      <c r="N10">
        <v>2029</v>
      </c>
      <c r="O10">
        <v>2029</v>
      </c>
    </row>
    <row r="11" spans="1:15">
      <c r="A11" s="290"/>
      <c r="B11" s="291"/>
      <c r="C11" s="292"/>
      <c r="D11" s="297"/>
      <c r="E11" s="297"/>
      <c r="F11" s="300"/>
      <c r="G11" s="281"/>
      <c r="H11" s="281"/>
      <c r="I11" s="304" t="s">
        <v>223</v>
      </c>
      <c r="J11" s="305"/>
      <c r="K11" s="283"/>
      <c r="L11" s="283"/>
      <c r="M11" s="17"/>
      <c r="N11">
        <v>2030</v>
      </c>
      <c r="O11">
        <v>2030</v>
      </c>
    </row>
    <row r="12" spans="1:15">
      <c r="A12" s="290"/>
      <c r="B12" s="291"/>
      <c r="C12" s="292"/>
      <c r="D12" s="297"/>
      <c r="E12" s="297"/>
      <c r="F12" s="300"/>
      <c r="G12" s="281"/>
      <c r="H12" s="281"/>
      <c r="I12" s="304" t="s">
        <v>224</v>
      </c>
      <c r="J12" s="305"/>
      <c r="K12" s="283"/>
      <c r="L12" s="283"/>
      <c r="M12" s="17"/>
      <c r="N12">
        <v>2031</v>
      </c>
      <c r="O12">
        <v>2031</v>
      </c>
    </row>
    <row r="13" spans="1:15">
      <c r="A13" s="293"/>
      <c r="B13" s="294"/>
      <c r="C13" s="295"/>
      <c r="D13" s="298"/>
      <c r="E13" s="298"/>
      <c r="F13" s="301"/>
      <c r="G13" s="282"/>
      <c r="H13" s="282"/>
      <c r="I13" s="306"/>
      <c r="J13" s="307"/>
      <c r="K13" s="284"/>
      <c r="L13" s="286"/>
      <c r="M13" s="17"/>
      <c r="N13">
        <v>2032</v>
      </c>
      <c r="O13">
        <v>2032</v>
      </c>
    </row>
    <row r="14" spans="1:15">
      <c r="N14">
        <v>2033</v>
      </c>
      <c r="O14">
        <v>2033</v>
      </c>
    </row>
    <row r="15" spans="1:15" s="1" customFormat="1" ht="30">
      <c r="A15" s="6" t="s">
        <v>80</v>
      </c>
      <c r="B15" s="8" t="s">
        <v>43</v>
      </c>
      <c r="C15" s="9" t="s">
        <v>109</v>
      </c>
      <c r="D15" s="9" t="s">
        <v>110</v>
      </c>
      <c r="E15" s="9" t="s">
        <v>225</v>
      </c>
      <c r="F15" s="10" t="s">
        <v>226</v>
      </c>
      <c r="G15" s="11" t="s">
        <v>227</v>
      </c>
      <c r="H15" s="6" t="s">
        <v>92</v>
      </c>
      <c r="I15" s="6" t="s">
        <v>94</v>
      </c>
      <c r="J15" s="6" t="s">
        <v>228</v>
      </c>
      <c r="K15" s="6" t="s">
        <v>229</v>
      </c>
      <c r="L15" s="6" t="s">
        <v>230</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t="s">
        <v>232</v>
      </c>
      <c r="G16" s="15" t="s">
        <v>233</v>
      </c>
      <c r="H16" s="15" t="s">
        <v>234</v>
      </c>
      <c r="I16" s="15" t="s">
        <v>235</v>
      </c>
      <c r="J16" s="15"/>
      <c r="K16" s="18">
        <v>45265</v>
      </c>
      <c r="L16" s="18">
        <v>46725</v>
      </c>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t="s">
        <v>236</v>
      </c>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H9:H13"/>
    <mergeCell ref="K9:K13"/>
    <mergeCell ref="L9:L13"/>
    <mergeCell ref="A9:C13"/>
    <mergeCell ref="D9:E13"/>
    <mergeCell ref="F9:G13"/>
    <mergeCell ref="I9:J9"/>
    <mergeCell ref="I10:J10"/>
    <mergeCell ref="I11:J11"/>
    <mergeCell ref="I12:J12"/>
    <mergeCell ref="I13:J13"/>
    <mergeCell ref="K7:L7"/>
    <mergeCell ref="A8:C8"/>
    <mergeCell ref="D8:E8"/>
    <mergeCell ref="F8:G8"/>
    <mergeCell ref="I8:J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2025-02-13T15:00:51Z</cp:lastPrinted>
  <dcterms:created xsi:type="dcterms:W3CDTF">2021-11-16T13:51:00Z</dcterms:created>
  <dcterms:modified xsi:type="dcterms:W3CDTF">2025-02-13T16:48:09Z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BAA26A3F265D4EC9A173230ED1EC30EC_12</vt:lpwstr>
  </property>
  <property fmtid="{D5CDD505-2E9C-101B-9397-08002B2CF9AE}" pid="3" name="KSOProductBuildVer">
    <vt:lpwstr>1033-12.2.0.13431</vt:lpwstr>
  </property>
</Properties>
</file>