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IER BRACITOS\BRACITOS PARTE ALTA\PAPELERIA FINAL 2024\documentacion final\"/>
    </mc:Choice>
  </mc:AlternateContent>
  <xr:revisionPtr revIDLastSave="0" documentId="13_ncr:1_{76123362-1325-4D43-BAAD-0EFAC6ED382F}" xr6:coauthVersionLast="47" xr6:coauthVersionMax="47" xr10:uidLastSave="{00000000-0000-0000-0000-000000000000}"/>
  <bookViews>
    <workbookView xWindow="-120" yWindow="-120" windowWidth="20730" windowHeight="11040" firstSheet="10" activeTab="14" xr2:uid="{4C6D8F7B-21C2-4304-9D68-08FA2FE141BA}"/>
  </bookViews>
  <sheets>
    <sheet name="EL ESPEJO" sheetId="12" r:id="rId1"/>
    <sheet name="TARRA SUR" sheetId="11" r:id="rId2"/>
    <sheet name="EL LLANO" sheetId="10" r:id="rId3"/>
    <sheet name="BRACITOS P.ALTA" sheetId="9" r:id="rId4"/>
    <sheet name="VILLANUEVA" sheetId="8" r:id="rId5"/>
    <sheet name="VILLAESPERANZA" sheetId="7" r:id="rId6"/>
    <sheet name="SANTA CRUZ" sheetId="6" r:id="rId7"/>
    <sheet name="SANTA CLARA" sheetId="5" r:id="rId8"/>
    <sheet name="BRACITOS" sheetId="4" r:id="rId9"/>
    <sheet name="MANZANARES" sheetId="3" r:id="rId10"/>
    <sheet name="ENCANTADOS N" sheetId="2" r:id="rId11"/>
    <sheet name="MUNDO N" sheetId="1" r:id="rId12"/>
    <sheet name="GENERALXSEDES" sheetId="13" r:id="rId13"/>
    <sheet name="Hoja2" sheetId="15" r:id="rId14"/>
    <sheet name="EFICIENCIA INTERNA" sheetId="16" r:id="rId15"/>
  </sheets>
  <definedNames>
    <definedName name="_xlnm._FilterDatabase" localSheetId="12" hidden="1">GENERALXSEDES!$A$13:$WVU$83</definedName>
    <definedName name="_xlnm.Print_Area" localSheetId="14">'EFICIENCIA INTERNA'!$A$1:$M$48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6" l="1"/>
  <c r="J47" i="16"/>
  <c r="I47" i="16"/>
  <c r="H47" i="16"/>
  <c r="G47" i="16"/>
  <c r="F47" i="16"/>
  <c r="E47" i="16"/>
  <c r="D47" i="16"/>
  <c r="M46" i="16"/>
  <c r="L46" i="16"/>
  <c r="M45" i="16"/>
  <c r="M47" i="16" s="1"/>
  <c r="L45" i="16"/>
  <c r="L47" i="16" s="1"/>
  <c r="K44" i="16"/>
  <c r="J44" i="16"/>
  <c r="I44" i="16"/>
  <c r="H44" i="16"/>
  <c r="G44" i="16"/>
  <c r="F44" i="16"/>
  <c r="E44" i="16"/>
  <c r="D44" i="16"/>
  <c r="M43" i="16"/>
  <c r="L43" i="16"/>
  <c r="M42" i="16"/>
  <c r="M44" i="16" s="1"/>
  <c r="L42" i="16"/>
  <c r="K41" i="16"/>
  <c r="K48" i="16" s="1"/>
  <c r="J41" i="16"/>
  <c r="I41" i="16"/>
  <c r="H41" i="16"/>
  <c r="G41" i="16"/>
  <c r="F41" i="16"/>
  <c r="E41" i="16"/>
  <c r="E48" i="16" s="1"/>
  <c r="D41" i="16"/>
  <c r="D48" i="16" s="1"/>
  <c r="M40" i="16"/>
  <c r="L40" i="16"/>
  <c r="M39" i="16"/>
  <c r="M41" i="16" s="1"/>
  <c r="L39" i="16"/>
  <c r="L41" i="16" s="1"/>
  <c r="K36" i="16"/>
  <c r="J36" i="16"/>
  <c r="I36" i="16"/>
  <c r="H36" i="16"/>
  <c r="G36" i="16"/>
  <c r="F36" i="16"/>
  <c r="E36" i="16"/>
  <c r="D36" i="16"/>
  <c r="M35" i="16"/>
  <c r="L35" i="16"/>
  <c r="M34" i="16"/>
  <c r="L34" i="16"/>
  <c r="M33" i="16"/>
  <c r="L33" i="16"/>
  <c r="M32" i="16"/>
  <c r="L32" i="16"/>
  <c r="L36" i="16" s="1"/>
  <c r="K31" i="16"/>
  <c r="J31" i="16"/>
  <c r="I31" i="16"/>
  <c r="H31" i="16"/>
  <c r="G31" i="16"/>
  <c r="F31" i="16"/>
  <c r="E31" i="16"/>
  <c r="D31" i="16"/>
  <c r="M30" i="16"/>
  <c r="L30" i="16"/>
  <c r="M29" i="16"/>
  <c r="L29" i="16"/>
  <c r="L31" i="16" s="1"/>
  <c r="K28" i="16"/>
  <c r="J28" i="16"/>
  <c r="I28" i="16"/>
  <c r="H28" i="16"/>
  <c r="G28" i="16"/>
  <c r="F28" i="16"/>
  <c r="E28" i="16"/>
  <c r="D28" i="16"/>
  <c r="M27" i="16"/>
  <c r="L27" i="16"/>
  <c r="M26" i="16"/>
  <c r="L26" i="16"/>
  <c r="M25" i="16"/>
  <c r="L25" i="16"/>
  <c r="M24" i="16"/>
  <c r="L24" i="16"/>
  <c r="K23" i="16"/>
  <c r="J23" i="16"/>
  <c r="I23" i="16"/>
  <c r="H23" i="16"/>
  <c r="G23" i="16"/>
  <c r="F23" i="16"/>
  <c r="E23" i="16"/>
  <c r="D23" i="16"/>
  <c r="M22" i="16"/>
  <c r="L22" i="16"/>
  <c r="M21" i="16"/>
  <c r="L21" i="16"/>
  <c r="M20" i="16"/>
  <c r="L20" i="16"/>
  <c r="M19" i="16"/>
  <c r="L19" i="16"/>
  <c r="M18" i="16"/>
  <c r="L18" i="16"/>
  <c r="K17" i="16"/>
  <c r="J17" i="16"/>
  <c r="J37" i="16" s="1"/>
  <c r="I17" i="16"/>
  <c r="I37" i="16" s="1"/>
  <c r="H17" i="16"/>
  <c r="G17" i="16"/>
  <c r="F17" i="16"/>
  <c r="E17" i="16"/>
  <c r="D17" i="16"/>
  <c r="M16" i="16"/>
  <c r="L16" i="16"/>
  <c r="M15" i="16"/>
  <c r="L15" i="16"/>
  <c r="M14" i="16"/>
  <c r="L14" i="16"/>
  <c r="C90" i="15"/>
  <c r="D90" i="15"/>
  <c r="E90" i="15"/>
  <c r="F90" i="15"/>
  <c r="G90" i="15"/>
  <c r="H90" i="15"/>
  <c r="I90" i="15"/>
  <c r="B90" i="15"/>
  <c r="C82" i="15"/>
  <c r="D82" i="15"/>
  <c r="E82" i="15"/>
  <c r="F82" i="15"/>
  <c r="G82" i="15"/>
  <c r="H82" i="15"/>
  <c r="I82" i="15"/>
  <c r="B82" i="15"/>
  <c r="C78" i="15"/>
  <c r="D78" i="15"/>
  <c r="E78" i="15"/>
  <c r="F78" i="15"/>
  <c r="G78" i="15"/>
  <c r="H78" i="15"/>
  <c r="I78" i="15"/>
  <c r="B78" i="15"/>
  <c r="C64" i="15"/>
  <c r="D64" i="15"/>
  <c r="E64" i="15"/>
  <c r="F64" i="15"/>
  <c r="G64" i="15"/>
  <c r="H64" i="15"/>
  <c r="I64" i="15"/>
  <c r="B64" i="15"/>
  <c r="C50" i="15"/>
  <c r="D50" i="15"/>
  <c r="E50" i="15"/>
  <c r="F50" i="15"/>
  <c r="G50" i="15"/>
  <c r="H50" i="15"/>
  <c r="I50" i="15"/>
  <c r="B50" i="15"/>
  <c r="C33" i="15"/>
  <c r="D33" i="15"/>
  <c r="E33" i="15"/>
  <c r="F33" i="15"/>
  <c r="G33" i="15"/>
  <c r="H33" i="15"/>
  <c r="I33" i="15"/>
  <c r="B33" i="15"/>
  <c r="C16" i="15"/>
  <c r="D16" i="15"/>
  <c r="E16" i="15"/>
  <c r="F16" i="15"/>
  <c r="G16" i="15"/>
  <c r="H16" i="15"/>
  <c r="I16" i="15"/>
  <c r="B16" i="15"/>
  <c r="Q12" i="13"/>
  <c r="P12" i="13"/>
  <c r="O12" i="13"/>
  <c r="N12" i="13"/>
  <c r="E12" i="13"/>
  <c r="F12" i="13"/>
  <c r="G12" i="13"/>
  <c r="H12" i="13"/>
  <c r="I12" i="13"/>
  <c r="J12" i="13"/>
  <c r="K12" i="13"/>
  <c r="D12" i="13"/>
  <c r="M83" i="13"/>
  <c r="L83" i="13"/>
  <c r="M82" i="13"/>
  <c r="L82" i="13"/>
  <c r="M81" i="13"/>
  <c r="L81" i="13"/>
  <c r="M80" i="13"/>
  <c r="L80" i="13"/>
  <c r="M79" i="13"/>
  <c r="L79" i="13"/>
  <c r="M78" i="13"/>
  <c r="L78" i="13"/>
  <c r="M77" i="13"/>
  <c r="L77" i="13"/>
  <c r="M76" i="13"/>
  <c r="L76" i="13"/>
  <c r="M75" i="13"/>
  <c r="L75" i="13"/>
  <c r="M74" i="13"/>
  <c r="L74" i="13"/>
  <c r="M73" i="13"/>
  <c r="L73" i="13"/>
  <c r="M72" i="13"/>
  <c r="L72" i="13"/>
  <c r="M71" i="13"/>
  <c r="L71" i="13"/>
  <c r="M70" i="13"/>
  <c r="L70" i="13"/>
  <c r="M69" i="13"/>
  <c r="L69" i="13"/>
  <c r="M68" i="13"/>
  <c r="L68" i="13"/>
  <c r="M67" i="13"/>
  <c r="L67" i="13"/>
  <c r="M66" i="13"/>
  <c r="L66" i="13"/>
  <c r="M65" i="13"/>
  <c r="L65" i="13"/>
  <c r="M64" i="13"/>
  <c r="L64" i="13"/>
  <c r="M63" i="13"/>
  <c r="L63" i="13"/>
  <c r="M62" i="13"/>
  <c r="L62" i="13"/>
  <c r="M61" i="13"/>
  <c r="L61" i="13"/>
  <c r="M60" i="13"/>
  <c r="L60" i="13"/>
  <c r="M59" i="13"/>
  <c r="L59" i="13"/>
  <c r="M58" i="13"/>
  <c r="L58" i="13"/>
  <c r="M57" i="13"/>
  <c r="L57" i="13"/>
  <c r="L56" i="13"/>
  <c r="M56" i="13"/>
  <c r="M55" i="13"/>
  <c r="L55" i="13"/>
  <c r="M54" i="13"/>
  <c r="L54" i="13"/>
  <c r="M53" i="13"/>
  <c r="L53" i="13"/>
  <c r="M52" i="13"/>
  <c r="L52" i="13"/>
  <c r="M51" i="13"/>
  <c r="L51" i="13"/>
  <c r="M50" i="13"/>
  <c r="L50" i="13"/>
  <c r="M49" i="13"/>
  <c r="L49" i="13"/>
  <c r="M48" i="13"/>
  <c r="L48" i="13"/>
  <c r="M47" i="13"/>
  <c r="L47" i="13"/>
  <c r="M46" i="13"/>
  <c r="L46" i="13"/>
  <c r="M45" i="13"/>
  <c r="L45" i="13"/>
  <c r="M44" i="13"/>
  <c r="L44" i="13"/>
  <c r="M43" i="13"/>
  <c r="L43" i="13"/>
  <c r="M42" i="13"/>
  <c r="L42" i="13"/>
  <c r="M41" i="13"/>
  <c r="L41" i="13"/>
  <c r="M40" i="13"/>
  <c r="L40" i="13"/>
  <c r="M39" i="13"/>
  <c r="L39" i="13"/>
  <c r="M38" i="13"/>
  <c r="L38" i="13"/>
  <c r="M37" i="13"/>
  <c r="L37" i="13"/>
  <c r="M36" i="13"/>
  <c r="L36" i="13"/>
  <c r="M35" i="13"/>
  <c r="L35" i="13"/>
  <c r="M34" i="13"/>
  <c r="L34" i="13"/>
  <c r="M33" i="13"/>
  <c r="L33" i="13"/>
  <c r="M32" i="13"/>
  <c r="L32" i="13"/>
  <c r="M31" i="13"/>
  <c r="L31" i="13"/>
  <c r="M30" i="13"/>
  <c r="L30" i="13"/>
  <c r="M29" i="13"/>
  <c r="L29" i="13"/>
  <c r="M28" i="13"/>
  <c r="L28" i="13"/>
  <c r="M27" i="13"/>
  <c r="L27" i="13"/>
  <c r="M26" i="13"/>
  <c r="L26" i="13"/>
  <c r="M25" i="13"/>
  <c r="L25" i="13"/>
  <c r="M24" i="13"/>
  <c r="L24" i="13"/>
  <c r="M23" i="13"/>
  <c r="L23" i="13"/>
  <c r="M22" i="13"/>
  <c r="L22" i="13"/>
  <c r="M21" i="13"/>
  <c r="L21" i="13"/>
  <c r="M20" i="13"/>
  <c r="L20" i="13"/>
  <c r="M19" i="13"/>
  <c r="L19" i="13"/>
  <c r="M18" i="13"/>
  <c r="L18" i="13"/>
  <c r="M17" i="13"/>
  <c r="L17" i="13"/>
  <c r="M16" i="13"/>
  <c r="L16" i="13"/>
  <c r="M15" i="13"/>
  <c r="L15" i="13"/>
  <c r="M14" i="13"/>
  <c r="L14" i="13"/>
  <c r="F48" i="12"/>
  <c r="K47" i="12"/>
  <c r="J47" i="12"/>
  <c r="I47" i="12"/>
  <c r="H47" i="12"/>
  <c r="G47" i="12"/>
  <c r="F47" i="12"/>
  <c r="E47" i="12"/>
  <c r="D47" i="12"/>
  <c r="M46" i="12"/>
  <c r="L46" i="12"/>
  <c r="M45" i="12"/>
  <c r="M47" i="12" s="1"/>
  <c r="L45" i="12"/>
  <c r="L47" i="12" s="1"/>
  <c r="M44" i="12"/>
  <c r="K44" i="12"/>
  <c r="J44" i="12"/>
  <c r="I44" i="12"/>
  <c r="I48" i="12" s="1"/>
  <c r="H44" i="12"/>
  <c r="H48" i="12" s="1"/>
  <c r="G44" i="12"/>
  <c r="G48" i="12" s="1"/>
  <c r="F44" i="12"/>
  <c r="E44" i="12"/>
  <c r="D44" i="12"/>
  <c r="M43" i="12"/>
  <c r="L43" i="12"/>
  <c r="M42" i="12"/>
  <c r="L42" i="12"/>
  <c r="L44" i="12" s="1"/>
  <c r="M41" i="12"/>
  <c r="M48" i="12" s="1"/>
  <c r="L41" i="12"/>
  <c r="K41" i="12"/>
  <c r="K48" i="12" s="1"/>
  <c r="J41" i="12"/>
  <c r="J48" i="12" s="1"/>
  <c r="I41" i="12"/>
  <c r="H41" i="12"/>
  <c r="G41" i="12"/>
  <c r="F41" i="12"/>
  <c r="E41" i="12"/>
  <c r="E48" i="12" s="1"/>
  <c r="D41" i="12"/>
  <c r="D48" i="12" s="1"/>
  <c r="M40" i="12"/>
  <c r="L40" i="12"/>
  <c r="M39" i="12"/>
  <c r="L39" i="12"/>
  <c r="K36" i="12"/>
  <c r="J36" i="12"/>
  <c r="I36" i="12"/>
  <c r="H36" i="12"/>
  <c r="G36" i="12"/>
  <c r="F36" i="12"/>
  <c r="E36" i="12"/>
  <c r="D36" i="12"/>
  <c r="M35" i="12"/>
  <c r="L35" i="12"/>
  <c r="M34" i="12"/>
  <c r="L34" i="12"/>
  <c r="M33" i="12"/>
  <c r="L33" i="12"/>
  <c r="M32" i="12"/>
  <c r="M36" i="12" s="1"/>
  <c r="L32" i="12"/>
  <c r="L36" i="12" s="1"/>
  <c r="M31" i="12"/>
  <c r="K31" i="12"/>
  <c r="J31" i="12"/>
  <c r="I31" i="12"/>
  <c r="H31" i="12"/>
  <c r="G31" i="12"/>
  <c r="F31" i="12"/>
  <c r="E31" i="12"/>
  <c r="D31" i="12"/>
  <c r="M30" i="12"/>
  <c r="L30" i="12"/>
  <c r="M29" i="12"/>
  <c r="L29" i="12"/>
  <c r="L31" i="12" s="1"/>
  <c r="K28" i="12"/>
  <c r="J28" i="12"/>
  <c r="I28" i="12"/>
  <c r="H28" i="12"/>
  <c r="G28" i="12"/>
  <c r="F28" i="12"/>
  <c r="E28" i="12"/>
  <c r="D28" i="12"/>
  <c r="M27" i="12"/>
  <c r="L27" i="12"/>
  <c r="M26" i="12"/>
  <c r="L26" i="12"/>
  <c r="M25" i="12"/>
  <c r="L25" i="12"/>
  <c r="M24" i="12"/>
  <c r="M28" i="12" s="1"/>
  <c r="L24" i="12"/>
  <c r="L28" i="12" s="1"/>
  <c r="K23" i="12"/>
  <c r="J23" i="12"/>
  <c r="I23" i="12"/>
  <c r="H23" i="12"/>
  <c r="G23" i="12"/>
  <c r="F23" i="12"/>
  <c r="E23" i="12"/>
  <c r="D23" i="12"/>
  <c r="M22" i="12"/>
  <c r="L22" i="12"/>
  <c r="M21" i="12"/>
  <c r="L21" i="12"/>
  <c r="M20" i="12"/>
  <c r="L20" i="12"/>
  <c r="M19" i="12"/>
  <c r="L19" i="12"/>
  <c r="M18" i="12"/>
  <c r="L18" i="12"/>
  <c r="K17" i="12"/>
  <c r="K37" i="12" s="1"/>
  <c r="J17" i="12"/>
  <c r="I17" i="12"/>
  <c r="H17" i="12"/>
  <c r="H37" i="12" s="1"/>
  <c r="G17" i="12"/>
  <c r="G37" i="12" s="1"/>
  <c r="F17" i="12"/>
  <c r="F37" i="12" s="1"/>
  <c r="E17" i="12"/>
  <c r="E37" i="12" s="1"/>
  <c r="D17" i="12"/>
  <c r="D37" i="12" s="1"/>
  <c r="M16" i="12"/>
  <c r="L16" i="12"/>
  <c r="L17" i="12" s="1"/>
  <c r="M15" i="12"/>
  <c r="L15" i="12"/>
  <c r="M14" i="12"/>
  <c r="L14" i="12"/>
  <c r="K48" i="11"/>
  <c r="G48" i="11"/>
  <c r="K47" i="11"/>
  <c r="J47" i="11"/>
  <c r="I47" i="11"/>
  <c r="H47" i="11"/>
  <c r="G47" i="11"/>
  <c r="F47" i="11"/>
  <c r="E47" i="11"/>
  <c r="D47" i="11"/>
  <c r="M46" i="11"/>
  <c r="L46" i="11"/>
  <c r="M45" i="11"/>
  <c r="M47" i="11" s="1"/>
  <c r="L45" i="11"/>
  <c r="L47" i="11" s="1"/>
  <c r="K44" i="11"/>
  <c r="J44" i="11"/>
  <c r="J48" i="11" s="1"/>
  <c r="I44" i="11"/>
  <c r="I48" i="11" s="1"/>
  <c r="H44" i="11"/>
  <c r="H48" i="11" s="1"/>
  <c r="G44" i="11"/>
  <c r="F44" i="11"/>
  <c r="F48" i="11" s="1"/>
  <c r="E44" i="11"/>
  <c r="D44" i="11"/>
  <c r="M43" i="11"/>
  <c r="L43" i="11"/>
  <c r="M42" i="11"/>
  <c r="M44" i="11" s="1"/>
  <c r="L42" i="11"/>
  <c r="L44" i="11" s="1"/>
  <c r="M41" i="11"/>
  <c r="L41" i="11"/>
  <c r="K41" i="11"/>
  <c r="J41" i="11"/>
  <c r="I41" i="11"/>
  <c r="H41" i="11"/>
  <c r="G41" i="11"/>
  <c r="F41" i="11"/>
  <c r="E41" i="11"/>
  <c r="E48" i="11" s="1"/>
  <c r="D41" i="11"/>
  <c r="D48" i="11" s="1"/>
  <c r="M40" i="11"/>
  <c r="L40" i="11"/>
  <c r="M39" i="11"/>
  <c r="L39" i="11"/>
  <c r="K36" i="11"/>
  <c r="J36" i="11"/>
  <c r="I36" i="11"/>
  <c r="H36" i="11"/>
  <c r="G36" i="11"/>
  <c r="F36" i="11"/>
  <c r="E36" i="11"/>
  <c r="D36" i="11"/>
  <c r="M35" i="11"/>
  <c r="L35" i="11"/>
  <c r="M34" i="11"/>
  <c r="L34" i="11"/>
  <c r="M33" i="11"/>
  <c r="L33" i="11"/>
  <c r="M32" i="11"/>
  <c r="M36" i="11" s="1"/>
  <c r="L32" i="11"/>
  <c r="L36" i="11" s="1"/>
  <c r="K31" i="11"/>
  <c r="J31" i="11"/>
  <c r="I31" i="11"/>
  <c r="H31" i="11"/>
  <c r="G31" i="11"/>
  <c r="F31" i="11"/>
  <c r="E31" i="11"/>
  <c r="D31" i="11"/>
  <c r="M30" i="11"/>
  <c r="L30" i="11"/>
  <c r="M29" i="11"/>
  <c r="M31" i="11" s="1"/>
  <c r="L29" i="11"/>
  <c r="L31" i="11" s="1"/>
  <c r="K28" i="11"/>
  <c r="J28" i="11"/>
  <c r="I28" i="11"/>
  <c r="H28" i="11"/>
  <c r="G28" i="11"/>
  <c r="F28" i="11"/>
  <c r="E28" i="11"/>
  <c r="D28" i="11"/>
  <c r="M27" i="11"/>
  <c r="L27" i="11"/>
  <c r="M26" i="11"/>
  <c r="L26" i="11"/>
  <c r="M25" i="11"/>
  <c r="L25" i="11"/>
  <c r="M24" i="11"/>
  <c r="M28" i="11" s="1"/>
  <c r="L24" i="11"/>
  <c r="L28" i="11" s="1"/>
  <c r="K23" i="11"/>
  <c r="J23" i="11"/>
  <c r="I23" i="11"/>
  <c r="H23" i="11"/>
  <c r="G23" i="11"/>
  <c r="F23" i="11"/>
  <c r="E23" i="11"/>
  <c r="D23" i="11"/>
  <c r="M22" i="11"/>
  <c r="L22" i="11"/>
  <c r="M21" i="11"/>
  <c r="L21" i="11"/>
  <c r="M20" i="11"/>
  <c r="L20" i="11"/>
  <c r="M19" i="11"/>
  <c r="L19" i="11"/>
  <c r="M18" i="11"/>
  <c r="L18" i="11"/>
  <c r="K17" i="11"/>
  <c r="K37" i="11" s="1"/>
  <c r="J17" i="11"/>
  <c r="J37" i="11" s="1"/>
  <c r="I17" i="11"/>
  <c r="H17" i="11"/>
  <c r="G17" i="11"/>
  <c r="G37" i="11" s="1"/>
  <c r="F17" i="11"/>
  <c r="F37" i="11" s="1"/>
  <c r="E17" i="11"/>
  <c r="E37" i="11" s="1"/>
  <c r="D17" i="11"/>
  <c r="D37" i="11" s="1"/>
  <c r="M16" i="11"/>
  <c r="M17" i="11" s="1"/>
  <c r="L16" i="11"/>
  <c r="L17" i="11" s="1"/>
  <c r="M15" i="11"/>
  <c r="L15" i="11"/>
  <c r="M14" i="11"/>
  <c r="L14" i="11"/>
  <c r="K48" i="10"/>
  <c r="I48" i="10"/>
  <c r="H48" i="10"/>
  <c r="G48" i="10"/>
  <c r="K47" i="10"/>
  <c r="J47" i="10"/>
  <c r="I47" i="10"/>
  <c r="H47" i="10"/>
  <c r="G47" i="10"/>
  <c r="F47" i="10"/>
  <c r="E47" i="10"/>
  <c r="D47" i="10"/>
  <c r="M46" i="10"/>
  <c r="L46" i="10"/>
  <c r="L47" i="10" s="1"/>
  <c r="M45" i="10"/>
  <c r="M47" i="10" s="1"/>
  <c r="L45" i="10"/>
  <c r="K44" i="10"/>
  <c r="J44" i="10"/>
  <c r="J48" i="10" s="1"/>
  <c r="I44" i="10"/>
  <c r="H44" i="10"/>
  <c r="G44" i="10"/>
  <c r="F44" i="10"/>
  <c r="E44" i="10"/>
  <c r="D44" i="10"/>
  <c r="M43" i="10"/>
  <c r="L43" i="10"/>
  <c r="M42" i="10"/>
  <c r="M44" i="10" s="1"/>
  <c r="L42" i="10"/>
  <c r="L44" i="10" s="1"/>
  <c r="M41" i="10"/>
  <c r="K41" i="10"/>
  <c r="J41" i="10"/>
  <c r="I41" i="10"/>
  <c r="H41" i="10"/>
  <c r="G41" i="10"/>
  <c r="F41" i="10"/>
  <c r="F48" i="10" s="1"/>
  <c r="E41" i="10"/>
  <c r="E48" i="10" s="1"/>
  <c r="D41" i="10"/>
  <c r="D48" i="10" s="1"/>
  <c r="M40" i="10"/>
  <c r="L40" i="10"/>
  <c r="M39" i="10"/>
  <c r="L39" i="10"/>
  <c r="L41" i="10" s="1"/>
  <c r="K36" i="10"/>
  <c r="J36" i="10"/>
  <c r="I36" i="10"/>
  <c r="H36" i="10"/>
  <c r="G36" i="10"/>
  <c r="F36" i="10"/>
  <c r="E36" i="10"/>
  <c r="D36" i="10"/>
  <c r="M35" i="10"/>
  <c r="L35" i="10"/>
  <c r="M34" i="10"/>
  <c r="L34" i="10"/>
  <c r="M33" i="10"/>
  <c r="L33" i="10"/>
  <c r="M32" i="10"/>
  <c r="M36" i="10" s="1"/>
  <c r="L32" i="10"/>
  <c r="L36" i="10" s="1"/>
  <c r="K31" i="10"/>
  <c r="J31" i="10"/>
  <c r="I31" i="10"/>
  <c r="H31" i="10"/>
  <c r="G31" i="10"/>
  <c r="F31" i="10"/>
  <c r="E31" i="10"/>
  <c r="D31" i="10"/>
  <c r="M30" i="10"/>
  <c r="L30" i="10"/>
  <c r="M29" i="10"/>
  <c r="M31" i="10" s="1"/>
  <c r="L29" i="10"/>
  <c r="L31" i="10" s="1"/>
  <c r="K28" i="10"/>
  <c r="J28" i="10"/>
  <c r="I28" i="10"/>
  <c r="H28" i="10"/>
  <c r="G28" i="10"/>
  <c r="F28" i="10"/>
  <c r="E28" i="10"/>
  <c r="D28" i="10"/>
  <c r="M27" i="10"/>
  <c r="L27" i="10"/>
  <c r="M26" i="10"/>
  <c r="L26" i="10"/>
  <c r="M25" i="10"/>
  <c r="L25" i="10"/>
  <c r="M24" i="10"/>
  <c r="M28" i="10" s="1"/>
  <c r="L24" i="10"/>
  <c r="L28" i="10" s="1"/>
  <c r="K23" i="10"/>
  <c r="J23" i="10"/>
  <c r="I23" i="10"/>
  <c r="H23" i="10"/>
  <c r="G23" i="10"/>
  <c r="F23" i="10"/>
  <c r="E23" i="10"/>
  <c r="D23" i="10"/>
  <c r="M22" i="10"/>
  <c r="L22" i="10"/>
  <c r="M21" i="10"/>
  <c r="L21" i="10"/>
  <c r="M20" i="10"/>
  <c r="L20" i="10"/>
  <c r="M19" i="10"/>
  <c r="L19" i="10"/>
  <c r="M18" i="10"/>
  <c r="L18" i="10"/>
  <c r="L17" i="10"/>
  <c r="K17" i="10"/>
  <c r="K37" i="10" s="1"/>
  <c r="J17" i="10"/>
  <c r="J37" i="10" s="1"/>
  <c r="I17" i="10"/>
  <c r="I37" i="10" s="1"/>
  <c r="H17" i="10"/>
  <c r="H37" i="10" s="1"/>
  <c r="G17" i="10"/>
  <c r="G37" i="10" s="1"/>
  <c r="F17" i="10"/>
  <c r="F37" i="10" s="1"/>
  <c r="E17" i="10"/>
  <c r="E37" i="10" s="1"/>
  <c r="D17" i="10"/>
  <c r="D37" i="10" s="1"/>
  <c r="M16" i="10"/>
  <c r="M17" i="10" s="1"/>
  <c r="L16" i="10"/>
  <c r="M15" i="10"/>
  <c r="L15" i="10"/>
  <c r="M14" i="10"/>
  <c r="L14" i="10"/>
  <c r="G48" i="9"/>
  <c r="K47" i="9"/>
  <c r="J47" i="9"/>
  <c r="I47" i="9"/>
  <c r="H47" i="9"/>
  <c r="H48" i="9" s="1"/>
  <c r="G47" i="9"/>
  <c r="F47" i="9"/>
  <c r="E47" i="9"/>
  <c r="D47" i="9"/>
  <c r="M46" i="9"/>
  <c r="L46" i="9"/>
  <c r="M45" i="9"/>
  <c r="M47" i="9" s="1"/>
  <c r="L45" i="9"/>
  <c r="L47" i="9" s="1"/>
  <c r="K44" i="9"/>
  <c r="J44" i="9"/>
  <c r="I44" i="9"/>
  <c r="I48" i="9" s="1"/>
  <c r="H44" i="9"/>
  <c r="G44" i="9"/>
  <c r="F44" i="9"/>
  <c r="F48" i="9" s="1"/>
  <c r="E44" i="9"/>
  <c r="D44" i="9"/>
  <c r="M43" i="9"/>
  <c r="L43" i="9"/>
  <c r="M42" i="9"/>
  <c r="M44" i="9" s="1"/>
  <c r="L42" i="9"/>
  <c r="L44" i="9" s="1"/>
  <c r="M41" i="9"/>
  <c r="L41" i="9"/>
  <c r="K41" i="9"/>
  <c r="K48" i="9" s="1"/>
  <c r="J41" i="9"/>
  <c r="J48" i="9" s="1"/>
  <c r="I41" i="9"/>
  <c r="H41" i="9"/>
  <c r="G41" i="9"/>
  <c r="F41" i="9"/>
  <c r="E41" i="9"/>
  <c r="E48" i="9" s="1"/>
  <c r="D41" i="9"/>
  <c r="D48" i="9" s="1"/>
  <c r="M40" i="9"/>
  <c r="L40" i="9"/>
  <c r="M39" i="9"/>
  <c r="L39" i="9"/>
  <c r="K36" i="9"/>
  <c r="J36" i="9"/>
  <c r="I36" i="9"/>
  <c r="H36" i="9"/>
  <c r="G36" i="9"/>
  <c r="F36" i="9"/>
  <c r="E36" i="9"/>
  <c r="D36" i="9"/>
  <c r="M35" i="9"/>
  <c r="L35" i="9"/>
  <c r="M34" i="9"/>
  <c r="L34" i="9"/>
  <c r="M33" i="9"/>
  <c r="L33" i="9"/>
  <c r="M32" i="9"/>
  <c r="M36" i="9" s="1"/>
  <c r="L32" i="9"/>
  <c r="L36" i="9" s="1"/>
  <c r="K31" i="9"/>
  <c r="J31" i="9"/>
  <c r="I31" i="9"/>
  <c r="H31" i="9"/>
  <c r="G31" i="9"/>
  <c r="F31" i="9"/>
  <c r="E31" i="9"/>
  <c r="D31" i="9"/>
  <c r="M30" i="9"/>
  <c r="L30" i="9"/>
  <c r="M29" i="9"/>
  <c r="M31" i="9" s="1"/>
  <c r="L29" i="9"/>
  <c r="L31" i="9" s="1"/>
  <c r="K28" i="9"/>
  <c r="J28" i="9"/>
  <c r="I28" i="9"/>
  <c r="H28" i="9"/>
  <c r="G28" i="9"/>
  <c r="F28" i="9"/>
  <c r="E28" i="9"/>
  <c r="D28" i="9"/>
  <c r="M27" i="9"/>
  <c r="L27" i="9"/>
  <c r="M26" i="9"/>
  <c r="L26" i="9"/>
  <c r="M25" i="9"/>
  <c r="L25" i="9"/>
  <c r="M24" i="9"/>
  <c r="M28" i="9" s="1"/>
  <c r="L24" i="9"/>
  <c r="L28" i="9" s="1"/>
  <c r="K23" i="9"/>
  <c r="J23" i="9"/>
  <c r="I23" i="9"/>
  <c r="H23" i="9"/>
  <c r="G23" i="9"/>
  <c r="F23" i="9"/>
  <c r="E23" i="9"/>
  <c r="D23" i="9"/>
  <c r="M22" i="9"/>
  <c r="L22" i="9"/>
  <c r="M21" i="9"/>
  <c r="L21" i="9"/>
  <c r="M20" i="9"/>
  <c r="L20" i="9"/>
  <c r="M19" i="9"/>
  <c r="L19" i="9"/>
  <c r="M18" i="9"/>
  <c r="L18" i="9"/>
  <c r="K17" i="9"/>
  <c r="K37" i="9" s="1"/>
  <c r="J17" i="9"/>
  <c r="J37" i="9" s="1"/>
  <c r="I17" i="9"/>
  <c r="I37" i="9" s="1"/>
  <c r="H17" i="9"/>
  <c r="G17" i="9"/>
  <c r="F17" i="9"/>
  <c r="F37" i="9" s="1"/>
  <c r="E17" i="9"/>
  <c r="D17" i="9"/>
  <c r="D37" i="9" s="1"/>
  <c r="M16" i="9"/>
  <c r="M17" i="9" s="1"/>
  <c r="L16" i="9"/>
  <c r="L17" i="9" s="1"/>
  <c r="M15" i="9"/>
  <c r="L15" i="9"/>
  <c r="M14" i="9"/>
  <c r="L14" i="9"/>
  <c r="F48" i="8"/>
  <c r="K47" i="8"/>
  <c r="J47" i="8"/>
  <c r="I47" i="8"/>
  <c r="I48" i="8" s="1"/>
  <c r="H47" i="8"/>
  <c r="G47" i="8"/>
  <c r="F47" i="8"/>
  <c r="E47" i="8"/>
  <c r="D47" i="8"/>
  <c r="M46" i="8"/>
  <c r="L46" i="8"/>
  <c r="M45" i="8"/>
  <c r="M47" i="8" s="1"/>
  <c r="L45" i="8"/>
  <c r="L47" i="8" s="1"/>
  <c r="K44" i="8"/>
  <c r="K48" i="8" s="1"/>
  <c r="J44" i="8"/>
  <c r="J48" i="8" s="1"/>
  <c r="I44" i="8"/>
  <c r="H44" i="8"/>
  <c r="H48" i="8" s="1"/>
  <c r="G44" i="8"/>
  <c r="G48" i="8" s="1"/>
  <c r="F44" i="8"/>
  <c r="E44" i="8"/>
  <c r="D44" i="8"/>
  <c r="M43" i="8"/>
  <c r="L43" i="8"/>
  <c r="M42" i="8"/>
  <c r="M44" i="8" s="1"/>
  <c r="L42" i="8"/>
  <c r="L44" i="8" s="1"/>
  <c r="M41" i="8"/>
  <c r="L41" i="8"/>
  <c r="K41" i="8"/>
  <c r="J41" i="8"/>
  <c r="I41" i="8"/>
  <c r="H41" i="8"/>
  <c r="G41" i="8"/>
  <c r="F41" i="8"/>
  <c r="E41" i="8"/>
  <c r="E48" i="8" s="1"/>
  <c r="D41" i="8"/>
  <c r="D48" i="8" s="1"/>
  <c r="M40" i="8"/>
  <c r="L40" i="8"/>
  <c r="M39" i="8"/>
  <c r="L39" i="8"/>
  <c r="K36" i="8"/>
  <c r="J36" i="8"/>
  <c r="I36" i="8"/>
  <c r="H36" i="8"/>
  <c r="G36" i="8"/>
  <c r="F36" i="8"/>
  <c r="E36" i="8"/>
  <c r="D36" i="8"/>
  <c r="M35" i="8"/>
  <c r="L35" i="8"/>
  <c r="M34" i="8"/>
  <c r="L34" i="8"/>
  <c r="M33" i="8"/>
  <c r="L33" i="8"/>
  <c r="M32" i="8"/>
  <c r="M36" i="8" s="1"/>
  <c r="L32" i="8"/>
  <c r="L36" i="8" s="1"/>
  <c r="K31" i="8"/>
  <c r="J31" i="8"/>
  <c r="I31" i="8"/>
  <c r="H31" i="8"/>
  <c r="G31" i="8"/>
  <c r="F31" i="8"/>
  <c r="E31" i="8"/>
  <c r="D31" i="8"/>
  <c r="M30" i="8"/>
  <c r="L30" i="8"/>
  <c r="M29" i="8"/>
  <c r="M31" i="8" s="1"/>
  <c r="L29" i="8"/>
  <c r="L31" i="8" s="1"/>
  <c r="K28" i="8"/>
  <c r="J28" i="8"/>
  <c r="I28" i="8"/>
  <c r="H28" i="8"/>
  <c r="G28" i="8"/>
  <c r="F28" i="8"/>
  <c r="E28" i="8"/>
  <c r="D28" i="8"/>
  <c r="M27" i="8"/>
  <c r="L27" i="8"/>
  <c r="M26" i="8"/>
  <c r="L26" i="8"/>
  <c r="M25" i="8"/>
  <c r="L25" i="8"/>
  <c r="M24" i="8"/>
  <c r="M28" i="8" s="1"/>
  <c r="L24" i="8"/>
  <c r="L28" i="8" s="1"/>
  <c r="K23" i="8"/>
  <c r="J23" i="8"/>
  <c r="I23" i="8"/>
  <c r="H23" i="8"/>
  <c r="G23" i="8"/>
  <c r="F23" i="8"/>
  <c r="E23" i="8"/>
  <c r="D23" i="8"/>
  <c r="M22" i="8"/>
  <c r="L22" i="8"/>
  <c r="M21" i="8"/>
  <c r="L21" i="8"/>
  <c r="M20" i="8"/>
  <c r="L20" i="8"/>
  <c r="M19" i="8"/>
  <c r="L19" i="8"/>
  <c r="M18" i="8"/>
  <c r="L18" i="8"/>
  <c r="K17" i="8"/>
  <c r="K37" i="8" s="1"/>
  <c r="J17" i="8"/>
  <c r="J37" i="8" s="1"/>
  <c r="I17" i="8"/>
  <c r="I37" i="8" s="1"/>
  <c r="H17" i="8"/>
  <c r="G17" i="8"/>
  <c r="G37" i="8" s="1"/>
  <c r="F17" i="8"/>
  <c r="F37" i="8" s="1"/>
  <c r="E17" i="8"/>
  <c r="E37" i="8" s="1"/>
  <c r="D17" i="8"/>
  <c r="D37" i="8" s="1"/>
  <c r="M16" i="8"/>
  <c r="M17" i="8" s="1"/>
  <c r="L16" i="8"/>
  <c r="L17" i="8" s="1"/>
  <c r="M15" i="8"/>
  <c r="L15" i="8"/>
  <c r="M14" i="8"/>
  <c r="L14" i="8"/>
  <c r="K47" i="7"/>
  <c r="J47" i="7"/>
  <c r="I47" i="7"/>
  <c r="H47" i="7"/>
  <c r="G47" i="7"/>
  <c r="F47" i="7"/>
  <c r="E47" i="7"/>
  <c r="D47" i="7"/>
  <c r="M46" i="7"/>
  <c r="L46" i="7"/>
  <c r="M45" i="7"/>
  <c r="M47" i="7" s="1"/>
  <c r="L45" i="7"/>
  <c r="L47" i="7" s="1"/>
  <c r="L44" i="7"/>
  <c r="K44" i="7"/>
  <c r="K48" i="7" s="1"/>
  <c r="J44" i="7"/>
  <c r="I44" i="7"/>
  <c r="H44" i="7"/>
  <c r="G44" i="7"/>
  <c r="G48" i="7" s="1"/>
  <c r="F44" i="7"/>
  <c r="F48" i="7" s="1"/>
  <c r="E44" i="7"/>
  <c r="D44" i="7"/>
  <c r="M43" i="7"/>
  <c r="M44" i="7" s="1"/>
  <c r="L43" i="7"/>
  <c r="M42" i="7"/>
  <c r="L42" i="7"/>
  <c r="M41" i="7"/>
  <c r="M48" i="7" s="1"/>
  <c r="L41" i="7"/>
  <c r="L48" i="7" s="1"/>
  <c r="K41" i="7"/>
  <c r="J41" i="7"/>
  <c r="J48" i="7" s="1"/>
  <c r="I41" i="7"/>
  <c r="I48" i="7" s="1"/>
  <c r="H41" i="7"/>
  <c r="H48" i="7" s="1"/>
  <c r="G41" i="7"/>
  <c r="F41" i="7"/>
  <c r="E41" i="7"/>
  <c r="E48" i="7" s="1"/>
  <c r="D41" i="7"/>
  <c r="D48" i="7" s="1"/>
  <c r="M40" i="7"/>
  <c r="L40" i="7"/>
  <c r="M39" i="7"/>
  <c r="L39" i="7"/>
  <c r="K36" i="7"/>
  <c r="J36" i="7"/>
  <c r="I36" i="7"/>
  <c r="H36" i="7"/>
  <c r="G36" i="7"/>
  <c r="F36" i="7"/>
  <c r="E36" i="7"/>
  <c r="D36" i="7"/>
  <c r="M35" i="7"/>
  <c r="L35" i="7"/>
  <c r="M34" i="7"/>
  <c r="L34" i="7"/>
  <c r="M33" i="7"/>
  <c r="L33" i="7"/>
  <c r="M32" i="7"/>
  <c r="M36" i="7" s="1"/>
  <c r="L32" i="7"/>
  <c r="L36" i="7" s="1"/>
  <c r="L31" i="7"/>
  <c r="K31" i="7"/>
  <c r="J31" i="7"/>
  <c r="I31" i="7"/>
  <c r="H31" i="7"/>
  <c r="G31" i="7"/>
  <c r="F31" i="7"/>
  <c r="E31" i="7"/>
  <c r="D31" i="7"/>
  <c r="M30" i="7"/>
  <c r="L30" i="7"/>
  <c r="M29" i="7"/>
  <c r="M31" i="7" s="1"/>
  <c r="L29" i="7"/>
  <c r="K28" i="7"/>
  <c r="J28" i="7"/>
  <c r="I28" i="7"/>
  <c r="H28" i="7"/>
  <c r="G28" i="7"/>
  <c r="F28" i="7"/>
  <c r="E28" i="7"/>
  <c r="D28" i="7"/>
  <c r="M27" i="7"/>
  <c r="L27" i="7"/>
  <c r="M26" i="7"/>
  <c r="L26" i="7"/>
  <c r="M25" i="7"/>
  <c r="L25" i="7"/>
  <c r="M24" i="7"/>
  <c r="M28" i="7" s="1"/>
  <c r="L24" i="7"/>
  <c r="L28" i="7" s="1"/>
  <c r="K23" i="7"/>
  <c r="J23" i="7"/>
  <c r="I23" i="7"/>
  <c r="H23" i="7"/>
  <c r="G23" i="7"/>
  <c r="F23" i="7"/>
  <c r="E23" i="7"/>
  <c r="D23" i="7"/>
  <c r="M22" i="7"/>
  <c r="L22" i="7"/>
  <c r="M21" i="7"/>
  <c r="L21" i="7"/>
  <c r="M20" i="7"/>
  <c r="L20" i="7"/>
  <c r="M19" i="7"/>
  <c r="L19" i="7"/>
  <c r="M18" i="7"/>
  <c r="L18" i="7"/>
  <c r="K17" i="7"/>
  <c r="J17" i="7"/>
  <c r="J37" i="7" s="1"/>
  <c r="I17" i="7"/>
  <c r="H17" i="7"/>
  <c r="G17" i="7"/>
  <c r="G37" i="7" s="1"/>
  <c r="F17" i="7"/>
  <c r="F37" i="7" s="1"/>
  <c r="E17" i="7"/>
  <c r="E37" i="7" s="1"/>
  <c r="D17" i="7"/>
  <c r="M16" i="7"/>
  <c r="L16" i="7"/>
  <c r="M15" i="7"/>
  <c r="L15" i="7"/>
  <c r="M14" i="7"/>
  <c r="M17" i="7" s="1"/>
  <c r="L14" i="7"/>
  <c r="K47" i="6"/>
  <c r="J47" i="6"/>
  <c r="I47" i="6"/>
  <c r="I48" i="6" s="1"/>
  <c r="H47" i="6"/>
  <c r="G47" i="6"/>
  <c r="F47" i="6"/>
  <c r="E47" i="6"/>
  <c r="D47" i="6"/>
  <c r="M46" i="6"/>
  <c r="L46" i="6"/>
  <c r="M45" i="6"/>
  <c r="M47" i="6" s="1"/>
  <c r="L45" i="6"/>
  <c r="L47" i="6" s="1"/>
  <c r="K44" i="6"/>
  <c r="J44" i="6"/>
  <c r="I44" i="6"/>
  <c r="H44" i="6"/>
  <c r="H48" i="6" s="1"/>
  <c r="G44" i="6"/>
  <c r="G48" i="6" s="1"/>
  <c r="F44" i="6"/>
  <c r="F48" i="6" s="1"/>
  <c r="E44" i="6"/>
  <c r="D44" i="6"/>
  <c r="M43" i="6"/>
  <c r="L43" i="6"/>
  <c r="M42" i="6"/>
  <c r="M44" i="6" s="1"/>
  <c r="L42" i="6"/>
  <c r="L44" i="6" s="1"/>
  <c r="M41" i="6"/>
  <c r="M48" i="6" s="1"/>
  <c r="L41" i="6"/>
  <c r="L48" i="6" s="1"/>
  <c r="K41" i="6"/>
  <c r="K48" i="6" s="1"/>
  <c r="J41" i="6"/>
  <c r="J48" i="6" s="1"/>
  <c r="I41" i="6"/>
  <c r="H41" i="6"/>
  <c r="G41" i="6"/>
  <c r="F41" i="6"/>
  <c r="E41" i="6"/>
  <c r="E48" i="6" s="1"/>
  <c r="D41" i="6"/>
  <c r="D48" i="6" s="1"/>
  <c r="M40" i="6"/>
  <c r="L40" i="6"/>
  <c r="M39" i="6"/>
  <c r="L39" i="6"/>
  <c r="K36" i="6"/>
  <c r="J36" i="6"/>
  <c r="I36" i="6"/>
  <c r="H36" i="6"/>
  <c r="G36" i="6"/>
  <c r="F36" i="6"/>
  <c r="E36" i="6"/>
  <c r="D36" i="6"/>
  <c r="M35" i="6"/>
  <c r="L35" i="6"/>
  <c r="M34" i="6"/>
  <c r="L34" i="6"/>
  <c r="M33" i="6"/>
  <c r="L33" i="6"/>
  <c r="M32" i="6"/>
  <c r="M36" i="6" s="1"/>
  <c r="L32" i="6"/>
  <c r="L36" i="6" s="1"/>
  <c r="K31" i="6"/>
  <c r="J31" i="6"/>
  <c r="I31" i="6"/>
  <c r="H31" i="6"/>
  <c r="G31" i="6"/>
  <c r="F31" i="6"/>
  <c r="E31" i="6"/>
  <c r="D31" i="6"/>
  <c r="M30" i="6"/>
  <c r="L30" i="6"/>
  <c r="M29" i="6"/>
  <c r="M31" i="6" s="1"/>
  <c r="L29" i="6"/>
  <c r="L31" i="6" s="1"/>
  <c r="K28" i="6"/>
  <c r="J28" i="6"/>
  <c r="I28" i="6"/>
  <c r="H28" i="6"/>
  <c r="G28" i="6"/>
  <c r="F28" i="6"/>
  <c r="E28" i="6"/>
  <c r="D28" i="6"/>
  <c r="M27" i="6"/>
  <c r="L27" i="6"/>
  <c r="M26" i="6"/>
  <c r="L26" i="6"/>
  <c r="M25" i="6"/>
  <c r="L25" i="6"/>
  <c r="M24" i="6"/>
  <c r="M28" i="6" s="1"/>
  <c r="L24" i="6"/>
  <c r="L28" i="6" s="1"/>
  <c r="K23" i="6"/>
  <c r="J23" i="6"/>
  <c r="I23" i="6"/>
  <c r="H23" i="6"/>
  <c r="G23" i="6"/>
  <c r="F23" i="6"/>
  <c r="E23" i="6"/>
  <c r="D23" i="6"/>
  <c r="M22" i="6"/>
  <c r="L22" i="6"/>
  <c r="M21" i="6"/>
  <c r="L21" i="6"/>
  <c r="M20" i="6"/>
  <c r="L20" i="6"/>
  <c r="M19" i="6"/>
  <c r="L19" i="6"/>
  <c r="M18" i="6"/>
  <c r="L18" i="6"/>
  <c r="K17" i="6"/>
  <c r="K37" i="6" s="1"/>
  <c r="J17" i="6"/>
  <c r="J37" i="6" s="1"/>
  <c r="I17" i="6"/>
  <c r="I37" i="6" s="1"/>
  <c r="H17" i="6"/>
  <c r="H37" i="6" s="1"/>
  <c r="G17" i="6"/>
  <c r="F17" i="6"/>
  <c r="E17" i="6"/>
  <c r="D17" i="6"/>
  <c r="D37" i="6" s="1"/>
  <c r="M16" i="6"/>
  <c r="M17" i="6" s="1"/>
  <c r="L16" i="6"/>
  <c r="L17" i="6" s="1"/>
  <c r="M15" i="6"/>
  <c r="L15" i="6"/>
  <c r="M14" i="6"/>
  <c r="L14" i="6"/>
  <c r="K47" i="5"/>
  <c r="J47" i="5"/>
  <c r="I47" i="5"/>
  <c r="H47" i="5"/>
  <c r="G47" i="5"/>
  <c r="F47" i="5"/>
  <c r="E47" i="5"/>
  <c r="D47" i="5"/>
  <c r="M46" i="5"/>
  <c r="L46" i="5"/>
  <c r="M45" i="5"/>
  <c r="M47" i="5" s="1"/>
  <c r="L45" i="5"/>
  <c r="L47" i="5" s="1"/>
  <c r="K44" i="5"/>
  <c r="J44" i="5"/>
  <c r="J48" i="5" s="1"/>
  <c r="I44" i="5"/>
  <c r="I48" i="5" s="1"/>
  <c r="H44" i="5"/>
  <c r="H48" i="5" s="1"/>
  <c r="G44" i="5"/>
  <c r="G48" i="5" s="1"/>
  <c r="F44" i="5"/>
  <c r="F48" i="5" s="1"/>
  <c r="E44" i="5"/>
  <c r="D44" i="5"/>
  <c r="M43" i="5"/>
  <c r="L43" i="5"/>
  <c r="M42" i="5"/>
  <c r="M44" i="5" s="1"/>
  <c r="L42" i="5"/>
  <c r="L44" i="5" s="1"/>
  <c r="M41" i="5"/>
  <c r="L41" i="5"/>
  <c r="K41" i="5"/>
  <c r="K48" i="5" s="1"/>
  <c r="J41" i="5"/>
  <c r="I41" i="5"/>
  <c r="H41" i="5"/>
  <c r="G41" i="5"/>
  <c r="F41" i="5"/>
  <c r="E41" i="5"/>
  <c r="E48" i="5" s="1"/>
  <c r="D41" i="5"/>
  <c r="D48" i="5" s="1"/>
  <c r="M40" i="5"/>
  <c r="L40" i="5"/>
  <c r="M39" i="5"/>
  <c r="L39" i="5"/>
  <c r="K36" i="5"/>
  <c r="J36" i="5"/>
  <c r="I36" i="5"/>
  <c r="H36" i="5"/>
  <c r="G36" i="5"/>
  <c r="F36" i="5"/>
  <c r="E36" i="5"/>
  <c r="D36" i="5"/>
  <c r="M35" i="5"/>
  <c r="L35" i="5"/>
  <c r="M34" i="5"/>
  <c r="L34" i="5"/>
  <c r="M33" i="5"/>
  <c r="L33" i="5"/>
  <c r="M32" i="5"/>
  <c r="M36" i="5" s="1"/>
  <c r="L32" i="5"/>
  <c r="L36" i="5" s="1"/>
  <c r="K31" i="5"/>
  <c r="J31" i="5"/>
  <c r="I31" i="5"/>
  <c r="H31" i="5"/>
  <c r="G31" i="5"/>
  <c r="F31" i="5"/>
  <c r="E31" i="5"/>
  <c r="D31" i="5"/>
  <c r="M30" i="5"/>
  <c r="L30" i="5"/>
  <c r="M29" i="5"/>
  <c r="M31" i="5" s="1"/>
  <c r="L29" i="5"/>
  <c r="L31" i="5" s="1"/>
  <c r="K28" i="5"/>
  <c r="J28" i="5"/>
  <c r="I28" i="5"/>
  <c r="H28" i="5"/>
  <c r="G28" i="5"/>
  <c r="F28" i="5"/>
  <c r="E28" i="5"/>
  <c r="D28" i="5"/>
  <c r="M27" i="5"/>
  <c r="L27" i="5"/>
  <c r="M26" i="5"/>
  <c r="L26" i="5"/>
  <c r="M25" i="5"/>
  <c r="L25" i="5"/>
  <c r="M24" i="5"/>
  <c r="L24" i="5"/>
  <c r="K23" i="5"/>
  <c r="J23" i="5"/>
  <c r="I23" i="5"/>
  <c r="H23" i="5"/>
  <c r="G23" i="5"/>
  <c r="F23" i="5"/>
  <c r="E23" i="5"/>
  <c r="D23" i="5"/>
  <c r="M22" i="5"/>
  <c r="L22" i="5"/>
  <c r="M21" i="5"/>
  <c r="L21" i="5"/>
  <c r="M20" i="5"/>
  <c r="L20" i="5"/>
  <c r="M19" i="5"/>
  <c r="L19" i="5"/>
  <c r="M18" i="5"/>
  <c r="L18" i="5"/>
  <c r="K17" i="5"/>
  <c r="K37" i="5" s="1"/>
  <c r="J17" i="5"/>
  <c r="J37" i="5" s="1"/>
  <c r="I17" i="5"/>
  <c r="I37" i="5" s="1"/>
  <c r="H17" i="5"/>
  <c r="H37" i="5" s="1"/>
  <c r="G17" i="5"/>
  <c r="F17" i="5"/>
  <c r="E17" i="5"/>
  <c r="D17" i="5"/>
  <c r="D37" i="5" s="1"/>
  <c r="M16" i="5"/>
  <c r="M17" i="5" s="1"/>
  <c r="L16" i="5"/>
  <c r="L17" i="5" s="1"/>
  <c r="M15" i="5"/>
  <c r="L15" i="5"/>
  <c r="M14" i="5"/>
  <c r="L14" i="5"/>
  <c r="F48" i="4"/>
  <c r="K47" i="4"/>
  <c r="J47" i="4"/>
  <c r="J48" i="4" s="1"/>
  <c r="I47" i="4"/>
  <c r="I48" i="4" s="1"/>
  <c r="H47" i="4"/>
  <c r="H48" i="4" s="1"/>
  <c r="G47" i="4"/>
  <c r="F47" i="4"/>
  <c r="E47" i="4"/>
  <c r="D47" i="4"/>
  <c r="M46" i="4"/>
  <c r="L46" i="4"/>
  <c r="M45" i="4"/>
  <c r="M47" i="4" s="1"/>
  <c r="L45" i="4"/>
  <c r="L47" i="4" s="1"/>
  <c r="K44" i="4"/>
  <c r="J44" i="4"/>
  <c r="I44" i="4"/>
  <c r="H44" i="4"/>
  <c r="G44" i="4"/>
  <c r="G48" i="4" s="1"/>
  <c r="F44" i="4"/>
  <c r="E44" i="4"/>
  <c r="D44" i="4"/>
  <c r="M43" i="4"/>
  <c r="L43" i="4"/>
  <c r="M42" i="4"/>
  <c r="M44" i="4" s="1"/>
  <c r="L42" i="4"/>
  <c r="L44" i="4" s="1"/>
  <c r="M41" i="4"/>
  <c r="L41" i="4"/>
  <c r="K41" i="4"/>
  <c r="K48" i="4" s="1"/>
  <c r="J41" i="4"/>
  <c r="I41" i="4"/>
  <c r="H41" i="4"/>
  <c r="G41" i="4"/>
  <c r="F41" i="4"/>
  <c r="E41" i="4"/>
  <c r="E48" i="4" s="1"/>
  <c r="D41" i="4"/>
  <c r="D48" i="4" s="1"/>
  <c r="M40" i="4"/>
  <c r="L40" i="4"/>
  <c r="M39" i="4"/>
  <c r="L39" i="4"/>
  <c r="K36" i="4"/>
  <c r="J36" i="4"/>
  <c r="I36" i="4"/>
  <c r="H36" i="4"/>
  <c r="G36" i="4"/>
  <c r="F36" i="4"/>
  <c r="E36" i="4"/>
  <c r="D36" i="4"/>
  <c r="M35" i="4"/>
  <c r="L35" i="4"/>
  <c r="M34" i="4"/>
  <c r="L34" i="4"/>
  <c r="M33" i="4"/>
  <c r="L33" i="4"/>
  <c r="M32" i="4"/>
  <c r="M36" i="4" s="1"/>
  <c r="L32" i="4"/>
  <c r="L36" i="4" s="1"/>
  <c r="K31" i="4"/>
  <c r="J31" i="4"/>
  <c r="I31" i="4"/>
  <c r="H31" i="4"/>
  <c r="G31" i="4"/>
  <c r="F31" i="4"/>
  <c r="E31" i="4"/>
  <c r="D31" i="4"/>
  <c r="M30" i="4"/>
  <c r="L30" i="4"/>
  <c r="M29" i="4"/>
  <c r="M31" i="4" s="1"/>
  <c r="L29" i="4"/>
  <c r="L31" i="4" s="1"/>
  <c r="K28" i="4"/>
  <c r="J28" i="4"/>
  <c r="I28" i="4"/>
  <c r="H28" i="4"/>
  <c r="G28" i="4"/>
  <c r="F28" i="4"/>
  <c r="E28" i="4"/>
  <c r="D28" i="4"/>
  <c r="M27" i="4"/>
  <c r="L27" i="4"/>
  <c r="M26" i="4"/>
  <c r="L26" i="4"/>
  <c r="M25" i="4"/>
  <c r="L25" i="4"/>
  <c r="M24" i="4"/>
  <c r="L24" i="4"/>
  <c r="L28" i="4" s="1"/>
  <c r="K23" i="4"/>
  <c r="J23" i="4"/>
  <c r="I23" i="4"/>
  <c r="H23" i="4"/>
  <c r="G23" i="4"/>
  <c r="F23" i="4"/>
  <c r="E23" i="4"/>
  <c r="D23" i="4"/>
  <c r="M22" i="4"/>
  <c r="L22" i="4"/>
  <c r="M21" i="4"/>
  <c r="L21" i="4"/>
  <c r="M20" i="4"/>
  <c r="L20" i="4"/>
  <c r="M19" i="4"/>
  <c r="L19" i="4"/>
  <c r="M18" i="4"/>
  <c r="L18" i="4"/>
  <c r="K17" i="4"/>
  <c r="K37" i="4" s="1"/>
  <c r="J17" i="4"/>
  <c r="J37" i="4" s="1"/>
  <c r="I17" i="4"/>
  <c r="I37" i="4" s="1"/>
  <c r="H17" i="4"/>
  <c r="G17" i="4"/>
  <c r="F17" i="4"/>
  <c r="E17" i="4"/>
  <c r="E37" i="4" s="1"/>
  <c r="D17" i="4"/>
  <c r="D37" i="4" s="1"/>
  <c r="M16" i="4"/>
  <c r="M17" i="4" s="1"/>
  <c r="L16" i="4"/>
  <c r="L17" i="4" s="1"/>
  <c r="M15" i="4"/>
  <c r="L15" i="4"/>
  <c r="M14" i="4"/>
  <c r="L14" i="4"/>
  <c r="F48" i="3"/>
  <c r="K47" i="3"/>
  <c r="J47" i="3"/>
  <c r="I47" i="3"/>
  <c r="H47" i="3"/>
  <c r="G47" i="3"/>
  <c r="F47" i="3"/>
  <c r="E47" i="3"/>
  <c r="D47" i="3"/>
  <c r="M46" i="3"/>
  <c r="L46" i="3"/>
  <c r="M45" i="3"/>
  <c r="M47" i="3" s="1"/>
  <c r="L45" i="3"/>
  <c r="L47" i="3" s="1"/>
  <c r="K44" i="3"/>
  <c r="K48" i="3" s="1"/>
  <c r="J44" i="3"/>
  <c r="I44" i="3"/>
  <c r="I48" i="3" s="1"/>
  <c r="H44" i="3"/>
  <c r="H48" i="3" s="1"/>
  <c r="G44" i="3"/>
  <c r="G48" i="3" s="1"/>
  <c r="F44" i="3"/>
  <c r="E44" i="3"/>
  <c r="D44" i="3"/>
  <c r="M43" i="3"/>
  <c r="L43" i="3"/>
  <c r="M42" i="3"/>
  <c r="M44" i="3" s="1"/>
  <c r="L42" i="3"/>
  <c r="L44" i="3" s="1"/>
  <c r="M41" i="3"/>
  <c r="L41" i="3"/>
  <c r="K41" i="3"/>
  <c r="J41" i="3"/>
  <c r="J48" i="3" s="1"/>
  <c r="I41" i="3"/>
  <c r="H41" i="3"/>
  <c r="G41" i="3"/>
  <c r="F41" i="3"/>
  <c r="E41" i="3"/>
  <c r="E48" i="3" s="1"/>
  <c r="D41" i="3"/>
  <c r="D48" i="3" s="1"/>
  <c r="M40" i="3"/>
  <c r="L40" i="3"/>
  <c r="M39" i="3"/>
  <c r="L39" i="3"/>
  <c r="K36" i="3"/>
  <c r="J36" i="3"/>
  <c r="I36" i="3"/>
  <c r="H36" i="3"/>
  <c r="G36" i="3"/>
  <c r="F36" i="3"/>
  <c r="E36" i="3"/>
  <c r="D36" i="3"/>
  <c r="M35" i="3"/>
  <c r="L35" i="3"/>
  <c r="M34" i="3"/>
  <c r="L34" i="3"/>
  <c r="M33" i="3"/>
  <c r="L33" i="3"/>
  <c r="M32" i="3"/>
  <c r="M36" i="3" s="1"/>
  <c r="L32" i="3"/>
  <c r="L36" i="3" s="1"/>
  <c r="K31" i="3"/>
  <c r="J31" i="3"/>
  <c r="I31" i="3"/>
  <c r="H31" i="3"/>
  <c r="G31" i="3"/>
  <c r="F31" i="3"/>
  <c r="E31" i="3"/>
  <c r="D31" i="3"/>
  <c r="M30" i="3"/>
  <c r="L30" i="3"/>
  <c r="M29" i="3"/>
  <c r="M31" i="3" s="1"/>
  <c r="L29" i="3"/>
  <c r="L31" i="3" s="1"/>
  <c r="K28" i="3"/>
  <c r="J28" i="3"/>
  <c r="I28" i="3"/>
  <c r="H28" i="3"/>
  <c r="G28" i="3"/>
  <c r="F28" i="3"/>
  <c r="E28" i="3"/>
  <c r="D28" i="3"/>
  <c r="M27" i="3"/>
  <c r="L27" i="3"/>
  <c r="M26" i="3"/>
  <c r="L26" i="3"/>
  <c r="M25" i="3"/>
  <c r="L25" i="3"/>
  <c r="M24" i="3"/>
  <c r="M28" i="3" s="1"/>
  <c r="L24" i="3"/>
  <c r="L28" i="3" s="1"/>
  <c r="K23" i="3"/>
  <c r="J23" i="3"/>
  <c r="I23" i="3"/>
  <c r="H23" i="3"/>
  <c r="G23" i="3"/>
  <c r="F23" i="3"/>
  <c r="E23" i="3"/>
  <c r="D23" i="3"/>
  <c r="M22" i="3"/>
  <c r="L22" i="3"/>
  <c r="M21" i="3"/>
  <c r="L21" i="3"/>
  <c r="M20" i="3"/>
  <c r="L20" i="3"/>
  <c r="M19" i="3"/>
  <c r="L19" i="3"/>
  <c r="M18" i="3"/>
  <c r="L18" i="3"/>
  <c r="K17" i="3"/>
  <c r="K37" i="3" s="1"/>
  <c r="J17" i="3"/>
  <c r="J37" i="3" s="1"/>
  <c r="I17" i="3"/>
  <c r="I37" i="3" s="1"/>
  <c r="H17" i="3"/>
  <c r="G17" i="3"/>
  <c r="F17" i="3"/>
  <c r="F37" i="3" s="1"/>
  <c r="E17" i="3"/>
  <c r="E37" i="3" s="1"/>
  <c r="D17" i="3"/>
  <c r="D37" i="3" s="1"/>
  <c r="M16" i="3"/>
  <c r="M17" i="3" s="1"/>
  <c r="L16" i="3"/>
  <c r="L17" i="3" s="1"/>
  <c r="M15" i="3"/>
  <c r="L15" i="3"/>
  <c r="M14" i="3"/>
  <c r="L14" i="3"/>
  <c r="K47" i="2"/>
  <c r="J47" i="2"/>
  <c r="I47" i="2"/>
  <c r="H47" i="2"/>
  <c r="G47" i="2"/>
  <c r="F47" i="2"/>
  <c r="E47" i="2"/>
  <c r="D47" i="2"/>
  <c r="M46" i="2"/>
  <c r="L46" i="2"/>
  <c r="M45" i="2"/>
  <c r="M47" i="2" s="1"/>
  <c r="L45" i="2"/>
  <c r="L47" i="2" s="1"/>
  <c r="K44" i="2"/>
  <c r="J44" i="2"/>
  <c r="I44" i="2"/>
  <c r="I48" i="2" s="1"/>
  <c r="H44" i="2"/>
  <c r="H48" i="2" s="1"/>
  <c r="G44" i="2"/>
  <c r="G48" i="2" s="1"/>
  <c r="F44" i="2"/>
  <c r="F48" i="2" s="1"/>
  <c r="E44" i="2"/>
  <c r="D44" i="2"/>
  <c r="M43" i="2"/>
  <c r="L43" i="2"/>
  <c r="M42" i="2"/>
  <c r="M44" i="2" s="1"/>
  <c r="L42" i="2"/>
  <c r="L44" i="2" s="1"/>
  <c r="M41" i="2"/>
  <c r="L41" i="2"/>
  <c r="K41" i="2"/>
  <c r="K48" i="2" s="1"/>
  <c r="J41" i="2"/>
  <c r="J48" i="2" s="1"/>
  <c r="I41" i="2"/>
  <c r="H41" i="2"/>
  <c r="G41" i="2"/>
  <c r="F41" i="2"/>
  <c r="E41" i="2"/>
  <c r="E48" i="2" s="1"/>
  <c r="D41" i="2"/>
  <c r="D48" i="2" s="1"/>
  <c r="M40" i="2"/>
  <c r="L40" i="2"/>
  <c r="M39" i="2"/>
  <c r="L39" i="2"/>
  <c r="K36" i="2"/>
  <c r="J36" i="2"/>
  <c r="I36" i="2"/>
  <c r="H36" i="2"/>
  <c r="G36" i="2"/>
  <c r="F36" i="2"/>
  <c r="E36" i="2"/>
  <c r="D36" i="2"/>
  <c r="M35" i="2"/>
  <c r="L35" i="2"/>
  <c r="M34" i="2"/>
  <c r="L34" i="2"/>
  <c r="M33" i="2"/>
  <c r="L33" i="2"/>
  <c r="M32" i="2"/>
  <c r="M36" i="2" s="1"/>
  <c r="L32" i="2"/>
  <c r="L36" i="2" s="1"/>
  <c r="K31" i="2"/>
  <c r="J31" i="2"/>
  <c r="I31" i="2"/>
  <c r="H31" i="2"/>
  <c r="G31" i="2"/>
  <c r="F31" i="2"/>
  <c r="E31" i="2"/>
  <c r="D31" i="2"/>
  <c r="M30" i="2"/>
  <c r="L30" i="2"/>
  <c r="M29" i="2"/>
  <c r="M31" i="2" s="1"/>
  <c r="L29" i="2"/>
  <c r="L31" i="2" s="1"/>
  <c r="K28" i="2"/>
  <c r="J28" i="2"/>
  <c r="I28" i="2"/>
  <c r="H28" i="2"/>
  <c r="G28" i="2"/>
  <c r="F28" i="2"/>
  <c r="E28" i="2"/>
  <c r="D28" i="2"/>
  <c r="M27" i="2"/>
  <c r="L27" i="2"/>
  <c r="M26" i="2"/>
  <c r="L26" i="2"/>
  <c r="M25" i="2"/>
  <c r="L25" i="2"/>
  <c r="M24" i="2"/>
  <c r="M28" i="2" s="1"/>
  <c r="L24" i="2"/>
  <c r="L28" i="2" s="1"/>
  <c r="K23" i="2"/>
  <c r="J23" i="2"/>
  <c r="I23" i="2"/>
  <c r="H23" i="2"/>
  <c r="G23" i="2"/>
  <c r="F23" i="2"/>
  <c r="E23" i="2"/>
  <c r="D23" i="2"/>
  <c r="M22" i="2"/>
  <c r="L22" i="2"/>
  <c r="M21" i="2"/>
  <c r="L21" i="2"/>
  <c r="M20" i="2"/>
  <c r="L20" i="2"/>
  <c r="M19" i="2"/>
  <c r="L19" i="2"/>
  <c r="M18" i="2"/>
  <c r="L18" i="2"/>
  <c r="K17" i="2"/>
  <c r="K37" i="2" s="1"/>
  <c r="J17" i="2"/>
  <c r="J37" i="2" s="1"/>
  <c r="I17" i="2"/>
  <c r="I37" i="2" s="1"/>
  <c r="H17" i="2"/>
  <c r="H37" i="2" s="1"/>
  <c r="G17" i="2"/>
  <c r="F17" i="2"/>
  <c r="E17" i="2"/>
  <c r="D17" i="2"/>
  <c r="M16" i="2"/>
  <c r="M17" i="2" s="1"/>
  <c r="L16" i="2"/>
  <c r="L17" i="2" s="1"/>
  <c r="M15" i="2"/>
  <c r="L15" i="2"/>
  <c r="M14" i="2"/>
  <c r="L14" i="2"/>
  <c r="K47" i="1"/>
  <c r="J47" i="1"/>
  <c r="I47" i="1"/>
  <c r="I48" i="1" s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J48" i="1" s="1"/>
  <c r="I44" i="1"/>
  <c r="H44" i="1"/>
  <c r="H48" i="1" s="1"/>
  <c r="G44" i="1"/>
  <c r="G48" i="1" s="1"/>
  <c r="F44" i="1"/>
  <c r="F48" i="1" s="1"/>
  <c r="E44" i="1"/>
  <c r="D44" i="1"/>
  <c r="M43" i="1"/>
  <c r="L43" i="1"/>
  <c r="M42" i="1"/>
  <c r="M44" i="1" s="1"/>
  <c r="L42" i="1"/>
  <c r="L44" i="1" s="1"/>
  <c r="M41" i="1"/>
  <c r="M48" i="1" s="1"/>
  <c r="L41" i="1"/>
  <c r="K41" i="1"/>
  <c r="K48" i="1" s="1"/>
  <c r="J41" i="1"/>
  <c r="I41" i="1"/>
  <c r="H41" i="1"/>
  <c r="G41" i="1"/>
  <c r="F41" i="1"/>
  <c r="E41" i="1"/>
  <c r="E48" i="1" s="1"/>
  <c r="D41" i="1"/>
  <c r="D48" i="1" s="1"/>
  <c r="M40" i="1"/>
  <c r="L40" i="1"/>
  <c r="M39" i="1"/>
  <c r="L39" i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L18" i="1"/>
  <c r="K17" i="1"/>
  <c r="K37" i="1" s="1"/>
  <c r="J17" i="1"/>
  <c r="J37" i="1" s="1"/>
  <c r="I17" i="1"/>
  <c r="I37" i="1" s="1"/>
  <c r="H17" i="1"/>
  <c r="H37" i="1" s="1"/>
  <c r="G17" i="1"/>
  <c r="G37" i="1" s="1"/>
  <c r="F17" i="1"/>
  <c r="F37" i="1" s="1"/>
  <c r="E17" i="1"/>
  <c r="D17" i="1"/>
  <c r="D37" i="1" s="1"/>
  <c r="M16" i="1"/>
  <c r="M17" i="1" s="1"/>
  <c r="L16" i="1"/>
  <c r="L17" i="1" s="1"/>
  <c r="M15" i="1"/>
  <c r="L15" i="1"/>
  <c r="M14" i="1"/>
  <c r="L14" i="1"/>
  <c r="G48" i="16" l="1"/>
  <c r="F48" i="16"/>
  <c r="L44" i="16"/>
  <c r="L48" i="16" s="1"/>
  <c r="H48" i="16"/>
  <c r="I48" i="16"/>
  <c r="J48" i="16"/>
  <c r="M36" i="16"/>
  <c r="K37" i="16"/>
  <c r="D37" i="16"/>
  <c r="M31" i="16"/>
  <c r="L28" i="16"/>
  <c r="M28" i="16"/>
  <c r="M17" i="16"/>
  <c r="L17" i="16"/>
  <c r="E37" i="16"/>
  <c r="F37" i="16"/>
  <c r="L23" i="16"/>
  <c r="M23" i="16"/>
  <c r="G37" i="16"/>
  <c r="H37" i="16"/>
  <c r="M48" i="16"/>
  <c r="L12" i="13"/>
  <c r="M12" i="13"/>
  <c r="D37" i="7"/>
  <c r="K37" i="7"/>
  <c r="L23" i="12"/>
  <c r="L37" i="12" s="1"/>
  <c r="M23" i="12"/>
  <c r="M37" i="12" s="1"/>
  <c r="I37" i="12"/>
  <c r="J37" i="12"/>
  <c r="M17" i="12"/>
  <c r="L48" i="12"/>
  <c r="H37" i="11"/>
  <c r="I37" i="11"/>
  <c r="L23" i="11"/>
  <c r="L37" i="11" s="1"/>
  <c r="M23" i="11"/>
  <c r="M37" i="11" s="1"/>
  <c r="L48" i="11"/>
  <c r="M48" i="11"/>
  <c r="L37" i="10"/>
  <c r="L23" i="10"/>
  <c r="M23" i="10"/>
  <c r="M37" i="10" s="1"/>
  <c r="M48" i="10"/>
  <c r="L48" i="10"/>
  <c r="E37" i="9"/>
  <c r="G37" i="9"/>
  <c r="M23" i="9"/>
  <c r="M37" i="9" s="1"/>
  <c r="L23" i="9"/>
  <c r="L37" i="9" s="1"/>
  <c r="H37" i="9"/>
  <c r="L48" i="9"/>
  <c r="M48" i="9"/>
  <c r="L23" i="8"/>
  <c r="L37" i="8" s="1"/>
  <c r="M23" i="8"/>
  <c r="M37" i="8" s="1"/>
  <c r="H37" i="8"/>
  <c r="L48" i="8"/>
  <c r="M48" i="8"/>
  <c r="M23" i="7"/>
  <c r="M37" i="7" s="1"/>
  <c r="L23" i="7"/>
  <c r="H37" i="7"/>
  <c r="I37" i="7"/>
  <c r="L17" i="7"/>
  <c r="E37" i="6"/>
  <c r="L23" i="6"/>
  <c r="L37" i="6" s="1"/>
  <c r="F37" i="6"/>
  <c r="G37" i="6"/>
  <c r="M23" i="6"/>
  <c r="M37" i="6" s="1"/>
  <c r="E37" i="5"/>
  <c r="L28" i="5"/>
  <c r="M28" i="5"/>
  <c r="L23" i="5"/>
  <c r="L37" i="5" s="1"/>
  <c r="M23" i="5"/>
  <c r="M37" i="5" s="1"/>
  <c r="F37" i="5"/>
  <c r="G37" i="5"/>
  <c r="L48" i="5"/>
  <c r="M48" i="5"/>
  <c r="M28" i="4"/>
  <c r="F37" i="4"/>
  <c r="L23" i="4"/>
  <c r="L37" i="4" s="1"/>
  <c r="M23" i="4"/>
  <c r="G37" i="4"/>
  <c r="H37" i="4"/>
  <c r="L48" i="4"/>
  <c r="M48" i="4"/>
  <c r="L23" i="3"/>
  <c r="L37" i="3" s="1"/>
  <c r="M23" i="3"/>
  <c r="M37" i="3" s="1"/>
  <c r="G37" i="3"/>
  <c r="H37" i="3"/>
  <c r="L48" i="3"/>
  <c r="M48" i="3"/>
  <c r="D37" i="2"/>
  <c r="E37" i="2"/>
  <c r="L23" i="2"/>
  <c r="L37" i="2" s="1"/>
  <c r="F37" i="2"/>
  <c r="G37" i="2"/>
  <c r="M23" i="2"/>
  <c r="M37" i="2" s="1"/>
  <c r="L48" i="2"/>
  <c r="M48" i="2"/>
  <c r="E37" i="1"/>
  <c r="L23" i="1"/>
  <c r="L37" i="1" s="1"/>
  <c r="M23" i="1"/>
  <c r="M37" i="1"/>
  <c r="L48" i="1"/>
  <c r="M37" i="16" l="1"/>
  <c r="L37" i="16"/>
  <c r="L37" i="7"/>
  <c r="M37" i="4"/>
</calcChain>
</file>

<file path=xl/sharedStrings.xml><?xml version="1.0" encoding="utf-8"?>
<sst xmlns="http://schemas.openxmlformats.org/spreadsheetml/2006/main" count="1179" uniqueCount="74">
  <si>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</si>
  <si>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</si>
  <si>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</si>
  <si>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</si>
  <si>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</si>
  <si>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</si>
  <si>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</si>
  <si>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</si>
  <si>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</si>
  <si>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</si>
  <si>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</si>
  <si>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</si>
  <si>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</si>
  <si>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</si>
  <si>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</si>
  <si>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</si>
  <si>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</si>
  <si>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</si>
  <si>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</si>
  <si>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</si>
  <si>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</si>
  <si>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</si>
  <si>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</si>
  <si>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</si>
  <si>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</si>
  <si>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</si>
  <si>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</si>
  <si>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</si>
  <si>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</si>
  <si>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</si>
  <si>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</si>
  <si>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</si>
  <si>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</si>
  <si>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</si>
  <si>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</si>
  <si>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</si>
  <si>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</si>
  <si>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</si>
  <si>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</si>
  <si>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</si>
  <si>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</si>
  <si>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</si>
  <si>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</si>
  <si>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</si>
  <si>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</si>
  <si>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</si>
  <si>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</si>
  <si>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</si>
  <si>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</si>
  <si>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</si>
  <si>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</si>
  <si>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</si>
  <si>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</si>
  <si>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MUNDO NUEVO</t>
  </si>
  <si>
    <t>ENCANTADOS NORTE</t>
  </si>
  <si>
    <t>MANZANARES</t>
  </si>
  <si>
    <t>BRACITOS</t>
  </si>
  <si>
    <t>SANTA CLARA</t>
  </si>
  <si>
    <t>SANTA CRUZ</t>
  </si>
  <si>
    <t>VILLA ESPERANZA</t>
  </si>
  <si>
    <t>VILLANUEVA</t>
  </si>
  <si>
    <t>BRACITOS PARTE ALTA</t>
  </si>
  <si>
    <t>EL LLANO</t>
  </si>
  <si>
    <t>TARRA SUR</t>
  </si>
  <si>
    <t>EL ESPEJO</t>
  </si>
  <si>
    <t>TTAL TRANSICION</t>
  </si>
  <si>
    <t>TTAL PRIMARIA</t>
  </si>
  <si>
    <t>TTAL SECUNDARIA</t>
  </si>
  <si>
    <t>TTAL GRAL</t>
  </si>
  <si>
    <t>INSTITUCIÓN EDUCATIVA R. BRACITOS</t>
  </si>
  <si>
    <t>EL TARRA</t>
  </si>
  <si>
    <t>27 DE NOVIEMBRE DE 2024</t>
  </si>
  <si>
    <t>RURAL</t>
  </si>
  <si>
    <t>IERB SEDE BRACITOS PARTE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</si>
</sst>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8ADDA860-C485-48B2-97B9-D78CA8F51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648BC718-13D6-40A7-9D3D-C9FAEF4DF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AD49F9B3-3C3B-4721-B8A9-E4774B66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50C2BE99-F6EB-404F-80AA-2D2C3C02C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523875</xdr:colOff>
      <xdr:row>4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FD5221D1-A0EA-4A40-9283-08D90E70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3F57E2CB-22A9-456B-9949-B06EBC641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F6B8CC3A-210F-478A-BCB6-A62880BAE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99F379AB-8CA6-4522-A9B9-D3530B39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D8D4433D-F81F-4145-A083-1446D029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2997E405-3AD5-470A-8EC6-EE396339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CD658D4C-FA6A-4F3F-9576-3651F4BC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51DC6B40-E658-403B-AA52-CF3C69CA0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9E4063F1-91D5-4A16-AE97-C2F71D03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92BF0AB2-4AAE-46FE-82D2-02860F5B7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1B00-2D88-46F2-BDF9-F89A981045AE}">
  <dimension ref="A1:M48"/>
  <sheetViews>
    <sheetView topLeftCell="A10" workbookViewId="0">
      <selection activeCell="O19" sqref="O19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26"/>
      <c r="B9" s="26"/>
      <c r="C9" s="27"/>
      <c r="D9" s="27"/>
      <c r="E9" s="26"/>
      <c r="F9" s="26"/>
      <c r="G9" s="27"/>
      <c r="H9" s="27"/>
      <c r="I9" s="27"/>
      <c r="J9" s="27"/>
      <c r="K9" s="27"/>
      <c r="L9" s="27"/>
    </row>
    <row r="10" spans="1:13" s="9" customFormat="1" ht="15" customHeight="1" x14ac:dyDescent="0.2">
      <c r="A10" s="26" t="s">
        <v>9</v>
      </c>
      <c r="B10" s="26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5" t="s">
        <v>18</v>
      </c>
      <c r="E13" s="25" t="s">
        <v>19</v>
      </c>
      <c r="F13" s="25" t="s">
        <v>18</v>
      </c>
      <c r="G13" s="25" t="s">
        <v>19</v>
      </c>
      <c r="H13" s="25" t="s">
        <v>18</v>
      </c>
      <c r="I13" s="25" t="s">
        <v>19</v>
      </c>
      <c r="J13" s="25" t="s">
        <v>18</v>
      </c>
      <c r="K13" s="25" t="s">
        <v>19</v>
      </c>
      <c r="L13" s="25" t="s">
        <v>18</v>
      </c>
      <c r="M13" s="25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/>
      <c r="E16" s="22"/>
      <c r="F16" s="22"/>
      <c r="G16" s="22"/>
      <c r="H16" s="22"/>
      <c r="I16" s="22"/>
      <c r="J16" s="22"/>
      <c r="K16" s="22"/>
      <c r="L16" s="21">
        <f t="shared" si="0"/>
        <v>0</v>
      </c>
      <c r="M16" s="21">
        <f t="shared" si="0"/>
        <v>0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0</v>
      </c>
      <c r="E17" s="21">
        <f t="shared" ref="E17:M17" si="1">SUM(E14:E16)</f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2</v>
      </c>
      <c r="E18" s="22">
        <v>1</v>
      </c>
      <c r="F18" s="22"/>
      <c r="G18" s="22">
        <v>1</v>
      </c>
      <c r="H18" s="22"/>
      <c r="I18" s="22"/>
      <c r="J18" s="22"/>
      <c r="K18" s="22">
        <v>1</v>
      </c>
      <c r="L18" s="21">
        <f t="shared" ref="L18:M22" si="2">SUM(D18,F18,H18,J18)</f>
        <v>2</v>
      </c>
      <c r="M18" s="21">
        <f t="shared" si="2"/>
        <v>3</v>
      </c>
    </row>
    <row r="19" spans="1:13" ht="14.1" customHeight="1" x14ac:dyDescent="0.2">
      <c r="A19" s="60"/>
      <c r="B19" s="60"/>
      <c r="C19" s="21" t="s">
        <v>27</v>
      </c>
      <c r="D19" s="22"/>
      <c r="E19" s="22">
        <v>1</v>
      </c>
      <c r="F19" s="22"/>
      <c r="G19" s="22"/>
      <c r="H19" s="22"/>
      <c r="I19" s="22"/>
      <c r="J19" s="22"/>
      <c r="K19" s="22"/>
      <c r="L19" s="21">
        <f t="shared" si="2"/>
        <v>0</v>
      </c>
      <c r="M19" s="21">
        <f t="shared" si="2"/>
        <v>1</v>
      </c>
    </row>
    <row r="20" spans="1:13" ht="14.1" customHeight="1" x14ac:dyDescent="0.2">
      <c r="A20" s="60"/>
      <c r="B20" s="60"/>
      <c r="C20" s="21" t="s">
        <v>28</v>
      </c>
      <c r="D20" s="22">
        <v>1</v>
      </c>
      <c r="E20" s="22"/>
      <c r="F20" s="22"/>
      <c r="G20" s="22">
        <v>1</v>
      </c>
      <c r="H20" s="22"/>
      <c r="I20" s="22"/>
      <c r="J20" s="22"/>
      <c r="K20" s="22"/>
      <c r="L20" s="21">
        <f t="shared" si="2"/>
        <v>1</v>
      </c>
      <c r="M20" s="21">
        <f t="shared" si="2"/>
        <v>1</v>
      </c>
    </row>
    <row r="21" spans="1:13" ht="14.1" customHeight="1" x14ac:dyDescent="0.2">
      <c r="A21" s="60"/>
      <c r="B21" s="60"/>
      <c r="C21" s="21" t="s">
        <v>30</v>
      </c>
      <c r="D21" s="22"/>
      <c r="E21" s="22">
        <v>1</v>
      </c>
      <c r="F21" s="22"/>
      <c r="G21" s="22"/>
      <c r="H21" s="22"/>
      <c r="I21" s="22">
        <v>1</v>
      </c>
      <c r="J21" s="22"/>
      <c r="K21" s="22"/>
      <c r="L21" s="21">
        <f t="shared" si="2"/>
        <v>0</v>
      </c>
      <c r="M21" s="21">
        <f t="shared" si="2"/>
        <v>2</v>
      </c>
    </row>
    <row r="22" spans="1:13" ht="14.1" customHeight="1" x14ac:dyDescent="0.2">
      <c r="A22" s="60"/>
      <c r="B22" s="60"/>
      <c r="C22" s="21" t="s">
        <v>31</v>
      </c>
      <c r="D22" s="22">
        <v>2</v>
      </c>
      <c r="E22" s="22">
        <v>2</v>
      </c>
      <c r="F22" s="22"/>
      <c r="G22" s="22"/>
      <c r="H22" s="22"/>
      <c r="I22" s="22"/>
      <c r="J22" s="22"/>
      <c r="K22" s="22"/>
      <c r="L22" s="21">
        <f t="shared" si="2"/>
        <v>2</v>
      </c>
      <c r="M22" s="21">
        <f t="shared" si="2"/>
        <v>2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5</v>
      </c>
      <c r="E23" s="21">
        <f t="shared" ref="E23:M23" si="3">SUM(E18:E22)</f>
        <v>5</v>
      </c>
      <c r="F23" s="21">
        <f t="shared" si="3"/>
        <v>0</v>
      </c>
      <c r="G23" s="21">
        <f t="shared" si="3"/>
        <v>2</v>
      </c>
      <c r="H23" s="21">
        <f t="shared" si="3"/>
        <v>0</v>
      </c>
      <c r="I23" s="21">
        <f t="shared" si="3"/>
        <v>1</v>
      </c>
      <c r="J23" s="21">
        <f t="shared" si="3"/>
        <v>0</v>
      </c>
      <c r="K23" s="21">
        <f t="shared" si="3"/>
        <v>1</v>
      </c>
      <c r="L23" s="21">
        <f t="shared" si="3"/>
        <v>5</v>
      </c>
      <c r="M23" s="21">
        <f t="shared" si="3"/>
        <v>9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5</v>
      </c>
      <c r="E37" s="21">
        <f t="shared" ref="E37:M37" si="9">SUM(E17,E23,E28,E31,E36)</f>
        <v>5</v>
      </c>
      <c r="F37" s="21">
        <f t="shared" si="9"/>
        <v>0</v>
      </c>
      <c r="G37" s="21">
        <f t="shared" si="9"/>
        <v>2</v>
      </c>
      <c r="H37" s="21">
        <f t="shared" si="9"/>
        <v>0</v>
      </c>
      <c r="I37" s="21">
        <f t="shared" si="9"/>
        <v>1</v>
      </c>
      <c r="J37" s="21">
        <f t="shared" si="9"/>
        <v>0</v>
      </c>
      <c r="K37" s="21">
        <f t="shared" si="9"/>
        <v>1</v>
      </c>
      <c r="L37" s="21">
        <f t="shared" si="9"/>
        <v>5</v>
      </c>
      <c r="M37" s="21">
        <f t="shared" si="9"/>
        <v>9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17:M17">
    <cfRule type="cellIs" dxfId="129" priority="10" operator="equal">
      <formula>0</formula>
    </cfRule>
  </conditionalFormatting>
  <conditionalFormatting sqref="D23:M23">
    <cfRule type="cellIs" dxfId="128" priority="9" operator="equal">
      <formula>0</formula>
    </cfRule>
  </conditionalFormatting>
  <conditionalFormatting sqref="D28:M28">
    <cfRule type="cellIs" dxfId="127" priority="8" operator="equal">
      <formula>0</formula>
    </cfRule>
  </conditionalFormatting>
  <conditionalFormatting sqref="D31:M31">
    <cfRule type="cellIs" dxfId="126" priority="7" operator="equal">
      <formula>0</formula>
    </cfRule>
  </conditionalFormatting>
  <conditionalFormatting sqref="D36:M36">
    <cfRule type="cellIs" dxfId="125" priority="6" operator="equal">
      <formula>0</formula>
    </cfRule>
  </conditionalFormatting>
  <conditionalFormatting sqref="D41:M41">
    <cfRule type="cellIs" dxfId="124" priority="5" operator="equal">
      <formula>0</formula>
    </cfRule>
  </conditionalFormatting>
  <conditionalFormatting sqref="D44:M44">
    <cfRule type="cellIs" dxfId="123" priority="4" operator="equal">
      <formula>0</formula>
    </cfRule>
  </conditionalFormatting>
  <conditionalFormatting sqref="D47:M47">
    <cfRule type="cellIs" dxfId="122" priority="3" operator="equal">
      <formula>0</formula>
    </cfRule>
  </conditionalFormatting>
  <conditionalFormatting sqref="D37:M37">
    <cfRule type="cellIs" dxfId="121" priority="2" operator="equal">
      <formula>0</formula>
    </cfRule>
  </conditionalFormatting>
  <conditionalFormatting sqref="D48:M48">
    <cfRule type="cellIs" dxfId="120" priority="1" operator="equal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1E36-C922-4324-830B-140A2BB967B9}">
  <dimension ref="A1:M48"/>
  <sheetViews>
    <sheetView topLeftCell="A4" workbookViewId="0">
      <selection activeCell="C18" sqref="A18:XFD22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3" s="9" customFormat="1" ht="15" customHeight="1" x14ac:dyDescent="0.2">
      <c r="A10" s="12" t="s">
        <v>9</v>
      </c>
      <c r="B10" s="12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/>
      <c r="E16" s="22"/>
      <c r="F16" s="22"/>
      <c r="G16" s="22"/>
      <c r="H16" s="22"/>
      <c r="I16" s="22"/>
      <c r="J16" s="22"/>
      <c r="K16" s="22"/>
      <c r="L16" s="21">
        <f t="shared" si="0"/>
        <v>0</v>
      </c>
      <c r="M16" s="21">
        <f t="shared" si="0"/>
        <v>0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0</v>
      </c>
      <c r="E17" s="21">
        <f t="shared" ref="E17:M17" si="1">SUM(E14:E16)</f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</row>
    <row r="18" spans="1:13" ht="14.1" customHeight="1" x14ac:dyDescent="0.2">
      <c r="A18" s="60" t="s">
        <v>25</v>
      </c>
      <c r="B18" s="60"/>
      <c r="C18" s="21" t="s">
        <v>26</v>
      </c>
      <c r="D18" s="22"/>
      <c r="E18" s="22">
        <v>2</v>
      </c>
      <c r="F18" s="22"/>
      <c r="G18" s="22"/>
      <c r="H18" s="22">
        <v>1</v>
      </c>
      <c r="I18" s="22">
        <v>1</v>
      </c>
      <c r="J18" s="22"/>
      <c r="K18" s="22"/>
      <c r="L18" s="21">
        <f t="shared" ref="L18:M22" si="2">SUM(D18,F18,H18,J18)</f>
        <v>1</v>
      </c>
      <c r="M18" s="21">
        <f t="shared" si="2"/>
        <v>3</v>
      </c>
    </row>
    <row r="19" spans="1:13" ht="14.1" customHeight="1" x14ac:dyDescent="0.2">
      <c r="A19" s="60"/>
      <c r="B19" s="60"/>
      <c r="C19" s="21" t="s">
        <v>27</v>
      </c>
      <c r="D19" s="22">
        <v>4</v>
      </c>
      <c r="E19" s="22">
        <v>3</v>
      </c>
      <c r="F19" s="22"/>
      <c r="G19" s="22"/>
      <c r="H19" s="22">
        <v>1</v>
      </c>
      <c r="I19" s="22"/>
      <c r="J19" s="22"/>
      <c r="K19" s="22">
        <v>1</v>
      </c>
      <c r="L19" s="21">
        <f t="shared" si="2"/>
        <v>5</v>
      </c>
      <c r="M19" s="21">
        <f t="shared" si="2"/>
        <v>4</v>
      </c>
    </row>
    <row r="20" spans="1:13" ht="14.1" customHeight="1" x14ac:dyDescent="0.2">
      <c r="A20" s="60"/>
      <c r="B20" s="60"/>
      <c r="C20" s="21" t="s">
        <v>28</v>
      </c>
      <c r="D20" s="22">
        <v>1</v>
      </c>
      <c r="E20" s="22"/>
      <c r="F20" s="22"/>
      <c r="G20" s="22"/>
      <c r="H20" s="22"/>
      <c r="I20" s="22"/>
      <c r="J20" s="22"/>
      <c r="K20" s="22"/>
      <c r="L20" s="21">
        <f t="shared" si="2"/>
        <v>1</v>
      </c>
      <c r="M20" s="21">
        <f t="shared" si="2"/>
        <v>0</v>
      </c>
    </row>
    <row r="21" spans="1:13" ht="14.1" customHeight="1" x14ac:dyDescent="0.2">
      <c r="A21" s="60"/>
      <c r="B21" s="60"/>
      <c r="C21" s="21" t="s">
        <v>30</v>
      </c>
      <c r="D21" s="22"/>
      <c r="E21" s="22">
        <v>2</v>
      </c>
      <c r="F21" s="22"/>
      <c r="G21" s="22"/>
      <c r="H21" s="22"/>
      <c r="I21" s="22"/>
      <c r="J21" s="22"/>
      <c r="K21" s="22"/>
      <c r="L21" s="21">
        <f t="shared" si="2"/>
        <v>0</v>
      </c>
      <c r="M21" s="21">
        <f t="shared" si="2"/>
        <v>2</v>
      </c>
    </row>
    <row r="22" spans="1:13" ht="14.1" customHeight="1" x14ac:dyDescent="0.2">
      <c r="A22" s="60"/>
      <c r="B22" s="60"/>
      <c r="C22" s="21" t="s">
        <v>31</v>
      </c>
      <c r="D22" s="22">
        <v>1</v>
      </c>
      <c r="E22" s="22">
        <v>1</v>
      </c>
      <c r="F22" s="22"/>
      <c r="G22" s="22"/>
      <c r="H22" s="22"/>
      <c r="I22" s="22"/>
      <c r="J22" s="22"/>
      <c r="K22" s="22"/>
      <c r="L22" s="21">
        <f t="shared" si="2"/>
        <v>1</v>
      </c>
      <c r="M22" s="21">
        <f t="shared" si="2"/>
        <v>1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6</v>
      </c>
      <c r="E23" s="21">
        <f t="shared" ref="E23:M23" si="3">SUM(E18:E22)</f>
        <v>8</v>
      </c>
      <c r="F23" s="21">
        <f t="shared" si="3"/>
        <v>0</v>
      </c>
      <c r="G23" s="21">
        <f t="shared" si="3"/>
        <v>0</v>
      </c>
      <c r="H23" s="21">
        <f t="shared" si="3"/>
        <v>2</v>
      </c>
      <c r="I23" s="21">
        <f t="shared" si="3"/>
        <v>1</v>
      </c>
      <c r="J23" s="21">
        <f t="shared" si="3"/>
        <v>0</v>
      </c>
      <c r="K23" s="21">
        <f t="shared" si="3"/>
        <v>1</v>
      </c>
      <c r="L23" s="21">
        <f t="shared" si="3"/>
        <v>8</v>
      </c>
      <c r="M23" s="21">
        <f t="shared" si="3"/>
        <v>10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6</v>
      </c>
      <c r="E37" s="21">
        <f t="shared" ref="E37:M37" si="9">SUM(E17,E23,E28,E31,E36)</f>
        <v>8</v>
      </c>
      <c r="F37" s="21">
        <f t="shared" si="9"/>
        <v>0</v>
      </c>
      <c r="G37" s="21">
        <f t="shared" si="9"/>
        <v>0</v>
      </c>
      <c r="H37" s="21">
        <f t="shared" si="9"/>
        <v>2</v>
      </c>
      <c r="I37" s="21">
        <f t="shared" si="9"/>
        <v>1</v>
      </c>
      <c r="J37" s="21">
        <f t="shared" si="9"/>
        <v>0</v>
      </c>
      <c r="K37" s="21">
        <f t="shared" si="9"/>
        <v>1</v>
      </c>
      <c r="L37" s="21">
        <f t="shared" si="9"/>
        <v>8</v>
      </c>
      <c r="M37" s="21">
        <f t="shared" si="9"/>
        <v>10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39" priority="10" operator="equal">
      <formula>0</formula>
    </cfRule>
  </conditionalFormatting>
  <conditionalFormatting sqref="D23:M23">
    <cfRule type="cellIs" dxfId="38" priority="9" operator="equal">
      <formula>0</formula>
    </cfRule>
  </conditionalFormatting>
  <conditionalFormatting sqref="D28:M28">
    <cfRule type="cellIs" dxfId="37" priority="8" operator="equal">
      <formula>0</formula>
    </cfRule>
  </conditionalFormatting>
  <conditionalFormatting sqref="D31:M31">
    <cfRule type="cellIs" dxfId="36" priority="7" operator="equal">
      <formula>0</formula>
    </cfRule>
  </conditionalFormatting>
  <conditionalFormatting sqref="D36:M36">
    <cfRule type="cellIs" dxfId="35" priority="6" operator="equal">
      <formula>0</formula>
    </cfRule>
  </conditionalFormatting>
  <conditionalFormatting sqref="D41:M41">
    <cfRule type="cellIs" dxfId="34" priority="5" operator="equal">
      <formula>0</formula>
    </cfRule>
  </conditionalFormatting>
  <conditionalFormatting sqref="D44:M44">
    <cfRule type="cellIs" dxfId="33" priority="4" operator="equal">
      <formula>0</formula>
    </cfRule>
  </conditionalFormatting>
  <conditionalFormatting sqref="D47:M47">
    <cfRule type="cellIs" dxfId="32" priority="3" operator="equal">
      <formula>0</formula>
    </cfRule>
  </conditionalFormatting>
  <conditionalFormatting sqref="D37:M37">
    <cfRule type="cellIs" dxfId="31" priority="2" operator="equal">
      <formula>0</formula>
    </cfRule>
  </conditionalFormatting>
  <conditionalFormatting sqref="D48:M48">
    <cfRule type="cellIs" dxfId="30" priority="1" operator="equal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10EA-A166-4C19-82BA-A8D4CB6FBDBF}">
  <dimension ref="A1:M48"/>
  <sheetViews>
    <sheetView topLeftCell="A4" workbookViewId="0">
      <selection activeCell="L23" sqref="L23:M23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3" s="9" customFormat="1" ht="15" customHeight="1" x14ac:dyDescent="0.2">
      <c r="A10" s="12" t="s">
        <v>9</v>
      </c>
      <c r="B10" s="12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/>
      <c r="E16" s="22"/>
      <c r="F16" s="22"/>
      <c r="G16" s="22"/>
      <c r="H16" s="22">
        <v>1</v>
      </c>
      <c r="I16" s="22"/>
      <c r="J16" s="22"/>
      <c r="K16" s="22"/>
      <c r="L16" s="21">
        <f t="shared" si="0"/>
        <v>1</v>
      </c>
      <c r="M16" s="21">
        <f t="shared" si="0"/>
        <v>0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0</v>
      </c>
      <c r="E17" s="21">
        <f t="shared" ref="E17:M17" si="1">SUM(E14:E16)</f>
        <v>0</v>
      </c>
      <c r="F17" s="21">
        <f t="shared" si="1"/>
        <v>0</v>
      </c>
      <c r="G17" s="21">
        <f t="shared" si="1"/>
        <v>0</v>
      </c>
      <c r="H17" s="21">
        <f t="shared" si="1"/>
        <v>1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1</v>
      </c>
      <c r="M17" s="21">
        <f t="shared" si="1"/>
        <v>0</v>
      </c>
    </row>
    <row r="18" spans="1:13" ht="14.1" customHeight="1" x14ac:dyDescent="0.2">
      <c r="A18" s="60" t="s">
        <v>25</v>
      </c>
      <c r="B18" s="60"/>
      <c r="C18" s="21" t="s">
        <v>26</v>
      </c>
      <c r="D18" s="22"/>
      <c r="E18" s="22">
        <v>1</v>
      </c>
      <c r="F18" s="22">
        <v>1</v>
      </c>
      <c r="G18" s="22"/>
      <c r="H18" s="22"/>
      <c r="I18" s="22"/>
      <c r="J18" s="22"/>
      <c r="K18" s="22"/>
      <c r="L18" s="21">
        <f t="shared" ref="L18:M22" si="2">SUM(D18,F18,H18,J18)</f>
        <v>1</v>
      </c>
      <c r="M18" s="21">
        <f t="shared" si="2"/>
        <v>1</v>
      </c>
    </row>
    <row r="19" spans="1:13" ht="14.1" customHeight="1" x14ac:dyDescent="0.2">
      <c r="A19" s="60"/>
      <c r="B19" s="60"/>
      <c r="C19" s="21" t="s">
        <v>27</v>
      </c>
      <c r="D19" s="22"/>
      <c r="E19" s="22"/>
      <c r="F19" s="22"/>
      <c r="G19" s="22"/>
      <c r="H19" s="22"/>
      <c r="I19" s="22"/>
      <c r="J19" s="22"/>
      <c r="K19" s="22"/>
      <c r="L19" s="21">
        <f t="shared" si="2"/>
        <v>0</v>
      </c>
      <c r="M19" s="21">
        <f t="shared" si="2"/>
        <v>0</v>
      </c>
    </row>
    <row r="20" spans="1:13" ht="14.1" customHeight="1" x14ac:dyDescent="0.2">
      <c r="A20" s="60"/>
      <c r="B20" s="60"/>
      <c r="C20" s="21" t="s">
        <v>28</v>
      </c>
      <c r="D20" s="22">
        <v>1</v>
      </c>
      <c r="E20" s="22">
        <v>3</v>
      </c>
      <c r="F20" s="22"/>
      <c r="G20" s="22"/>
      <c r="H20" s="22"/>
      <c r="I20" s="22"/>
      <c r="J20" s="22"/>
      <c r="K20" s="22"/>
      <c r="L20" s="21">
        <f t="shared" si="2"/>
        <v>1</v>
      </c>
      <c r="M20" s="21">
        <f t="shared" si="2"/>
        <v>3</v>
      </c>
    </row>
    <row r="21" spans="1:13" ht="14.1" customHeight="1" x14ac:dyDescent="0.2">
      <c r="A21" s="60"/>
      <c r="B21" s="60"/>
      <c r="C21" s="21" t="s">
        <v>30</v>
      </c>
      <c r="D21" s="22">
        <v>1</v>
      </c>
      <c r="E21" s="22">
        <v>1</v>
      </c>
      <c r="F21" s="22"/>
      <c r="G21" s="22"/>
      <c r="H21" s="22"/>
      <c r="I21" s="22"/>
      <c r="J21" s="22"/>
      <c r="K21" s="22"/>
      <c r="L21" s="21">
        <f t="shared" si="2"/>
        <v>1</v>
      </c>
      <c r="M21" s="21">
        <f t="shared" si="2"/>
        <v>1</v>
      </c>
    </row>
    <row r="22" spans="1:13" ht="14.1" customHeight="1" x14ac:dyDescent="0.2">
      <c r="A22" s="60"/>
      <c r="B22" s="60"/>
      <c r="C22" s="21" t="s">
        <v>31</v>
      </c>
      <c r="D22" s="22">
        <v>1</v>
      </c>
      <c r="E22" s="22"/>
      <c r="F22" s="22"/>
      <c r="G22" s="22"/>
      <c r="H22" s="22"/>
      <c r="I22" s="22"/>
      <c r="J22" s="22"/>
      <c r="K22" s="22"/>
      <c r="L22" s="21">
        <f t="shared" si="2"/>
        <v>1</v>
      </c>
      <c r="M22" s="21">
        <f t="shared" si="2"/>
        <v>0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3</v>
      </c>
      <c r="E23" s="21">
        <f t="shared" ref="E23:M23" si="3">SUM(E18:E22)</f>
        <v>5</v>
      </c>
      <c r="F23" s="21">
        <f t="shared" si="3"/>
        <v>1</v>
      </c>
      <c r="G23" s="21">
        <f t="shared" si="3"/>
        <v>0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4</v>
      </c>
      <c r="M23" s="21">
        <f t="shared" si="3"/>
        <v>5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3</v>
      </c>
      <c r="E37" s="21">
        <f t="shared" ref="E37:M37" si="9">SUM(E17,E23,E28,E31,E36)</f>
        <v>5</v>
      </c>
      <c r="F37" s="21">
        <f t="shared" si="9"/>
        <v>1</v>
      </c>
      <c r="G37" s="21">
        <f t="shared" si="9"/>
        <v>0</v>
      </c>
      <c r="H37" s="21">
        <f t="shared" si="9"/>
        <v>1</v>
      </c>
      <c r="I37" s="21">
        <f t="shared" si="9"/>
        <v>0</v>
      </c>
      <c r="J37" s="21">
        <f t="shared" si="9"/>
        <v>0</v>
      </c>
      <c r="K37" s="21">
        <f t="shared" si="9"/>
        <v>0</v>
      </c>
      <c r="L37" s="21">
        <f t="shared" si="9"/>
        <v>5</v>
      </c>
      <c r="M37" s="21">
        <f t="shared" si="9"/>
        <v>5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29" priority="10" operator="equal">
      <formula>0</formula>
    </cfRule>
  </conditionalFormatting>
  <conditionalFormatting sqref="D23:M23">
    <cfRule type="cellIs" dxfId="28" priority="9" operator="equal">
      <formula>0</formula>
    </cfRule>
  </conditionalFormatting>
  <conditionalFormatting sqref="D28:M28">
    <cfRule type="cellIs" dxfId="27" priority="8" operator="equal">
      <formula>0</formula>
    </cfRule>
  </conditionalFormatting>
  <conditionalFormatting sqref="D31:M31">
    <cfRule type="cellIs" dxfId="26" priority="7" operator="equal">
      <formula>0</formula>
    </cfRule>
  </conditionalFormatting>
  <conditionalFormatting sqref="D36:M36">
    <cfRule type="cellIs" dxfId="25" priority="6" operator="equal">
      <formula>0</formula>
    </cfRule>
  </conditionalFormatting>
  <conditionalFormatting sqref="D41:M41">
    <cfRule type="cellIs" dxfId="24" priority="5" operator="equal">
      <formula>0</formula>
    </cfRule>
  </conditionalFormatting>
  <conditionalFormatting sqref="D44:M44">
    <cfRule type="cellIs" dxfId="23" priority="4" operator="equal">
      <formula>0</formula>
    </cfRule>
  </conditionalFormatting>
  <conditionalFormatting sqref="D47:M47">
    <cfRule type="cellIs" dxfId="22" priority="3" operator="equal">
      <formula>0</formula>
    </cfRule>
  </conditionalFormatting>
  <conditionalFormatting sqref="D37:M37">
    <cfRule type="cellIs" dxfId="21" priority="2" operator="equal">
      <formula>0</formula>
    </cfRule>
  </conditionalFormatting>
  <conditionalFormatting sqref="D48:M48">
    <cfRule type="cellIs" dxfId="20" priority="1" operator="equal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578C-0FC7-4D7A-B2F6-70885396E15A}">
  <dimension ref="A1:M48"/>
  <sheetViews>
    <sheetView workbookViewId="0">
      <selection activeCell="I31" sqref="I31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3" s="9" customFormat="1" ht="15" customHeight="1" x14ac:dyDescent="0.2">
      <c r="A10" s="12" t="s">
        <v>9</v>
      </c>
      <c r="B10" s="12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/>
      <c r="E16" s="22"/>
      <c r="F16" s="22"/>
      <c r="G16" s="22"/>
      <c r="H16" s="22"/>
      <c r="I16" s="22"/>
      <c r="J16" s="22"/>
      <c r="K16" s="22"/>
      <c r="L16" s="21">
        <f t="shared" si="0"/>
        <v>0</v>
      </c>
      <c r="M16" s="21">
        <f t="shared" si="0"/>
        <v>0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0</v>
      </c>
      <c r="E17" s="21">
        <f t="shared" ref="E17:M17" si="1">SUM(E14:E16)</f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1</v>
      </c>
      <c r="E18" s="22">
        <v>2</v>
      </c>
      <c r="F18" s="22"/>
      <c r="G18" s="22"/>
      <c r="H18" s="22">
        <v>1</v>
      </c>
      <c r="I18" s="22"/>
      <c r="J18" s="22">
        <v>1</v>
      </c>
      <c r="K18" s="22"/>
      <c r="L18" s="21">
        <f t="shared" ref="L18:M22" si="2">SUM(D18,F18,H18,J18)</f>
        <v>3</v>
      </c>
      <c r="M18" s="21">
        <f t="shared" si="2"/>
        <v>2</v>
      </c>
    </row>
    <row r="19" spans="1:13" ht="14.1" customHeight="1" x14ac:dyDescent="0.2">
      <c r="A19" s="60"/>
      <c r="B19" s="60"/>
      <c r="C19" s="21" t="s">
        <v>27</v>
      </c>
      <c r="D19" s="22"/>
      <c r="E19" s="22"/>
      <c r="F19" s="22"/>
      <c r="G19" s="22"/>
      <c r="H19" s="22"/>
      <c r="I19" s="22"/>
      <c r="J19" s="22"/>
      <c r="K19" s="22"/>
      <c r="L19" s="21">
        <f t="shared" si="2"/>
        <v>0</v>
      </c>
      <c r="M19" s="21">
        <f t="shared" si="2"/>
        <v>0</v>
      </c>
    </row>
    <row r="20" spans="1:13" ht="14.1" customHeight="1" x14ac:dyDescent="0.2">
      <c r="A20" s="60"/>
      <c r="B20" s="60"/>
      <c r="C20" s="21" t="s">
        <v>28</v>
      </c>
      <c r="D20" s="22"/>
      <c r="E20" s="22"/>
      <c r="F20" s="22"/>
      <c r="G20" s="22" t="s">
        <v>29</v>
      </c>
      <c r="H20" s="22"/>
      <c r="I20" s="22"/>
      <c r="J20" s="22"/>
      <c r="K20" s="22"/>
      <c r="L20" s="21">
        <f t="shared" si="2"/>
        <v>0</v>
      </c>
      <c r="M20" s="21">
        <f t="shared" si="2"/>
        <v>0</v>
      </c>
    </row>
    <row r="21" spans="1:13" ht="14.1" customHeight="1" x14ac:dyDescent="0.2">
      <c r="A21" s="60"/>
      <c r="B21" s="60"/>
      <c r="C21" s="21" t="s">
        <v>30</v>
      </c>
      <c r="D21" s="22">
        <v>1</v>
      </c>
      <c r="E21" s="22">
        <v>1</v>
      </c>
      <c r="F21" s="22"/>
      <c r="G21" s="22"/>
      <c r="H21" s="22"/>
      <c r="I21" s="22"/>
      <c r="J21" s="22">
        <v>1</v>
      </c>
      <c r="K21" s="22"/>
      <c r="L21" s="21">
        <f t="shared" si="2"/>
        <v>2</v>
      </c>
      <c r="M21" s="21">
        <f t="shared" si="2"/>
        <v>1</v>
      </c>
    </row>
    <row r="22" spans="1:13" ht="14.1" customHeight="1" x14ac:dyDescent="0.2">
      <c r="A22" s="60"/>
      <c r="B22" s="60"/>
      <c r="C22" s="21" t="s">
        <v>31</v>
      </c>
      <c r="D22" s="22">
        <v>1</v>
      </c>
      <c r="E22" s="22">
        <v>1</v>
      </c>
      <c r="F22" s="22"/>
      <c r="G22" s="22"/>
      <c r="H22" s="22"/>
      <c r="I22" s="22"/>
      <c r="J22" s="22"/>
      <c r="K22" s="22"/>
      <c r="L22" s="21">
        <f t="shared" si="2"/>
        <v>1</v>
      </c>
      <c r="M22" s="21">
        <f t="shared" si="2"/>
        <v>1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3</v>
      </c>
      <c r="E23" s="21">
        <f t="shared" ref="E23:M23" si="3">SUM(E18:E22)</f>
        <v>4</v>
      </c>
      <c r="F23" s="21">
        <f t="shared" si="3"/>
        <v>0</v>
      </c>
      <c r="G23" s="21">
        <f t="shared" si="3"/>
        <v>0</v>
      </c>
      <c r="H23" s="21">
        <f t="shared" si="3"/>
        <v>1</v>
      </c>
      <c r="I23" s="21">
        <f t="shared" si="3"/>
        <v>0</v>
      </c>
      <c r="J23" s="21">
        <f t="shared" si="3"/>
        <v>2</v>
      </c>
      <c r="K23" s="21">
        <f t="shared" si="3"/>
        <v>0</v>
      </c>
      <c r="L23" s="21">
        <f t="shared" si="3"/>
        <v>6</v>
      </c>
      <c r="M23" s="21">
        <f t="shared" si="3"/>
        <v>4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3</v>
      </c>
      <c r="E37" s="21">
        <f t="shared" ref="E37:M37" si="9">SUM(E17,E23,E28,E31,E36)</f>
        <v>4</v>
      </c>
      <c r="F37" s="21">
        <f t="shared" si="9"/>
        <v>0</v>
      </c>
      <c r="G37" s="21">
        <f t="shared" si="9"/>
        <v>0</v>
      </c>
      <c r="H37" s="21">
        <f t="shared" si="9"/>
        <v>1</v>
      </c>
      <c r="I37" s="21">
        <f t="shared" si="9"/>
        <v>0</v>
      </c>
      <c r="J37" s="21">
        <f t="shared" si="9"/>
        <v>2</v>
      </c>
      <c r="K37" s="21">
        <f t="shared" si="9"/>
        <v>0</v>
      </c>
      <c r="L37" s="21">
        <f t="shared" si="9"/>
        <v>6</v>
      </c>
      <c r="M37" s="21">
        <f t="shared" si="9"/>
        <v>4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19" priority="10" operator="equal">
      <formula>0</formula>
    </cfRule>
  </conditionalFormatting>
  <conditionalFormatting sqref="D23:M23">
    <cfRule type="cellIs" dxfId="18" priority="9" operator="equal">
      <formula>0</formula>
    </cfRule>
  </conditionalFormatting>
  <conditionalFormatting sqref="D28:M28">
    <cfRule type="cellIs" dxfId="17" priority="8" operator="equal">
      <formula>0</formula>
    </cfRule>
  </conditionalFormatting>
  <conditionalFormatting sqref="D31:M31">
    <cfRule type="cellIs" dxfId="16" priority="7" operator="equal">
      <formula>0</formula>
    </cfRule>
  </conditionalFormatting>
  <conditionalFormatting sqref="D36:M36">
    <cfRule type="cellIs" dxfId="15" priority="6" operator="equal">
      <formula>0</formula>
    </cfRule>
  </conditionalFormatting>
  <conditionalFormatting sqref="D41:M41">
    <cfRule type="cellIs" dxfId="14" priority="5" operator="equal">
      <formula>0</formula>
    </cfRule>
  </conditionalFormatting>
  <conditionalFormatting sqref="D44:M44">
    <cfRule type="cellIs" dxfId="13" priority="4" operator="equal">
      <formula>0</formula>
    </cfRule>
  </conditionalFormatting>
  <conditionalFormatting sqref="D47:M47">
    <cfRule type="cellIs" dxfId="12" priority="3" operator="equal">
      <formula>0</formula>
    </cfRule>
  </conditionalFormatting>
  <conditionalFormatting sqref="D37:M37">
    <cfRule type="cellIs" dxfId="11" priority="2" operator="equal">
      <formula>0</formula>
    </cfRule>
  </conditionalFormatting>
  <conditionalFormatting sqref="D48:M48">
    <cfRule type="cellIs" dxfId="10" priority="1" operator="equal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42BB-80FC-4427-9F2B-E45BA1C06FD2}">
  <dimension ref="A1:Q83"/>
  <sheetViews>
    <sheetView workbookViewId="0">
      <pane ySplit="13" topLeftCell="A17" activePane="bottomLeft" state="frozen"/>
      <selection pane="bottomLeft" activeCell="D49" sqref="D49:K49"/>
    </sheetView>
  </sheetViews>
  <sheetFormatPr baseColWidth="10" defaultColWidth="10.28515625" defaultRowHeight="11.25" x14ac:dyDescent="0.2"/>
  <cols>
    <col min="1" max="1" width="11.140625" style="4" customWidth="1"/>
    <col min="2" max="2" width="9.140625" style="8" customWidth="1"/>
    <col min="3" max="13" width="11.7109375" style="4" customWidth="1"/>
    <col min="14" max="14" width="10.28515625" style="4"/>
    <col min="15" max="15" width="7.85546875" style="4" bestFit="1" customWidth="1"/>
    <col min="16" max="16" width="10.28515625" style="4"/>
    <col min="17" max="17" width="8.28515625" style="4" customWidth="1"/>
    <col min="18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7" ht="20.100000000000001" customHeight="1" x14ac:dyDescent="0.2">
      <c r="A1" s="70"/>
      <c r="B1" s="70"/>
      <c r="C1" s="71" t="s">
        <v>0</v>
      </c>
      <c r="D1" s="71"/>
      <c r="E1" s="71"/>
      <c r="F1" s="71"/>
      <c r="G1" s="71"/>
      <c r="H1" s="71"/>
      <c r="I1" s="71"/>
      <c r="J1" s="71"/>
      <c r="K1" s="71"/>
      <c r="L1" s="72" t="s">
        <v>1</v>
      </c>
      <c r="M1" s="73"/>
    </row>
    <row r="2" spans="1:17" ht="20.100000000000001" customHeight="1" x14ac:dyDescent="0.2">
      <c r="A2" s="70"/>
      <c r="B2" s="70"/>
      <c r="C2" s="71" t="s">
        <v>2</v>
      </c>
      <c r="D2" s="71"/>
      <c r="E2" s="71"/>
      <c r="F2" s="71"/>
      <c r="G2" s="71"/>
      <c r="H2" s="71"/>
      <c r="I2" s="71"/>
      <c r="J2" s="71"/>
      <c r="K2" s="71"/>
      <c r="L2" s="5">
        <v>40640</v>
      </c>
      <c r="M2" s="6" t="s">
        <v>3</v>
      </c>
    </row>
    <row r="3" spans="1:17" ht="20.100000000000001" customHeight="1" x14ac:dyDescent="0.2">
      <c r="A3" s="70"/>
      <c r="B3" s="70"/>
      <c r="C3" s="71" t="s">
        <v>4</v>
      </c>
      <c r="D3" s="71"/>
      <c r="E3" s="71"/>
      <c r="F3" s="71"/>
      <c r="G3" s="71"/>
      <c r="H3" s="71"/>
      <c r="I3" s="71"/>
      <c r="J3" s="71"/>
      <c r="K3" s="71"/>
      <c r="L3" s="74"/>
      <c r="M3" s="74"/>
    </row>
    <row r="4" spans="1:17" ht="3" customHeight="1" x14ac:dyDescent="0.2">
      <c r="A4" s="7"/>
      <c r="B4" s="7"/>
      <c r="L4" s="1"/>
      <c r="M4" s="1"/>
    </row>
    <row r="5" spans="1:17" ht="17.25" customHeight="1" x14ac:dyDescent="0.2">
      <c r="A5" s="75" t="s">
        <v>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</row>
    <row r="6" spans="1:17" ht="4.5" customHeight="1" x14ac:dyDescent="0.2"/>
    <row r="7" spans="1:17" s="9" customFormat="1" ht="14.25" customHeight="1" x14ac:dyDescent="0.2">
      <c r="A7" s="78" t="s">
        <v>6</v>
      </c>
      <c r="B7" s="78"/>
      <c r="C7" s="78"/>
      <c r="D7" s="67"/>
      <c r="E7" s="67"/>
      <c r="F7" s="67"/>
      <c r="H7" s="10" t="s">
        <v>7</v>
      </c>
      <c r="I7" s="79"/>
      <c r="J7" s="79"/>
      <c r="K7" s="11" t="s">
        <v>8</v>
      </c>
      <c r="L7" s="67"/>
      <c r="M7" s="67"/>
    </row>
    <row r="8" spans="1:17" s="9" customFormat="1" ht="2.25" customHeight="1" x14ac:dyDescent="0.2">
      <c r="A8" s="26"/>
      <c r="B8" s="26"/>
      <c r="C8" s="27"/>
      <c r="D8" s="27"/>
      <c r="E8" s="26"/>
      <c r="F8" s="26"/>
      <c r="G8" s="27"/>
      <c r="H8" s="27"/>
      <c r="I8" s="27"/>
      <c r="J8" s="27"/>
      <c r="K8" s="27"/>
      <c r="L8" s="27"/>
    </row>
    <row r="9" spans="1:17" s="9" customFormat="1" ht="15" customHeight="1" x14ac:dyDescent="0.2">
      <c r="A9" s="26" t="s">
        <v>9</v>
      </c>
      <c r="B9" s="26"/>
      <c r="C9" s="67"/>
      <c r="D9" s="67"/>
      <c r="E9" s="67"/>
      <c r="F9" s="67"/>
      <c r="G9" s="68" t="s">
        <v>10</v>
      </c>
      <c r="H9" s="68"/>
      <c r="I9" s="69"/>
      <c r="J9" s="67"/>
      <c r="K9" s="67"/>
      <c r="L9" s="67"/>
      <c r="M9" s="67"/>
    </row>
    <row r="10" spans="1:17" s="19" customFormat="1" ht="3.75" customHeight="1" x14ac:dyDescent="0.2">
      <c r="A10" s="15"/>
      <c r="B10" s="15"/>
      <c r="C10" s="16"/>
      <c r="D10" s="16"/>
      <c r="E10" s="16"/>
      <c r="F10" s="16"/>
      <c r="G10" s="17"/>
      <c r="H10" s="17"/>
      <c r="I10" s="18"/>
      <c r="J10" s="18"/>
      <c r="K10" s="18"/>
      <c r="L10" s="18"/>
    </row>
    <row r="11" spans="1:17" ht="26.25" customHeight="1" x14ac:dyDescent="0.2">
      <c r="A11" s="63" t="s">
        <v>11</v>
      </c>
      <c r="B11" s="63"/>
      <c r="C11" s="60" t="s">
        <v>12</v>
      </c>
      <c r="D11" s="60" t="s">
        <v>13</v>
      </c>
      <c r="E11" s="60"/>
      <c r="F11" s="60" t="s">
        <v>14</v>
      </c>
      <c r="G11" s="60"/>
      <c r="H11" s="60" t="s">
        <v>15</v>
      </c>
      <c r="I11" s="60"/>
      <c r="J11" s="60" t="s">
        <v>16</v>
      </c>
      <c r="K11" s="60"/>
      <c r="L11" s="60" t="s">
        <v>17</v>
      </c>
      <c r="M11" s="60"/>
      <c r="N11" s="57" t="s">
        <v>65</v>
      </c>
      <c r="O11" s="57" t="s">
        <v>66</v>
      </c>
      <c r="P11" s="57" t="s">
        <v>67</v>
      </c>
      <c r="Q11" s="57" t="s">
        <v>68</v>
      </c>
    </row>
    <row r="12" spans="1:17" ht="26.25" customHeight="1" x14ac:dyDescent="0.2">
      <c r="A12" s="63"/>
      <c r="B12" s="63"/>
      <c r="C12" s="60"/>
      <c r="D12" s="28">
        <f t="shared" ref="D12:M12" si="0">SUM(D14:D83)</f>
        <v>235</v>
      </c>
      <c r="E12" s="28">
        <f t="shared" si="0"/>
        <v>218</v>
      </c>
      <c r="F12" s="28">
        <f t="shared" si="0"/>
        <v>16</v>
      </c>
      <c r="G12" s="28">
        <f t="shared" si="0"/>
        <v>15</v>
      </c>
      <c r="H12" s="28">
        <f t="shared" si="0"/>
        <v>25</v>
      </c>
      <c r="I12" s="28">
        <f t="shared" si="0"/>
        <v>26</v>
      </c>
      <c r="J12" s="28">
        <f t="shared" si="0"/>
        <v>19</v>
      </c>
      <c r="K12" s="28">
        <f t="shared" si="0"/>
        <v>20</v>
      </c>
      <c r="L12" s="28">
        <f t="shared" si="0"/>
        <v>295</v>
      </c>
      <c r="M12" s="28">
        <f t="shared" si="0"/>
        <v>279</v>
      </c>
      <c r="N12" s="58">
        <f>+'ENCANTADOS N'!L17+'ENCANTADOS N'!M17+BRACITOS!L17+BRACITOS!M17+'SANTA CRUZ'!L17+'SANTA CRUZ'!M17+VILLAESPERANZA!L17+VILLAESPERANZA!M17+VILLANUEVA!L17+VILLANUEVA!M17+'TARRA SUR'!L17+'TARRA SUR'!M17</f>
        <v>121</v>
      </c>
      <c r="O12" s="58">
        <f>+'MUNDO N'!L23+'MUNDO N'!M23+'ENCANTADOS N'!L23+'ENCANTADOS N'!M23+MANZANARES!L23+MANZANARES!M23+BRACITOS!L23+BRACITOS!M23+'SANTA CLARA'!L23+'SANTA CLARA'!M23+'SANTA CRUZ'!L23+'SANTA CRUZ'!M23+VILLAESPERANZA!L23+VILLAESPERANZA!M23+VILLANUEVA!L23+VILLANUEVA!M23+'BRACITOS P.ALTA'!L23+'BRACITOS P.ALTA'!M23+'EL LLANO'!L23+'EL LLANO'!M23+'TARRA SUR'!L23+'TARRA SUR'!M23+'EL ESPEJO'!L23+'EL ESPEJO'!M23</f>
        <v>405</v>
      </c>
      <c r="P12" s="58">
        <f>+BRACITOS!L28+BRACITOS!M28+VILLAESPERANZA!L28+VILLAESPERANZA!M28</f>
        <v>48</v>
      </c>
      <c r="Q12" s="58">
        <f>+N12+O12+P12</f>
        <v>574</v>
      </c>
    </row>
    <row r="13" spans="1:17" ht="14.1" customHeight="1" x14ac:dyDescent="0.2">
      <c r="A13" s="63"/>
      <c r="B13" s="63"/>
      <c r="C13" s="60"/>
      <c r="D13" s="25" t="s">
        <v>18</v>
      </c>
      <c r="E13" s="25" t="s">
        <v>19</v>
      </c>
      <c r="F13" s="25" t="s">
        <v>18</v>
      </c>
      <c r="G13" s="25" t="s">
        <v>19</v>
      </c>
      <c r="H13" s="25" t="s">
        <v>18</v>
      </c>
      <c r="I13" s="25" t="s">
        <v>19</v>
      </c>
      <c r="J13" s="25" t="s">
        <v>18</v>
      </c>
      <c r="K13" s="25" t="s">
        <v>19</v>
      </c>
      <c r="L13" s="25" t="s">
        <v>18</v>
      </c>
      <c r="M13" s="25" t="s">
        <v>19</v>
      </c>
    </row>
    <row r="14" spans="1:17" ht="14.1" customHeight="1" x14ac:dyDescent="0.2">
      <c r="A14" s="80" t="s">
        <v>53</v>
      </c>
      <c r="B14" s="80"/>
      <c r="C14" s="33" t="s">
        <v>26</v>
      </c>
      <c r="D14" s="34">
        <v>1</v>
      </c>
      <c r="E14" s="34">
        <v>2</v>
      </c>
      <c r="F14" s="34"/>
      <c r="G14" s="34"/>
      <c r="H14" s="34">
        <v>1</v>
      </c>
      <c r="I14" s="34"/>
      <c r="J14" s="34">
        <v>1</v>
      </c>
      <c r="K14" s="34"/>
      <c r="L14" s="33">
        <f t="shared" ref="L14:M19" si="1">SUM(D14,F14,H14,J14)</f>
        <v>3</v>
      </c>
      <c r="M14" s="33">
        <f t="shared" si="1"/>
        <v>2</v>
      </c>
    </row>
    <row r="15" spans="1:17" ht="14.1" customHeight="1" x14ac:dyDescent="0.2">
      <c r="A15" s="80"/>
      <c r="B15" s="80"/>
      <c r="C15" s="33" t="s">
        <v>27</v>
      </c>
      <c r="D15" s="34"/>
      <c r="E15" s="34"/>
      <c r="F15" s="34"/>
      <c r="G15" s="34"/>
      <c r="H15" s="34"/>
      <c r="I15" s="34"/>
      <c r="J15" s="34"/>
      <c r="K15" s="34"/>
      <c r="L15" s="33">
        <f t="shared" si="1"/>
        <v>0</v>
      </c>
      <c r="M15" s="33">
        <f t="shared" si="1"/>
        <v>0</v>
      </c>
    </row>
    <row r="16" spans="1:17" ht="14.1" customHeight="1" x14ac:dyDescent="0.2">
      <c r="A16" s="80"/>
      <c r="B16" s="80"/>
      <c r="C16" s="33" t="s">
        <v>28</v>
      </c>
      <c r="D16" s="34"/>
      <c r="E16" s="34"/>
      <c r="F16" s="34"/>
      <c r="G16" s="34" t="s">
        <v>29</v>
      </c>
      <c r="H16" s="34"/>
      <c r="I16" s="34"/>
      <c r="J16" s="34"/>
      <c r="K16" s="34"/>
      <c r="L16" s="33">
        <f t="shared" si="1"/>
        <v>0</v>
      </c>
      <c r="M16" s="33">
        <f t="shared" si="1"/>
        <v>0</v>
      </c>
    </row>
    <row r="17" spans="1:13" ht="14.1" customHeight="1" x14ac:dyDescent="0.2">
      <c r="A17" s="80"/>
      <c r="B17" s="80"/>
      <c r="C17" s="33" t="s">
        <v>30</v>
      </c>
      <c r="D17" s="34">
        <v>1</v>
      </c>
      <c r="E17" s="34">
        <v>1</v>
      </c>
      <c r="F17" s="34"/>
      <c r="G17" s="34"/>
      <c r="H17" s="34"/>
      <c r="I17" s="34"/>
      <c r="J17" s="34">
        <v>1</v>
      </c>
      <c r="K17" s="34"/>
      <c r="L17" s="33">
        <f t="shared" si="1"/>
        <v>2</v>
      </c>
      <c r="M17" s="33">
        <f t="shared" si="1"/>
        <v>1</v>
      </c>
    </row>
    <row r="18" spans="1:13" ht="14.1" customHeight="1" x14ac:dyDescent="0.2">
      <c r="A18" s="80"/>
      <c r="B18" s="80"/>
      <c r="C18" s="33" t="s">
        <v>31</v>
      </c>
      <c r="D18" s="34">
        <v>1</v>
      </c>
      <c r="E18" s="34">
        <v>1</v>
      </c>
      <c r="F18" s="34"/>
      <c r="G18" s="34"/>
      <c r="H18" s="34"/>
      <c r="I18" s="34"/>
      <c r="J18" s="34"/>
      <c r="K18" s="34"/>
      <c r="L18" s="33">
        <f t="shared" si="1"/>
        <v>1</v>
      </c>
      <c r="M18" s="33">
        <f t="shared" si="1"/>
        <v>1</v>
      </c>
    </row>
    <row r="19" spans="1:13" ht="14.1" customHeight="1" x14ac:dyDescent="0.2">
      <c r="A19" s="89" t="s">
        <v>54</v>
      </c>
      <c r="B19" s="90"/>
      <c r="C19" s="31" t="s">
        <v>23</v>
      </c>
      <c r="D19" s="32"/>
      <c r="E19" s="32"/>
      <c r="F19" s="32"/>
      <c r="G19" s="32"/>
      <c r="H19" s="32">
        <v>1</v>
      </c>
      <c r="I19" s="32"/>
      <c r="J19" s="32"/>
      <c r="K19" s="32"/>
      <c r="L19" s="31">
        <f t="shared" si="1"/>
        <v>1</v>
      </c>
      <c r="M19" s="31">
        <f t="shared" si="1"/>
        <v>0</v>
      </c>
    </row>
    <row r="20" spans="1:13" ht="14.1" customHeight="1" x14ac:dyDescent="0.2">
      <c r="A20" s="91"/>
      <c r="B20" s="92"/>
      <c r="C20" s="31" t="s">
        <v>26</v>
      </c>
      <c r="D20" s="32"/>
      <c r="E20" s="32">
        <v>1</v>
      </c>
      <c r="F20" s="32">
        <v>1</v>
      </c>
      <c r="G20" s="32"/>
      <c r="H20" s="32"/>
      <c r="I20" s="32"/>
      <c r="J20" s="32"/>
      <c r="K20" s="32"/>
      <c r="L20" s="31">
        <f t="shared" ref="L20:M30" si="2">SUM(D20,F20,H20,J20)</f>
        <v>1</v>
      </c>
      <c r="M20" s="31">
        <f t="shared" si="2"/>
        <v>1</v>
      </c>
    </row>
    <row r="21" spans="1:13" ht="14.1" customHeight="1" x14ac:dyDescent="0.2">
      <c r="A21" s="91"/>
      <c r="B21" s="92"/>
      <c r="C21" s="31" t="s">
        <v>27</v>
      </c>
      <c r="D21" s="32"/>
      <c r="E21" s="32"/>
      <c r="F21" s="32"/>
      <c r="G21" s="32"/>
      <c r="H21" s="32"/>
      <c r="I21" s="32"/>
      <c r="J21" s="32"/>
      <c r="K21" s="32"/>
      <c r="L21" s="31">
        <f t="shared" si="2"/>
        <v>0</v>
      </c>
      <c r="M21" s="31">
        <f t="shared" si="2"/>
        <v>0</v>
      </c>
    </row>
    <row r="22" spans="1:13" ht="14.1" customHeight="1" x14ac:dyDescent="0.2">
      <c r="A22" s="91"/>
      <c r="B22" s="92"/>
      <c r="C22" s="31" t="s">
        <v>28</v>
      </c>
      <c r="D22" s="32">
        <v>1</v>
      </c>
      <c r="E22" s="32">
        <v>3</v>
      </c>
      <c r="F22" s="32"/>
      <c r="G22" s="32"/>
      <c r="H22" s="32"/>
      <c r="I22" s="32"/>
      <c r="J22" s="32"/>
      <c r="K22" s="32"/>
      <c r="L22" s="31">
        <f t="shared" si="2"/>
        <v>1</v>
      </c>
      <c r="M22" s="31">
        <f t="shared" si="2"/>
        <v>3</v>
      </c>
    </row>
    <row r="23" spans="1:13" ht="14.1" customHeight="1" x14ac:dyDescent="0.2">
      <c r="A23" s="91"/>
      <c r="B23" s="92"/>
      <c r="C23" s="31" t="s">
        <v>30</v>
      </c>
      <c r="D23" s="32">
        <v>1</v>
      </c>
      <c r="E23" s="32">
        <v>1</v>
      </c>
      <c r="F23" s="32"/>
      <c r="G23" s="32"/>
      <c r="H23" s="32"/>
      <c r="I23" s="32"/>
      <c r="J23" s="32"/>
      <c r="K23" s="32"/>
      <c r="L23" s="31">
        <f t="shared" si="2"/>
        <v>1</v>
      </c>
      <c r="M23" s="31">
        <f t="shared" si="2"/>
        <v>1</v>
      </c>
    </row>
    <row r="24" spans="1:13" ht="14.1" customHeight="1" x14ac:dyDescent="0.2">
      <c r="A24" s="91"/>
      <c r="B24" s="92"/>
      <c r="C24" s="37" t="s">
        <v>31</v>
      </c>
      <c r="D24" s="38">
        <v>1</v>
      </c>
      <c r="E24" s="38"/>
      <c r="F24" s="38"/>
      <c r="G24" s="38"/>
      <c r="H24" s="38"/>
      <c r="I24" s="38"/>
      <c r="J24" s="38"/>
      <c r="K24" s="38"/>
      <c r="L24" s="37">
        <f t="shared" si="2"/>
        <v>1</v>
      </c>
      <c r="M24" s="37">
        <f t="shared" si="2"/>
        <v>0</v>
      </c>
    </row>
    <row r="25" spans="1:13" ht="14.1" customHeight="1" x14ac:dyDescent="0.2">
      <c r="A25" s="81" t="s">
        <v>55</v>
      </c>
      <c r="B25" s="81"/>
      <c r="C25" s="35" t="s">
        <v>26</v>
      </c>
      <c r="D25" s="36"/>
      <c r="E25" s="36">
        <v>2</v>
      </c>
      <c r="F25" s="36"/>
      <c r="G25" s="36"/>
      <c r="H25" s="36">
        <v>1</v>
      </c>
      <c r="I25" s="36">
        <v>1</v>
      </c>
      <c r="J25" s="36"/>
      <c r="K25" s="36"/>
      <c r="L25" s="35">
        <f t="shared" si="2"/>
        <v>1</v>
      </c>
      <c r="M25" s="35">
        <f t="shared" si="2"/>
        <v>3</v>
      </c>
    </row>
    <row r="26" spans="1:13" ht="14.1" customHeight="1" x14ac:dyDescent="0.2">
      <c r="A26" s="81"/>
      <c r="B26" s="81"/>
      <c r="C26" s="35" t="s">
        <v>27</v>
      </c>
      <c r="D26" s="36">
        <v>4</v>
      </c>
      <c r="E26" s="36">
        <v>3</v>
      </c>
      <c r="F26" s="36"/>
      <c r="G26" s="36"/>
      <c r="H26" s="36">
        <v>1</v>
      </c>
      <c r="I26" s="36"/>
      <c r="J26" s="36"/>
      <c r="K26" s="36">
        <v>1</v>
      </c>
      <c r="L26" s="35">
        <f t="shared" si="2"/>
        <v>5</v>
      </c>
      <c r="M26" s="35">
        <f t="shared" si="2"/>
        <v>4</v>
      </c>
    </row>
    <row r="27" spans="1:13" ht="14.1" customHeight="1" x14ac:dyDescent="0.2">
      <c r="A27" s="81"/>
      <c r="B27" s="81"/>
      <c r="C27" s="35" t="s">
        <v>28</v>
      </c>
      <c r="D27" s="36">
        <v>1</v>
      </c>
      <c r="E27" s="36"/>
      <c r="F27" s="36"/>
      <c r="G27" s="36"/>
      <c r="H27" s="36"/>
      <c r="I27" s="36"/>
      <c r="J27" s="36"/>
      <c r="K27" s="36"/>
      <c r="L27" s="35">
        <f t="shared" si="2"/>
        <v>1</v>
      </c>
      <c r="M27" s="35">
        <f t="shared" si="2"/>
        <v>0</v>
      </c>
    </row>
    <row r="28" spans="1:13" ht="14.1" customHeight="1" x14ac:dyDescent="0.2">
      <c r="A28" s="81"/>
      <c r="B28" s="81"/>
      <c r="C28" s="35" t="s">
        <v>30</v>
      </c>
      <c r="D28" s="36"/>
      <c r="E28" s="36">
        <v>2</v>
      </c>
      <c r="F28" s="36"/>
      <c r="G28" s="36"/>
      <c r="H28" s="36"/>
      <c r="I28" s="36"/>
      <c r="J28" s="36"/>
      <c r="K28" s="36"/>
      <c r="L28" s="35">
        <f t="shared" si="2"/>
        <v>0</v>
      </c>
      <c r="M28" s="35">
        <f t="shared" si="2"/>
        <v>2</v>
      </c>
    </row>
    <row r="29" spans="1:13" ht="14.1" customHeight="1" x14ac:dyDescent="0.2">
      <c r="A29" s="81"/>
      <c r="B29" s="81"/>
      <c r="C29" s="35" t="s">
        <v>31</v>
      </c>
      <c r="D29" s="36">
        <v>1</v>
      </c>
      <c r="E29" s="36">
        <v>1</v>
      </c>
      <c r="F29" s="36"/>
      <c r="G29" s="36"/>
      <c r="H29" s="36"/>
      <c r="I29" s="36"/>
      <c r="J29" s="36"/>
      <c r="K29" s="36"/>
      <c r="L29" s="35">
        <f t="shared" si="2"/>
        <v>1</v>
      </c>
      <c r="M29" s="35">
        <f t="shared" si="2"/>
        <v>1</v>
      </c>
    </row>
    <row r="30" spans="1:13" ht="14.1" customHeight="1" x14ac:dyDescent="0.2">
      <c r="A30" s="82" t="s">
        <v>56</v>
      </c>
      <c r="B30" s="83"/>
      <c r="C30" s="39" t="s">
        <v>23</v>
      </c>
      <c r="D30" s="40">
        <v>2</v>
      </c>
      <c r="E30" s="40">
        <v>3</v>
      </c>
      <c r="F30" s="40"/>
      <c r="G30" s="40"/>
      <c r="H30" s="40">
        <v>1</v>
      </c>
      <c r="I30" s="40"/>
      <c r="J30" s="40"/>
      <c r="K30" s="40"/>
      <c r="L30" s="39">
        <f t="shared" si="2"/>
        <v>3</v>
      </c>
      <c r="M30" s="39">
        <f t="shared" si="2"/>
        <v>3</v>
      </c>
    </row>
    <row r="31" spans="1:13" ht="14.1" customHeight="1" x14ac:dyDescent="0.2">
      <c r="A31" s="84"/>
      <c r="B31" s="85"/>
      <c r="C31" s="39" t="s">
        <v>26</v>
      </c>
      <c r="D31" s="40">
        <v>3</v>
      </c>
      <c r="E31" s="40"/>
      <c r="F31" s="40">
        <v>1</v>
      </c>
      <c r="G31" s="40"/>
      <c r="H31" s="40">
        <v>1</v>
      </c>
      <c r="I31" s="40"/>
      <c r="J31" s="40"/>
      <c r="K31" s="40"/>
      <c r="L31" s="39">
        <f t="shared" ref="L31:M35" si="3">SUM(D31,F31,H31,J31)</f>
        <v>5</v>
      </c>
      <c r="M31" s="39">
        <f t="shared" si="3"/>
        <v>0</v>
      </c>
    </row>
    <row r="32" spans="1:13" ht="14.1" customHeight="1" x14ac:dyDescent="0.2">
      <c r="A32" s="84"/>
      <c r="B32" s="85"/>
      <c r="C32" s="39" t="s">
        <v>27</v>
      </c>
      <c r="D32" s="40">
        <v>4</v>
      </c>
      <c r="E32" s="40">
        <v>1</v>
      </c>
      <c r="F32" s="40"/>
      <c r="G32" s="40"/>
      <c r="H32" s="40">
        <v>1</v>
      </c>
      <c r="I32" s="40"/>
      <c r="J32" s="40">
        <v>1</v>
      </c>
      <c r="K32" s="40"/>
      <c r="L32" s="39">
        <f t="shared" si="3"/>
        <v>6</v>
      </c>
      <c r="M32" s="39">
        <f t="shared" si="3"/>
        <v>1</v>
      </c>
    </row>
    <row r="33" spans="1:13" ht="14.1" customHeight="1" x14ac:dyDescent="0.2">
      <c r="A33" s="84"/>
      <c r="B33" s="85"/>
      <c r="C33" s="39" t="s">
        <v>28</v>
      </c>
      <c r="D33" s="40">
        <v>1</v>
      </c>
      <c r="E33" s="40">
        <v>2</v>
      </c>
      <c r="F33" s="40"/>
      <c r="G33" s="40"/>
      <c r="H33" s="40"/>
      <c r="I33" s="40"/>
      <c r="J33" s="40"/>
      <c r="K33" s="40"/>
      <c r="L33" s="39">
        <f t="shared" si="3"/>
        <v>1</v>
      </c>
      <c r="M33" s="39">
        <f t="shared" si="3"/>
        <v>2</v>
      </c>
    </row>
    <row r="34" spans="1:13" ht="14.1" customHeight="1" x14ac:dyDescent="0.2">
      <c r="A34" s="84"/>
      <c r="B34" s="85"/>
      <c r="C34" s="39" t="s">
        <v>30</v>
      </c>
      <c r="D34" s="40">
        <v>1</v>
      </c>
      <c r="E34" s="40">
        <v>1</v>
      </c>
      <c r="F34" s="40"/>
      <c r="G34" s="40"/>
      <c r="H34" s="40"/>
      <c r="I34" s="40"/>
      <c r="J34" s="40"/>
      <c r="K34" s="40"/>
      <c r="L34" s="39">
        <f t="shared" si="3"/>
        <v>1</v>
      </c>
      <c r="M34" s="39">
        <f t="shared" si="3"/>
        <v>1</v>
      </c>
    </row>
    <row r="35" spans="1:13" ht="14.1" customHeight="1" x14ac:dyDescent="0.2">
      <c r="A35" s="84"/>
      <c r="B35" s="85"/>
      <c r="C35" s="39" t="s">
        <v>31</v>
      </c>
      <c r="D35" s="40">
        <v>2</v>
      </c>
      <c r="E35" s="40">
        <v>2</v>
      </c>
      <c r="F35" s="40"/>
      <c r="G35" s="40"/>
      <c r="H35" s="40"/>
      <c r="I35" s="40"/>
      <c r="J35" s="40"/>
      <c r="K35" s="40"/>
      <c r="L35" s="39">
        <f t="shared" si="3"/>
        <v>2</v>
      </c>
      <c r="M35" s="39">
        <f t="shared" si="3"/>
        <v>2</v>
      </c>
    </row>
    <row r="36" spans="1:13" ht="14.1" customHeight="1" x14ac:dyDescent="0.2">
      <c r="A36" s="84"/>
      <c r="B36" s="85"/>
      <c r="C36" s="39" t="s">
        <v>33</v>
      </c>
      <c r="D36" s="40">
        <v>5</v>
      </c>
      <c r="E36" s="40">
        <v>1</v>
      </c>
      <c r="F36" s="40"/>
      <c r="G36" s="40"/>
      <c r="H36" s="40"/>
      <c r="I36" s="40"/>
      <c r="J36" s="40"/>
      <c r="K36" s="40"/>
      <c r="L36" s="39">
        <f t="shared" ref="L36:M43" si="4">SUM(D36,F36,H36,J36)</f>
        <v>5</v>
      </c>
      <c r="M36" s="39">
        <f t="shared" si="4"/>
        <v>1</v>
      </c>
    </row>
    <row r="37" spans="1:13" ht="14.1" customHeight="1" x14ac:dyDescent="0.2">
      <c r="A37" s="86"/>
      <c r="B37" s="87"/>
      <c r="C37" s="39" t="s">
        <v>34</v>
      </c>
      <c r="D37" s="40">
        <v>5</v>
      </c>
      <c r="E37" s="40">
        <v>3</v>
      </c>
      <c r="F37" s="40"/>
      <c r="G37" s="40"/>
      <c r="H37" s="40"/>
      <c r="I37" s="40">
        <v>2</v>
      </c>
      <c r="J37" s="40"/>
      <c r="K37" s="40"/>
      <c r="L37" s="39">
        <f t="shared" si="4"/>
        <v>5</v>
      </c>
      <c r="M37" s="39">
        <f t="shared" si="4"/>
        <v>5</v>
      </c>
    </row>
    <row r="38" spans="1:13" ht="14.1" customHeight="1" x14ac:dyDescent="0.2">
      <c r="A38" s="88" t="s">
        <v>57</v>
      </c>
      <c r="B38" s="88"/>
      <c r="C38" s="41" t="s">
        <v>26</v>
      </c>
      <c r="D38" s="42">
        <v>3</v>
      </c>
      <c r="E38" s="42">
        <v>1</v>
      </c>
      <c r="F38" s="42"/>
      <c r="G38" s="42">
        <v>1</v>
      </c>
      <c r="H38" s="42"/>
      <c r="I38" s="42"/>
      <c r="J38" s="42"/>
      <c r="K38" s="42"/>
      <c r="L38" s="41">
        <f t="shared" si="4"/>
        <v>3</v>
      </c>
      <c r="M38" s="41">
        <f t="shared" si="4"/>
        <v>2</v>
      </c>
    </row>
    <row r="39" spans="1:13" ht="14.1" customHeight="1" x14ac:dyDescent="0.2">
      <c r="A39" s="88"/>
      <c r="B39" s="88"/>
      <c r="C39" s="41" t="s">
        <v>27</v>
      </c>
      <c r="D39" s="42">
        <v>1</v>
      </c>
      <c r="E39" s="42">
        <v>1</v>
      </c>
      <c r="F39" s="42"/>
      <c r="G39" s="42">
        <v>1</v>
      </c>
      <c r="H39" s="42"/>
      <c r="I39" s="42"/>
      <c r="J39" s="42"/>
      <c r="K39" s="42"/>
      <c r="L39" s="41">
        <f t="shared" si="4"/>
        <v>1</v>
      </c>
      <c r="M39" s="41">
        <f t="shared" si="4"/>
        <v>2</v>
      </c>
    </row>
    <row r="40" spans="1:13" ht="14.1" customHeight="1" x14ac:dyDescent="0.2">
      <c r="A40" s="88"/>
      <c r="B40" s="88"/>
      <c r="C40" s="41" t="s">
        <v>28</v>
      </c>
      <c r="D40" s="42">
        <v>4</v>
      </c>
      <c r="E40" s="42">
        <v>1</v>
      </c>
      <c r="F40" s="42"/>
      <c r="G40" s="42"/>
      <c r="H40" s="42"/>
      <c r="I40" s="42"/>
      <c r="J40" s="42"/>
      <c r="K40" s="42"/>
      <c r="L40" s="41">
        <f t="shared" si="4"/>
        <v>4</v>
      </c>
      <c r="M40" s="41">
        <f t="shared" si="4"/>
        <v>1</v>
      </c>
    </row>
    <row r="41" spans="1:13" ht="14.1" customHeight="1" x14ac:dyDescent="0.2">
      <c r="A41" s="88"/>
      <c r="B41" s="88"/>
      <c r="C41" s="41" t="s">
        <v>30</v>
      </c>
      <c r="D41" s="42"/>
      <c r="E41" s="42">
        <v>3</v>
      </c>
      <c r="F41" s="42"/>
      <c r="G41" s="42"/>
      <c r="H41" s="42"/>
      <c r="I41" s="42"/>
      <c r="J41" s="42"/>
      <c r="K41" s="42"/>
      <c r="L41" s="41">
        <f t="shared" si="4"/>
        <v>0</v>
      </c>
      <c r="M41" s="41">
        <f t="shared" si="4"/>
        <v>3</v>
      </c>
    </row>
    <row r="42" spans="1:13" ht="14.1" customHeight="1" x14ac:dyDescent="0.2">
      <c r="A42" s="88"/>
      <c r="B42" s="88"/>
      <c r="C42" s="41" t="s">
        <v>31</v>
      </c>
      <c r="D42" s="42">
        <v>1</v>
      </c>
      <c r="E42" s="42">
        <v>1</v>
      </c>
      <c r="F42" s="42"/>
      <c r="G42" s="42"/>
      <c r="H42" s="42">
        <v>1</v>
      </c>
      <c r="I42" s="42"/>
      <c r="J42" s="42"/>
      <c r="K42" s="42"/>
      <c r="L42" s="41">
        <f t="shared" si="4"/>
        <v>2</v>
      </c>
      <c r="M42" s="41">
        <f t="shared" si="4"/>
        <v>1</v>
      </c>
    </row>
    <row r="43" spans="1:13" ht="14.1" customHeight="1" x14ac:dyDescent="0.2">
      <c r="A43" s="100" t="s">
        <v>58</v>
      </c>
      <c r="B43" s="101"/>
      <c r="C43" s="43" t="s">
        <v>23</v>
      </c>
      <c r="D43" s="44">
        <v>1</v>
      </c>
      <c r="E43" s="44"/>
      <c r="F43" s="44"/>
      <c r="G43" s="44"/>
      <c r="H43" s="44"/>
      <c r="I43" s="44"/>
      <c r="J43" s="44"/>
      <c r="K43" s="44"/>
      <c r="L43" s="43">
        <f t="shared" si="4"/>
        <v>1</v>
      </c>
      <c r="M43" s="43">
        <f t="shared" si="4"/>
        <v>0</v>
      </c>
    </row>
    <row r="44" spans="1:13" ht="14.1" customHeight="1" x14ac:dyDescent="0.2">
      <c r="A44" s="102"/>
      <c r="B44" s="103"/>
      <c r="C44" s="43" t="s">
        <v>26</v>
      </c>
      <c r="D44" s="44">
        <v>1</v>
      </c>
      <c r="E44" s="44">
        <v>1</v>
      </c>
      <c r="F44" s="44"/>
      <c r="G44" s="44">
        <v>1</v>
      </c>
      <c r="H44" s="44"/>
      <c r="I44" s="44"/>
      <c r="J44" s="44"/>
      <c r="K44" s="44"/>
      <c r="L44" s="43">
        <f t="shared" ref="L44:M50" si="5">SUM(D44,F44,H44,J44)</f>
        <v>1</v>
      </c>
      <c r="M44" s="43">
        <f t="shared" si="5"/>
        <v>2</v>
      </c>
    </row>
    <row r="45" spans="1:13" ht="14.1" customHeight="1" x14ac:dyDescent="0.2">
      <c r="A45" s="102"/>
      <c r="B45" s="103"/>
      <c r="C45" s="43" t="s">
        <v>27</v>
      </c>
      <c r="D45" s="44">
        <v>1</v>
      </c>
      <c r="E45" s="44">
        <v>1</v>
      </c>
      <c r="F45" s="44">
        <v>1</v>
      </c>
      <c r="G45" s="44">
        <v>1</v>
      </c>
      <c r="H45" s="44"/>
      <c r="I45" s="44"/>
      <c r="J45" s="44"/>
      <c r="K45" s="44"/>
      <c r="L45" s="43">
        <f t="shared" si="5"/>
        <v>2</v>
      </c>
      <c r="M45" s="43">
        <f t="shared" si="5"/>
        <v>2</v>
      </c>
    </row>
    <row r="46" spans="1:13" ht="14.1" customHeight="1" x14ac:dyDescent="0.2">
      <c r="A46" s="102"/>
      <c r="B46" s="103"/>
      <c r="C46" s="43" t="s">
        <v>28</v>
      </c>
      <c r="D46" s="44"/>
      <c r="E46" s="44">
        <v>4</v>
      </c>
      <c r="F46" s="44"/>
      <c r="G46" s="44"/>
      <c r="H46" s="44"/>
      <c r="I46" s="44"/>
      <c r="J46" s="44"/>
      <c r="K46" s="44"/>
      <c r="L46" s="43">
        <f t="shared" si="5"/>
        <v>0</v>
      </c>
      <c r="M46" s="43">
        <f t="shared" si="5"/>
        <v>4</v>
      </c>
    </row>
    <row r="47" spans="1:13" ht="14.1" customHeight="1" x14ac:dyDescent="0.2">
      <c r="A47" s="102"/>
      <c r="B47" s="103"/>
      <c r="C47" s="43" t="s">
        <v>30</v>
      </c>
      <c r="D47" s="44"/>
      <c r="E47" s="44">
        <v>1</v>
      </c>
      <c r="F47" s="44"/>
      <c r="G47" s="44"/>
      <c r="H47" s="44"/>
      <c r="I47" s="44"/>
      <c r="J47" s="44"/>
      <c r="K47" s="44"/>
      <c r="L47" s="43">
        <f t="shared" si="5"/>
        <v>0</v>
      </c>
      <c r="M47" s="43">
        <f t="shared" si="5"/>
        <v>1</v>
      </c>
    </row>
    <row r="48" spans="1:13" ht="14.1" customHeight="1" x14ac:dyDescent="0.2">
      <c r="A48" s="104"/>
      <c r="B48" s="105"/>
      <c r="C48" s="43" t="s">
        <v>31</v>
      </c>
      <c r="D48" s="44"/>
      <c r="E48" s="44"/>
      <c r="F48" s="44"/>
      <c r="G48" s="44"/>
      <c r="H48" s="44"/>
      <c r="I48" s="44"/>
      <c r="J48" s="44"/>
      <c r="K48" s="44"/>
      <c r="L48" s="43">
        <f t="shared" si="5"/>
        <v>0</v>
      </c>
      <c r="M48" s="43">
        <f t="shared" si="5"/>
        <v>0</v>
      </c>
    </row>
    <row r="49" spans="1:13" ht="14.1" customHeight="1" x14ac:dyDescent="0.2">
      <c r="A49" s="106" t="s">
        <v>59</v>
      </c>
      <c r="B49" s="107"/>
      <c r="C49" s="45" t="s">
        <v>22</v>
      </c>
      <c r="D49" s="46">
        <v>16</v>
      </c>
      <c r="E49" s="46">
        <v>20</v>
      </c>
      <c r="F49" s="46"/>
      <c r="G49" s="46"/>
      <c r="H49" s="46">
        <v>2</v>
      </c>
      <c r="I49" s="46">
        <v>1</v>
      </c>
      <c r="J49" s="46"/>
      <c r="K49" s="46"/>
      <c r="L49" s="45">
        <f t="shared" si="5"/>
        <v>18</v>
      </c>
      <c r="M49" s="45">
        <f t="shared" si="5"/>
        <v>21</v>
      </c>
    </row>
    <row r="50" spans="1:13" ht="14.1" customHeight="1" x14ac:dyDescent="0.2">
      <c r="A50" s="108"/>
      <c r="B50" s="109"/>
      <c r="C50" s="45" t="s">
        <v>23</v>
      </c>
      <c r="D50" s="46">
        <v>26</v>
      </c>
      <c r="E50" s="46">
        <v>24</v>
      </c>
      <c r="F50" s="46"/>
      <c r="G50" s="46"/>
      <c r="H50" s="46">
        <v>5</v>
      </c>
      <c r="I50" s="46">
        <v>3</v>
      </c>
      <c r="J50" s="46">
        <v>4</v>
      </c>
      <c r="K50" s="46">
        <v>5</v>
      </c>
      <c r="L50" s="45">
        <f t="shared" si="5"/>
        <v>35</v>
      </c>
      <c r="M50" s="45">
        <f t="shared" si="5"/>
        <v>32</v>
      </c>
    </row>
    <row r="51" spans="1:13" ht="14.1" customHeight="1" x14ac:dyDescent="0.2">
      <c r="A51" s="108"/>
      <c r="B51" s="109"/>
      <c r="C51" s="45" t="s">
        <v>26</v>
      </c>
      <c r="D51" s="46">
        <v>26</v>
      </c>
      <c r="E51" s="46">
        <v>25</v>
      </c>
      <c r="F51" s="46">
        <v>4</v>
      </c>
      <c r="G51" s="46">
        <v>2</v>
      </c>
      <c r="H51" s="46">
        <v>1</v>
      </c>
      <c r="I51" s="46">
        <v>2</v>
      </c>
      <c r="J51" s="46">
        <v>3</v>
      </c>
      <c r="K51" s="46">
        <v>1</v>
      </c>
      <c r="L51" s="45">
        <f t="shared" ref="L51:M55" si="6">SUM(D51,F51,H51,J51)</f>
        <v>34</v>
      </c>
      <c r="M51" s="45">
        <f t="shared" si="6"/>
        <v>30</v>
      </c>
    </row>
    <row r="52" spans="1:13" ht="14.1" customHeight="1" x14ac:dyDescent="0.2">
      <c r="A52" s="108"/>
      <c r="B52" s="109"/>
      <c r="C52" s="45" t="s">
        <v>27</v>
      </c>
      <c r="D52" s="46">
        <v>24</v>
      </c>
      <c r="E52" s="46">
        <v>28</v>
      </c>
      <c r="F52" s="46">
        <v>3</v>
      </c>
      <c r="G52" s="46">
        <v>3</v>
      </c>
      <c r="H52" s="46">
        <v>3</v>
      </c>
      <c r="I52" s="46">
        <v>2</v>
      </c>
      <c r="J52" s="46">
        <v>1</v>
      </c>
      <c r="K52" s="46">
        <v>2</v>
      </c>
      <c r="L52" s="45">
        <f t="shared" si="6"/>
        <v>31</v>
      </c>
      <c r="M52" s="45">
        <f t="shared" si="6"/>
        <v>35</v>
      </c>
    </row>
    <row r="53" spans="1:13" ht="14.1" customHeight="1" x14ac:dyDescent="0.2">
      <c r="A53" s="108"/>
      <c r="B53" s="109"/>
      <c r="C53" s="45" t="s">
        <v>28</v>
      </c>
      <c r="D53" s="46">
        <v>16</v>
      </c>
      <c r="E53" s="46">
        <v>11</v>
      </c>
      <c r="F53" s="46">
        <v>3</v>
      </c>
      <c r="G53" s="46">
        <v>2</v>
      </c>
      <c r="H53" s="46">
        <v>1</v>
      </c>
      <c r="I53" s="46">
        <v>1</v>
      </c>
      <c r="J53" s="46"/>
      <c r="K53" s="46">
        <v>1</v>
      </c>
      <c r="L53" s="45">
        <f t="shared" si="6"/>
        <v>20</v>
      </c>
      <c r="M53" s="45">
        <f t="shared" si="6"/>
        <v>15</v>
      </c>
    </row>
    <row r="54" spans="1:13" ht="14.1" customHeight="1" x14ac:dyDescent="0.2">
      <c r="A54" s="108"/>
      <c r="B54" s="109"/>
      <c r="C54" s="45" t="s">
        <v>30</v>
      </c>
      <c r="D54" s="46">
        <v>20</v>
      </c>
      <c r="E54" s="46">
        <v>23</v>
      </c>
      <c r="F54" s="46">
        <v>2</v>
      </c>
      <c r="G54" s="46"/>
      <c r="H54" s="46">
        <v>1</v>
      </c>
      <c r="I54" s="46">
        <v>5</v>
      </c>
      <c r="J54" s="46">
        <v>3</v>
      </c>
      <c r="K54" s="46">
        <v>3</v>
      </c>
      <c r="L54" s="45">
        <f t="shared" si="6"/>
        <v>26</v>
      </c>
      <c r="M54" s="45">
        <f t="shared" si="6"/>
        <v>31</v>
      </c>
    </row>
    <row r="55" spans="1:13" ht="14.1" customHeight="1" x14ac:dyDescent="0.2">
      <c r="A55" s="108"/>
      <c r="B55" s="109"/>
      <c r="C55" s="45" t="s">
        <v>31</v>
      </c>
      <c r="D55" s="46">
        <v>18</v>
      </c>
      <c r="E55" s="46">
        <v>9</v>
      </c>
      <c r="F55" s="46"/>
      <c r="G55" s="46">
        <v>1</v>
      </c>
      <c r="H55" s="46">
        <v>1</v>
      </c>
      <c r="I55" s="46">
        <v>1</v>
      </c>
      <c r="J55" s="46">
        <v>1</v>
      </c>
      <c r="K55" s="46"/>
      <c r="L55" s="45">
        <f t="shared" si="6"/>
        <v>20</v>
      </c>
      <c r="M55" s="45">
        <f t="shared" si="6"/>
        <v>11</v>
      </c>
    </row>
    <row r="56" spans="1:13" ht="14.1" customHeight="1" x14ac:dyDescent="0.2">
      <c r="A56" s="108"/>
      <c r="B56" s="109"/>
      <c r="C56" s="45" t="s">
        <v>33</v>
      </c>
      <c r="D56" s="46">
        <v>14</v>
      </c>
      <c r="E56" s="46">
        <v>15</v>
      </c>
      <c r="F56" s="46"/>
      <c r="G56" s="46"/>
      <c r="H56" s="46"/>
      <c r="I56" s="46">
        <v>3</v>
      </c>
      <c r="J56" s="46"/>
      <c r="K56" s="46"/>
      <c r="L56" s="45">
        <f t="shared" ref="L56:M57" si="7">SUM(D56,F56,H56,J56)</f>
        <v>14</v>
      </c>
      <c r="M56" s="45">
        <f t="shared" si="7"/>
        <v>18</v>
      </c>
    </row>
    <row r="57" spans="1:13" ht="14.1" customHeight="1" x14ac:dyDescent="0.2">
      <c r="A57" s="110" t="s">
        <v>60</v>
      </c>
      <c r="B57" s="111"/>
      <c r="C57" s="47" t="s">
        <v>23</v>
      </c>
      <c r="D57" s="48">
        <v>1</v>
      </c>
      <c r="E57" s="48">
        <v>1</v>
      </c>
      <c r="F57" s="48"/>
      <c r="G57" s="48"/>
      <c r="H57" s="48"/>
      <c r="I57" s="48"/>
      <c r="J57" s="48"/>
      <c r="K57" s="48"/>
      <c r="L57" s="47">
        <f t="shared" si="7"/>
        <v>1</v>
      </c>
      <c r="M57" s="47">
        <f t="shared" si="7"/>
        <v>1</v>
      </c>
    </row>
    <row r="58" spans="1:13" ht="14.1" customHeight="1" x14ac:dyDescent="0.2">
      <c r="A58" s="110"/>
      <c r="B58" s="111"/>
      <c r="C58" s="47" t="s">
        <v>26</v>
      </c>
      <c r="D58" s="48">
        <v>3</v>
      </c>
      <c r="E58" s="48">
        <v>1</v>
      </c>
      <c r="F58" s="48"/>
      <c r="G58" s="48"/>
      <c r="H58" s="48">
        <v>2</v>
      </c>
      <c r="I58" s="48"/>
      <c r="J58" s="48"/>
      <c r="K58" s="48"/>
      <c r="L58" s="47">
        <f t="shared" ref="L58:M73" si="8">SUM(D58,F58,H58,J58)</f>
        <v>5</v>
      </c>
      <c r="M58" s="47">
        <f t="shared" si="8"/>
        <v>1</v>
      </c>
    </row>
    <row r="59" spans="1:13" ht="14.1" customHeight="1" x14ac:dyDescent="0.2">
      <c r="A59" s="110"/>
      <c r="B59" s="111"/>
      <c r="C59" s="47" t="s">
        <v>27</v>
      </c>
      <c r="D59" s="48"/>
      <c r="E59" s="48"/>
      <c r="F59" s="48"/>
      <c r="G59" s="48"/>
      <c r="H59" s="48"/>
      <c r="I59" s="48"/>
      <c r="J59" s="48"/>
      <c r="K59" s="48"/>
      <c r="L59" s="47">
        <f t="shared" si="8"/>
        <v>0</v>
      </c>
      <c r="M59" s="47">
        <f t="shared" si="8"/>
        <v>0</v>
      </c>
    </row>
    <row r="60" spans="1:13" ht="14.1" customHeight="1" x14ac:dyDescent="0.2">
      <c r="A60" s="110"/>
      <c r="B60" s="111"/>
      <c r="C60" s="47" t="s">
        <v>28</v>
      </c>
      <c r="D60" s="48">
        <v>1</v>
      </c>
      <c r="E60" s="48">
        <v>1</v>
      </c>
      <c r="F60" s="48"/>
      <c r="G60" s="48"/>
      <c r="H60" s="48"/>
      <c r="I60" s="48"/>
      <c r="J60" s="48"/>
      <c r="K60" s="48"/>
      <c r="L60" s="47">
        <f t="shared" si="8"/>
        <v>1</v>
      </c>
      <c r="M60" s="47">
        <f t="shared" si="8"/>
        <v>1</v>
      </c>
    </row>
    <row r="61" spans="1:13" ht="14.1" customHeight="1" x14ac:dyDescent="0.2">
      <c r="A61" s="110"/>
      <c r="B61" s="111"/>
      <c r="C61" s="47" t="s">
        <v>30</v>
      </c>
      <c r="D61" s="48">
        <v>2</v>
      </c>
      <c r="E61" s="48">
        <v>1</v>
      </c>
      <c r="F61" s="48"/>
      <c r="G61" s="48"/>
      <c r="H61" s="48"/>
      <c r="I61" s="48"/>
      <c r="J61" s="48"/>
      <c r="K61" s="48"/>
      <c r="L61" s="47">
        <f t="shared" si="8"/>
        <v>2</v>
      </c>
      <c r="M61" s="47">
        <f t="shared" si="8"/>
        <v>1</v>
      </c>
    </row>
    <row r="62" spans="1:13" ht="14.1" customHeight="1" x14ac:dyDescent="0.2">
      <c r="A62" s="112"/>
      <c r="B62" s="113"/>
      <c r="C62" s="47" t="s">
        <v>31</v>
      </c>
      <c r="D62" s="48">
        <v>1</v>
      </c>
      <c r="E62" s="48"/>
      <c r="F62" s="48"/>
      <c r="G62" s="48"/>
      <c r="H62" s="48"/>
      <c r="I62" s="48"/>
      <c r="J62" s="48"/>
      <c r="K62" s="48"/>
      <c r="L62" s="47">
        <f t="shared" si="8"/>
        <v>1</v>
      </c>
      <c r="M62" s="47">
        <f t="shared" si="8"/>
        <v>0</v>
      </c>
    </row>
    <row r="63" spans="1:13" ht="14.1" customHeight="1" x14ac:dyDescent="0.2">
      <c r="A63" s="114" t="s">
        <v>61</v>
      </c>
      <c r="B63" s="114"/>
      <c r="C63" s="49" t="s">
        <v>26</v>
      </c>
      <c r="D63" s="50">
        <v>1</v>
      </c>
      <c r="E63" s="50">
        <v>1</v>
      </c>
      <c r="F63" s="50"/>
      <c r="G63" s="50"/>
      <c r="H63" s="50"/>
      <c r="I63" s="50"/>
      <c r="J63" s="50"/>
      <c r="K63" s="50"/>
      <c r="L63" s="49">
        <f t="shared" si="8"/>
        <v>1</v>
      </c>
      <c r="M63" s="49">
        <f t="shared" si="8"/>
        <v>1</v>
      </c>
    </row>
    <row r="64" spans="1:13" ht="14.1" customHeight="1" x14ac:dyDescent="0.2">
      <c r="A64" s="114"/>
      <c r="B64" s="114"/>
      <c r="C64" s="49" t="s">
        <v>27</v>
      </c>
      <c r="D64" s="50"/>
      <c r="E64" s="50"/>
      <c r="F64" s="50">
        <v>1</v>
      </c>
      <c r="G64" s="50"/>
      <c r="H64" s="50"/>
      <c r="I64" s="50"/>
      <c r="J64" s="50"/>
      <c r="K64" s="50"/>
      <c r="L64" s="49">
        <f t="shared" si="8"/>
        <v>1</v>
      </c>
      <c r="M64" s="49">
        <f t="shared" si="8"/>
        <v>0</v>
      </c>
    </row>
    <row r="65" spans="1:13" ht="14.1" customHeight="1" x14ac:dyDescent="0.2">
      <c r="A65" s="114"/>
      <c r="B65" s="114"/>
      <c r="C65" s="49" t="s">
        <v>28</v>
      </c>
      <c r="D65" s="50"/>
      <c r="E65" s="50">
        <v>1</v>
      </c>
      <c r="F65" s="50"/>
      <c r="G65" s="50"/>
      <c r="H65" s="50"/>
      <c r="I65" s="50"/>
      <c r="J65" s="50"/>
      <c r="K65" s="50"/>
      <c r="L65" s="49">
        <f t="shared" si="8"/>
        <v>0</v>
      </c>
      <c r="M65" s="49">
        <f t="shared" si="8"/>
        <v>1</v>
      </c>
    </row>
    <row r="66" spans="1:13" ht="14.1" customHeight="1" x14ac:dyDescent="0.2">
      <c r="A66" s="114"/>
      <c r="B66" s="114"/>
      <c r="C66" s="49" t="s">
        <v>30</v>
      </c>
      <c r="D66" s="50">
        <v>1</v>
      </c>
      <c r="E66" s="50"/>
      <c r="F66" s="50"/>
      <c r="G66" s="50"/>
      <c r="H66" s="50"/>
      <c r="I66" s="50"/>
      <c r="J66" s="50"/>
      <c r="K66" s="50"/>
      <c r="L66" s="49">
        <f t="shared" si="8"/>
        <v>1</v>
      </c>
      <c r="M66" s="49">
        <f t="shared" si="8"/>
        <v>0</v>
      </c>
    </row>
    <row r="67" spans="1:13" ht="14.1" customHeight="1" x14ac:dyDescent="0.2">
      <c r="A67" s="114"/>
      <c r="B67" s="114"/>
      <c r="C67" s="49" t="s">
        <v>31</v>
      </c>
      <c r="D67" s="50">
        <v>2</v>
      </c>
      <c r="E67" s="50">
        <v>2</v>
      </c>
      <c r="F67" s="50"/>
      <c r="G67" s="50"/>
      <c r="H67" s="50"/>
      <c r="I67" s="50"/>
      <c r="J67" s="50"/>
      <c r="K67" s="50"/>
      <c r="L67" s="49">
        <f t="shared" si="8"/>
        <v>2</v>
      </c>
      <c r="M67" s="49">
        <f t="shared" si="8"/>
        <v>2</v>
      </c>
    </row>
    <row r="68" spans="1:13" ht="14.1" customHeight="1" x14ac:dyDescent="0.2">
      <c r="A68" s="115" t="s">
        <v>62</v>
      </c>
      <c r="B68" s="115"/>
      <c r="C68" s="51" t="s">
        <v>26</v>
      </c>
      <c r="D68" s="52">
        <v>3</v>
      </c>
      <c r="E68" s="52"/>
      <c r="F68" s="52"/>
      <c r="G68" s="52"/>
      <c r="H68" s="52"/>
      <c r="I68" s="52"/>
      <c r="J68" s="52"/>
      <c r="K68" s="52"/>
      <c r="L68" s="51">
        <f t="shared" si="8"/>
        <v>3</v>
      </c>
      <c r="M68" s="51">
        <f t="shared" si="8"/>
        <v>0</v>
      </c>
    </row>
    <row r="69" spans="1:13" ht="14.1" customHeight="1" x14ac:dyDescent="0.2">
      <c r="A69" s="115"/>
      <c r="B69" s="115"/>
      <c r="C69" s="51" t="s">
        <v>27</v>
      </c>
      <c r="D69" s="52"/>
      <c r="E69" s="52"/>
      <c r="F69" s="52"/>
      <c r="G69" s="52"/>
      <c r="H69" s="52"/>
      <c r="I69" s="52"/>
      <c r="J69" s="52"/>
      <c r="K69" s="52"/>
      <c r="L69" s="51">
        <f t="shared" si="8"/>
        <v>0</v>
      </c>
      <c r="M69" s="51">
        <f t="shared" si="8"/>
        <v>0</v>
      </c>
    </row>
    <row r="70" spans="1:13" ht="14.1" customHeight="1" x14ac:dyDescent="0.2">
      <c r="A70" s="115"/>
      <c r="B70" s="115"/>
      <c r="C70" s="51" t="s">
        <v>28</v>
      </c>
      <c r="D70" s="52"/>
      <c r="E70" s="52">
        <v>1</v>
      </c>
      <c r="F70" s="52"/>
      <c r="G70" s="52"/>
      <c r="H70" s="52"/>
      <c r="I70" s="52"/>
      <c r="J70" s="52"/>
      <c r="K70" s="52"/>
      <c r="L70" s="51">
        <f t="shared" si="8"/>
        <v>0</v>
      </c>
      <c r="M70" s="51">
        <f t="shared" si="8"/>
        <v>1</v>
      </c>
    </row>
    <row r="71" spans="1:13" ht="14.1" customHeight="1" x14ac:dyDescent="0.2">
      <c r="A71" s="115"/>
      <c r="B71" s="115"/>
      <c r="C71" s="51" t="s">
        <v>30</v>
      </c>
      <c r="D71" s="52">
        <v>1</v>
      </c>
      <c r="E71" s="52"/>
      <c r="F71" s="52"/>
      <c r="G71" s="52"/>
      <c r="H71" s="52"/>
      <c r="I71" s="52"/>
      <c r="J71" s="52"/>
      <c r="K71" s="52"/>
      <c r="L71" s="51">
        <f t="shared" si="8"/>
        <v>1</v>
      </c>
      <c r="M71" s="51">
        <f t="shared" si="8"/>
        <v>0</v>
      </c>
    </row>
    <row r="72" spans="1:13" ht="14.1" customHeight="1" x14ac:dyDescent="0.2">
      <c r="A72" s="115"/>
      <c r="B72" s="115"/>
      <c r="C72" s="51" t="s">
        <v>31</v>
      </c>
      <c r="D72" s="52">
        <v>2</v>
      </c>
      <c r="E72" s="52">
        <v>1</v>
      </c>
      <c r="F72" s="52"/>
      <c r="G72" s="52"/>
      <c r="H72" s="52"/>
      <c r="I72" s="52"/>
      <c r="J72" s="52"/>
      <c r="K72" s="52"/>
      <c r="L72" s="51">
        <f t="shared" si="8"/>
        <v>2</v>
      </c>
      <c r="M72" s="51">
        <f t="shared" si="8"/>
        <v>1</v>
      </c>
    </row>
    <row r="73" spans="1:13" ht="14.1" customHeight="1" x14ac:dyDescent="0.2">
      <c r="A73" s="93" t="s">
        <v>63</v>
      </c>
      <c r="B73" s="94"/>
      <c r="C73" s="53" t="s">
        <v>23</v>
      </c>
      <c r="D73" s="54">
        <v>1</v>
      </c>
      <c r="E73" s="54">
        <v>2</v>
      </c>
      <c r="F73" s="54"/>
      <c r="G73" s="54"/>
      <c r="H73" s="54"/>
      <c r="I73" s="54"/>
      <c r="J73" s="54">
        <v>1</v>
      </c>
      <c r="K73" s="54">
        <v>1</v>
      </c>
      <c r="L73" s="53">
        <f t="shared" si="8"/>
        <v>2</v>
      </c>
      <c r="M73" s="53">
        <f t="shared" si="8"/>
        <v>3</v>
      </c>
    </row>
    <row r="74" spans="1:13" ht="14.1" customHeight="1" x14ac:dyDescent="0.2">
      <c r="A74" s="95"/>
      <c r="B74" s="96"/>
      <c r="C74" s="53" t="s">
        <v>26</v>
      </c>
      <c r="D74" s="54">
        <v>2</v>
      </c>
      <c r="E74" s="54"/>
      <c r="F74" s="54"/>
      <c r="G74" s="54"/>
      <c r="H74" s="54"/>
      <c r="I74" s="54">
        <v>2</v>
      </c>
      <c r="J74" s="54"/>
      <c r="K74" s="54"/>
      <c r="L74" s="53">
        <f t="shared" ref="L74:M83" si="9">SUM(D74,F74,H74,J74)</f>
        <v>2</v>
      </c>
      <c r="M74" s="53">
        <f t="shared" si="9"/>
        <v>2</v>
      </c>
    </row>
    <row r="75" spans="1:13" ht="14.1" customHeight="1" x14ac:dyDescent="0.2">
      <c r="A75" s="95"/>
      <c r="B75" s="96"/>
      <c r="C75" s="53" t="s">
        <v>27</v>
      </c>
      <c r="D75" s="54">
        <v>2</v>
      </c>
      <c r="E75" s="54">
        <v>2</v>
      </c>
      <c r="F75" s="54"/>
      <c r="G75" s="54"/>
      <c r="H75" s="54"/>
      <c r="I75" s="54"/>
      <c r="J75" s="54">
        <v>1</v>
      </c>
      <c r="K75" s="54">
        <v>3</v>
      </c>
      <c r="L75" s="53">
        <f t="shared" si="9"/>
        <v>3</v>
      </c>
      <c r="M75" s="53">
        <f t="shared" si="9"/>
        <v>5</v>
      </c>
    </row>
    <row r="76" spans="1:13" ht="14.1" customHeight="1" x14ac:dyDescent="0.2">
      <c r="A76" s="95"/>
      <c r="B76" s="96"/>
      <c r="C76" s="53" t="s">
        <v>28</v>
      </c>
      <c r="D76" s="54"/>
      <c r="E76" s="54"/>
      <c r="F76" s="54"/>
      <c r="G76" s="54"/>
      <c r="H76" s="54">
        <v>1</v>
      </c>
      <c r="I76" s="54">
        <v>1</v>
      </c>
      <c r="J76" s="54"/>
      <c r="K76" s="54"/>
      <c r="L76" s="53">
        <f t="shared" si="9"/>
        <v>1</v>
      </c>
      <c r="M76" s="53">
        <f t="shared" si="9"/>
        <v>1</v>
      </c>
    </row>
    <row r="77" spans="1:13" ht="14.1" customHeight="1" x14ac:dyDescent="0.2">
      <c r="A77" s="95"/>
      <c r="B77" s="96"/>
      <c r="C77" s="53" t="s">
        <v>30</v>
      </c>
      <c r="D77" s="54"/>
      <c r="E77" s="54"/>
      <c r="F77" s="54"/>
      <c r="G77" s="54"/>
      <c r="H77" s="54"/>
      <c r="I77" s="54"/>
      <c r="J77" s="54"/>
      <c r="K77" s="54">
        <v>2</v>
      </c>
      <c r="L77" s="53">
        <f t="shared" si="9"/>
        <v>0</v>
      </c>
      <c r="M77" s="53">
        <f t="shared" si="9"/>
        <v>2</v>
      </c>
    </row>
    <row r="78" spans="1:13" ht="14.1" customHeight="1" x14ac:dyDescent="0.2">
      <c r="A78" s="97"/>
      <c r="B78" s="98"/>
      <c r="C78" s="53" t="s">
        <v>31</v>
      </c>
      <c r="D78" s="54"/>
      <c r="E78" s="54"/>
      <c r="F78" s="54"/>
      <c r="G78" s="54">
        <v>1</v>
      </c>
      <c r="H78" s="54"/>
      <c r="I78" s="54">
        <v>1</v>
      </c>
      <c r="J78" s="54">
        <v>2</v>
      </c>
      <c r="K78" s="54"/>
      <c r="L78" s="53">
        <f t="shared" si="9"/>
        <v>2</v>
      </c>
      <c r="M78" s="53">
        <f t="shared" si="9"/>
        <v>2</v>
      </c>
    </row>
    <row r="79" spans="1:13" ht="14.1" customHeight="1" x14ac:dyDescent="0.2">
      <c r="A79" s="99" t="s">
        <v>64</v>
      </c>
      <c r="B79" s="99"/>
      <c r="C79" s="55" t="s">
        <v>26</v>
      </c>
      <c r="D79" s="56">
        <v>2</v>
      </c>
      <c r="E79" s="56">
        <v>1</v>
      </c>
      <c r="F79" s="56"/>
      <c r="G79" s="56">
        <v>1</v>
      </c>
      <c r="H79" s="56"/>
      <c r="I79" s="56"/>
      <c r="J79" s="56"/>
      <c r="K79" s="56">
        <v>1</v>
      </c>
      <c r="L79" s="55">
        <f t="shared" si="9"/>
        <v>2</v>
      </c>
      <c r="M79" s="55">
        <f t="shared" si="9"/>
        <v>3</v>
      </c>
    </row>
    <row r="80" spans="1:13" ht="14.1" customHeight="1" x14ac:dyDescent="0.2">
      <c r="A80" s="99"/>
      <c r="B80" s="99"/>
      <c r="C80" s="55" t="s">
        <v>27</v>
      </c>
      <c r="D80" s="56"/>
      <c r="E80" s="56">
        <v>1</v>
      </c>
      <c r="F80" s="56"/>
      <c r="G80" s="56"/>
      <c r="H80" s="56"/>
      <c r="I80" s="56"/>
      <c r="J80" s="56"/>
      <c r="K80" s="56"/>
      <c r="L80" s="55">
        <f t="shared" si="9"/>
        <v>0</v>
      </c>
      <c r="M80" s="55">
        <f t="shared" si="9"/>
        <v>1</v>
      </c>
    </row>
    <row r="81" spans="1:13" ht="14.1" customHeight="1" x14ac:dyDescent="0.2">
      <c r="A81" s="99"/>
      <c r="B81" s="99"/>
      <c r="C81" s="55" t="s">
        <v>28</v>
      </c>
      <c r="D81" s="56">
        <v>1</v>
      </c>
      <c r="E81" s="56"/>
      <c r="F81" s="56"/>
      <c r="G81" s="56">
        <v>1</v>
      </c>
      <c r="H81" s="56"/>
      <c r="I81" s="56"/>
      <c r="J81" s="56"/>
      <c r="K81" s="56"/>
      <c r="L81" s="55">
        <f t="shared" si="9"/>
        <v>1</v>
      </c>
      <c r="M81" s="55">
        <f t="shared" si="9"/>
        <v>1</v>
      </c>
    </row>
    <row r="82" spans="1:13" ht="14.1" customHeight="1" x14ac:dyDescent="0.2">
      <c r="A82" s="99"/>
      <c r="B82" s="99"/>
      <c r="C82" s="55" t="s">
        <v>30</v>
      </c>
      <c r="D82" s="56"/>
      <c r="E82" s="56">
        <v>1</v>
      </c>
      <c r="F82" s="56"/>
      <c r="G82" s="56"/>
      <c r="H82" s="56"/>
      <c r="I82" s="56">
        <v>1</v>
      </c>
      <c r="J82" s="56"/>
      <c r="K82" s="56"/>
      <c r="L82" s="55">
        <f t="shared" si="9"/>
        <v>0</v>
      </c>
      <c r="M82" s="55">
        <f t="shared" si="9"/>
        <v>2</v>
      </c>
    </row>
    <row r="83" spans="1:13" ht="14.1" customHeight="1" x14ac:dyDescent="0.2">
      <c r="A83" s="99"/>
      <c r="B83" s="99"/>
      <c r="C83" s="55" t="s">
        <v>31</v>
      </c>
      <c r="D83" s="56">
        <v>2</v>
      </c>
      <c r="E83" s="56">
        <v>2</v>
      </c>
      <c r="F83" s="56"/>
      <c r="G83" s="56"/>
      <c r="H83" s="56"/>
      <c r="I83" s="56"/>
      <c r="J83" s="56"/>
      <c r="K83" s="56"/>
      <c r="L83" s="55">
        <f t="shared" si="9"/>
        <v>2</v>
      </c>
      <c r="M83" s="55">
        <f t="shared" si="9"/>
        <v>2</v>
      </c>
    </row>
  </sheetData>
  <autoFilter ref="A13:WVU83" xr:uid="{944D391B-775B-4CA3-98CF-59B89979C753}">
    <filterColumn colId="0" showButton="0"/>
  </autoFilter>
  <mergeCells count="33">
    <mergeCell ref="A73:B78"/>
    <mergeCell ref="A79:B83"/>
    <mergeCell ref="A43:B48"/>
    <mergeCell ref="A49:B56"/>
    <mergeCell ref="A57:B62"/>
    <mergeCell ref="A63:B67"/>
    <mergeCell ref="A68:B72"/>
    <mergeCell ref="A25:B29"/>
    <mergeCell ref="A30:B37"/>
    <mergeCell ref="A38:B42"/>
    <mergeCell ref="C9:F9"/>
    <mergeCell ref="G9:H9"/>
    <mergeCell ref="A19:B24"/>
    <mergeCell ref="I9:M9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L11:M11"/>
    <mergeCell ref="A14:B18"/>
    <mergeCell ref="A11:B13"/>
    <mergeCell ref="C11:C13"/>
    <mergeCell ref="D11:E11"/>
    <mergeCell ref="F11:G11"/>
    <mergeCell ref="H11:I11"/>
    <mergeCell ref="J11:K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4FF0-3B9E-4476-B048-73D1D8440C6D}">
  <dimension ref="A1:K90"/>
  <sheetViews>
    <sheetView topLeftCell="A73" workbookViewId="0">
      <selection activeCell="B90" sqref="B90:I90"/>
    </sheetView>
  </sheetViews>
  <sheetFormatPr baseColWidth="10" defaultRowHeight="15" x14ac:dyDescent="0.25"/>
  <sheetData>
    <row r="1" spans="1:11" x14ac:dyDescent="0.25">
      <c r="A1" s="60" t="s">
        <v>12</v>
      </c>
      <c r="B1" s="60" t="s">
        <v>13</v>
      </c>
      <c r="C1" s="60"/>
      <c r="D1" s="60" t="s">
        <v>14</v>
      </c>
      <c r="E1" s="60"/>
      <c r="F1" s="60" t="s">
        <v>15</v>
      </c>
      <c r="G1" s="60"/>
      <c r="H1" s="60" t="s">
        <v>16</v>
      </c>
      <c r="I1" s="60"/>
      <c r="J1" s="60" t="s">
        <v>17</v>
      </c>
      <c r="K1" s="60"/>
    </row>
    <row r="2" spans="1:11" x14ac:dyDescent="0.25">
      <c r="A2" s="60"/>
      <c r="B2" s="28">
        <v>235</v>
      </c>
      <c r="C2" s="28">
        <v>218</v>
      </c>
      <c r="D2" s="28">
        <v>16</v>
      </c>
      <c r="E2" s="28">
        <v>15</v>
      </c>
      <c r="F2" s="28">
        <v>25</v>
      </c>
      <c r="G2" s="28">
        <v>26</v>
      </c>
      <c r="H2" s="28">
        <v>19</v>
      </c>
      <c r="I2" s="28">
        <v>20</v>
      </c>
      <c r="J2" s="28">
        <v>295</v>
      </c>
      <c r="K2" s="28">
        <v>279</v>
      </c>
    </row>
    <row r="3" spans="1:11" x14ac:dyDescent="0.25">
      <c r="A3" s="60"/>
      <c r="B3" s="28" t="s">
        <v>18</v>
      </c>
      <c r="C3" s="28" t="s">
        <v>19</v>
      </c>
      <c r="D3" s="28" t="s">
        <v>18</v>
      </c>
      <c r="E3" s="28" t="s">
        <v>19</v>
      </c>
      <c r="F3" s="28" t="s">
        <v>18</v>
      </c>
      <c r="G3" s="28" t="s">
        <v>19</v>
      </c>
      <c r="H3" s="28" t="s">
        <v>18</v>
      </c>
      <c r="I3" s="28" t="s">
        <v>19</v>
      </c>
      <c r="J3" s="28" t="s">
        <v>18</v>
      </c>
      <c r="K3" s="28" t="s">
        <v>19</v>
      </c>
    </row>
    <row r="4" spans="1:11" x14ac:dyDescent="0.25">
      <c r="A4" s="33" t="s">
        <v>26</v>
      </c>
      <c r="B4" s="34">
        <v>1</v>
      </c>
      <c r="C4" s="34">
        <v>2</v>
      </c>
      <c r="D4" s="34"/>
      <c r="E4" s="34"/>
      <c r="F4" s="34">
        <v>1</v>
      </c>
      <c r="G4" s="34"/>
      <c r="H4" s="34">
        <v>1</v>
      </c>
      <c r="I4" s="34"/>
      <c r="J4" s="33">
        <v>3</v>
      </c>
      <c r="K4" s="33">
        <v>2</v>
      </c>
    </row>
    <row r="5" spans="1:11" x14ac:dyDescent="0.25">
      <c r="A5" s="31" t="s">
        <v>26</v>
      </c>
      <c r="B5" s="32"/>
      <c r="C5" s="32">
        <v>1</v>
      </c>
      <c r="D5" s="32">
        <v>1</v>
      </c>
      <c r="E5" s="32"/>
      <c r="F5" s="32"/>
      <c r="G5" s="32"/>
      <c r="H5" s="32"/>
      <c r="I5" s="32"/>
      <c r="J5" s="31">
        <v>1</v>
      </c>
      <c r="K5" s="31">
        <v>1</v>
      </c>
    </row>
    <row r="6" spans="1:11" x14ac:dyDescent="0.25">
      <c r="A6" s="35" t="s">
        <v>26</v>
      </c>
      <c r="B6" s="36"/>
      <c r="C6" s="36">
        <v>2</v>
      </c>
      <c r="D6" s="36"/>
      <c r="E6" s="36"/>
      <c r="F6" s="36">
        <v>1</v>
      </c>
      <c r="G6" s="36">
        <v>1</v>
      </c>
      <c r="H6" s="36"/>
      <c r="I6" s="36"/>
      <c r="J6" s="35">
        <v>1</v>
      </c>
      <c r="K6" s="35">
        <v>3</v>
      </c>
    </row>
    <row r="7" spans="1:11" x14ac:dyDescent="0.25">
      <c r="A7" s="39" t="s">
        <v>26</v>
      </c>
      <c r="B7" s="40">
        <v>3</v>
      </c>
      <c r="C7" s="40"/>
      <c r="D7" s="40">
        <v>1</v>
      </c>
      <c r="E7" s="40"/>
      <c r="F7" s="40">
        <v>1</v>
      </c>
      <c r="G7" s="40"/>
      <c r="H7" s="40"/>
      <c r="I7" s="40"/>
      <c r="J7" s="39">
        <v>5</v>
      </c>
      <c r="K7" s="39">
        <v>0</v>
      </c>
    </row>
    <row r="8" spans="1:11" x14ac:dyDescent="0.25">
      <c r="A8" s="41" t="s">
        <v>26</v>
      </c>
      <c r="B8" s="42">
        <v>3</v>
      </c>
      <c r="C8" s="42">
        <v>1</v>
      </c>
      <c r="D8" s="42"/>
      <c r="E8" s="42">
        <v>1</v>
      </c>
      <c r="F8" s="42"/>
      <c r="G8" s="42"/>
      <c r="H8" s="42"/>
      <c r="I8" s="42"/>
      <c r="J8" s="41">
        <v>3</v>
      </c>
      <c r="K8" s="41">
        <v>2</v>
      </c>
    </row>
    <row r="9" spans="1:11" x14ac:dyDescent="0.25">
      <c r="A9" s="43" t="s">
        <v>26</v>
      </c>
      <c r="B9" s="44">
        <v>1</v>
      </c>
      <c r="C9" s="44">
        <v>1</v>
      </c>
      <c r="D9" s="44"/>
      <c r="E9" s="44">
        <v>1</v>
      </c>
      <c r="F9" s="44"/>
      <c r="G9" s="44"/>
      <c r="H9" s="44"/>
      <c r="I9" s="44"/>
      <c r="J9" s="43">
        <v>1</v>
      </c>
      <c r="K9" s="43">
        <v>2</v>
      </c>
    </row>
    <row r="10" spans="1:11" x14ac:dyDescent="0.25">
      <c r="A10" s="45" t="s">
        <v>26</v>
      </c>
      <c r="B10" s="46">
        <v>26</v>
      </c>
      <c r="C10" s="46">
        <v>25</v>
      </c>
      <c r="D10" s="46">
        <v>4</v>
      </c>
      <c r="E10" s="46">
        <v>2</v>
      </c>
      <c r="F10" s="46">
        <v>1</v>
      </c>
      <c r="G10" s="46">
        <v>2</v>
      </c>
      <c r="H10" s="46">
        <v>3</v>
      </c>
      <c r="I10" s="46">
        <v>1</v>
      </c>
      <c r="J10" s="45">
        <v>34</v>
      </c>
      <c r="K10" s="45">
        <v>30</v>
      </c>
    </row>
    <row r="11" spans="1:11" x14ac:dyDescent="0.25">
      <c r="A11" s="47" t="s">
        <v>26</v>
      </c>
      <c r="B11" s="48">
        <v>3</v>
      </c>
      <c r="C11" s="48">
        <v>1</v>
      </c>
      <c r="D11" s="48"/>
      <c r="E11" s="48"/>
      <c r="F11" s="48">
        <v>2</v>
      </c>
      <c r="G11" s="48"/>
      <c r="H11" s="48"/>
      <c r="I11" s="48"/>
      <c r="J11" s="47">
        <v>5</v>
      </c>
      <c r="K11" s="47">
        <v>1</v>
      </c>
    </row>
    <row r="12" spans="1:11" x14ac:dyDescent="0.25">
      <c r="A12" s="49" t="s">
        <v>26</v>
      </c>
      <c r="B12" s="50">
        <v>1</v>
      </c>
      <c r="C12" s="50">
        <v>1</v>
      </c>
      <c r="D12" s="50"/>
      <c r="E12" s="50"/>
      <c r="F12" s="50"/>
      <c r="G12" s="50"/>
      <c r="H12" s="50"/>
      <c r="I12" s="50"/>
      <c r="J12" s="49">
        <v>1</v>
      </c>
      <c r="K12" s="49">
        <v>1</v>
      </c>
    </row>
    <row r="13" spans="1:11" x14ac:dyDescent="0.25">
      <c r="A13" s="51" t="s">
        <v>26</v>
      </c>
      <c r="B13" s="52">
        <v>3</v>
      </c>
      <c r="C13" s="52"/>
      <c r="D13" s="52"/>
      <c r="E13" s="52"/>
      <c r="F13" s="52"/>
      <c r="G13" s="52"/>
      <c r="H13" s="52"/>
      <c r="I13" s="52"/>
      <c r="J13" s="51">
        <v>3</v>
      </c>
      <c r="K13" s="51">
        <v>0</v>
      </c>
    </row>
    <row r="14" spans="1:11" x14ac:dyDescent="0.25">
      <c r="A14" s="53" t="s">
        <v>26</v>
      </c>
      <c r="B14" s="54">
        <v>2</v>
      </c>
      <c r="C14" s="54"/>
      <c r="D14" s="54"/>
      <c r="E14" s="54"/>
      <c r="F14" s="54"/>
      <c r="G14" s="54">
        <v>2</v>
      </c>
      <c r="H14" s="54"/>
      <c r="I14" s="54"/>
      <c r="J14" s="53">
        <v>2</v>
      </c>
      <c r="K14" s="53">
        <v>2</v>
      </c>
    </row>
    <row r="15" spans="1:11" x14ac:dyDescent="0.25">
      <c r="A15" s="55" t="s">
        <v>26</v>
      </c>
      <c r="B15" s="56">
        <v>2</v>
      </c>
      <c r="C15" s="56">
        <v>1</v>
      </c>
      <c r="D15" s="56"/>
      <c r="E15" s="56">
        <v>1</v>
      </c>
      <c r="F15" s="56"/>
      <c r="G15" s="56"/>
      <c r="H15" s="56"/>
      <c r="I15" s="56">
        <v>1</v>
      </c>
      <c r="J15" s="55">
        <v>2</v>
      </c>
      <c r="K15" s="55">
        <v>3</v>
      </c>
    </row>
    <row r="16" spans="1:11" x14ac:dyDescent="0.25">
      <c r="A16" s="59" t="s">
        <v>26</v>
      </c>
      <c r="B16">
        <f>SUM(B4:B15)</f>
        <v>45</v>
      </c>
      <c r="C16">
        <f t="shared" ref="C16:I16" si="0">SUM(C4:C15)</f>
        <v>35</v>
      </c>
      <c r="D16">
        <f t="shared" si="0"/>
        <v>6</v>
      </c>
      <c r="E16">
        <f t="shared" si="0"/>
        <v>5</v>
      </c>
      <c r="F16">
        <f t="shared" si="0"/>
        <v>6</v>
      </c>
      <c r="G16">
        <f t="shared" si="0"/>
        <v>5</v>
      </c>
      <c r="H16">
        <f t="shared" si="0"/>
        <v>4</v>
      </c>
      <c r="I16">
        <f t="shared" si="0"/>
        <v>2</v>
      </c>
    </row>
    <row r="18" spans="1:11" x14ac:dyDescent="0.25">
      <c r="A18" s="60" t="s">
        <v>12</v>
      </c>
      <c r="B18" s="60" t="s">
        <v>13</v>
      </c>
      <c r="C18" s="60"/>
      <c r="D18" s="60" t="s">
        <v>14</v>
      </c>
      <c r="E18" s="60"/>
      <c r="F18" s="60" t="s">
        <v>15</v>
      </c>
      <c r="G18" s="60"/>
      <c r="H18" s="60" t="s">
        <v>16</v>
      </c>
      <c r="I18" s="60"/>
      <c r="J18" s="60" t="s">
        <v>17</v>
      </c>
      <c r="K18" s="60"/>
    </row>
    <row r="19" spans="1:11" x14ac:dyDescent="0.25">
      <c r="A19" s="60"/>
      <c r="B19" s="28">
        <v>235</v>
      </c>
      <c r="C19" s="28">
        <v>218</v>
      </c>
      <c r="D19" s="28">
        <v>16</v>
      </c>
      <c r="E19" s="28">
        <v>15</v>
      </c>
      <c r="F19" s="28">
        <v>25</v>
      </c>
      <c r="G19" s="28">
        <v>26</v>
      </c>
      <c r="H19" s="28">
        <v>19</v>
      </c>
      <c r="I19" s="28">
        <v>20</v>
      </c>
      <c r="J19" s="28">
        <v>295</v>
      </c>
      <c r="K19" s="28">
        <v>279</v>
      </c>
    </row>
    <row r="20" spans="1:11" x14ac:dyDescent="0.25">
      <c r="A20" s="60"/>
      <c r="B20" s="28" t="s">
        <v>18</v>
      </c>
      <c r="C20" s="28" t="s">
        <v>19</v>
      </c>
      <c r="D20" s="28" t="s">
        <v>18</v>
      </c>
      <c r="E20" s="28" t="s">
        <v>19</v>
      </c>
      <c r="F20" s="28" t="s">
        <v>18</v>
      </c>
      <c r="G20" s="28" t="s">
        <v>19</v>
      </c>
      <c r="H20" s="28" t="s">
        <v>18</v>
      </c>
      <c r="I20" s="28" t="s">
        <v>19</v>
      </c>
      <c r="J20" s="28" t="s">
        <v>18</v>
      </c>
      <c r="K20" s="28" t="s">
        <v>19</v>
      </c>
    </row>
    <row r="21" spans="1:11" x14ac:dyDescent="0.25">
      <c r="A21" s="33" t="s">
        <v>27</v>
      </c>
      <c r="B21" s="34"/>
      <c r="C21" s="34"/>
      <c r="D21" s="34"/>
      <c r="E21" s="34"/>
      <c r="F21" s="34"/>
      <c r="G21" s="34"/>
      <c r="H21" s="34"/>
      <c r="I21" s="34"/>
      <c r="J21" s="33">
        <v>0</v>
      </c>
      <c r="K21" s="33">
        <v>0</v>
      </c>
    </row>
    <row r="22" spans="1:11" x14ac:dyDescent="0.25">
      <c r="A22" s="31" t="s">
        <v>27</v>
      </c>
      <c r="B22" s="32"/>
      <c r="C22" s="32"/>
      <c r="D22" s="32"/>
      <c r="E22" s="32"/>
      <c r="F22" s="32"/>
      <c r="G22" s="32"/>
      <c r="H22" s="32"/>
      <c r="I22" s="32"/>
      <c r="J22" s="31">
        <v>0</v>
      </c>
      <c r="K22" s="31">
        <v>0</v>
      </c>
    </row>
    <row r="23" spans="1:11" x14ac:dyDescent="0.25">
      <c r="A23" s="35" t="s">
        <v>27</v>
      </c>
      <c r="B23" s="36">
        <v>4</v>
      </c>
      <c r="C23" s="36">
        <v>3</v>
      </c>
      <c r="D23" s="36"/>
      <c r="E23" s="36"/>
      <c r="F23" s="36">
        <v>1</v>
      </c>
      <c r="G23" s="36"/>
      <c r="H23" s="36"/>
      <c r="I23" s="36">
        <v>1</v>
      </c>
      <c r="J23" s="35">
        <v>5</v>
      </c>
      <c r="K23" s="35">
        <v>4</v>
      </c>
    </row>
    <row r="24" spans="1:11" x14ac:dyDescent="0.25">
      <c r="A24" s="39" t="s">
        <v>27</v>
      </c>
      <c r="B24" s="40">
        <v>4</v>
      </c>
      <c r="C24" s="40">
        <v>1</v>
      </c>
      <c r="D24" s="40"/>
      <c r="E24" s="40"/>
      <c r="F24" s="40">
        <v>1</v>
      </c>
      <c r="G24" s="40"/>
      <c r="H24" s="40">
        <v>1</v>
      </c>
      <c r="I24" s="40"/>
      <c r="J24" s="39">
        <v>6</v>
      </c>
      <c r="K24" s="39">
        <v>1</v>
      </c>
    </row>
    <row r="25" spans="1:11" x14ac:dyDescent="0.25">
      <c r="A25" s="41" t="s">
        <v>27</v>
      </c>
      <c r="B25" s="42">
        <v>1</v>
      </c>
      <c r="C25" s="42">
        <v>1</v>
      </c>
      <c r="D25" s="42"/>
      <c r="E25" s="42">
        <v>1</v>
      </c>
      <c r="F25" s="42"/>
      <c r="G25" s="42"/>
      <c r="H25" s="42"/>
      <c r="I25" s="42"/>
      <c r="J25" s="41">
        <v>1</v>
      </c>
      <c r="K25" s="41">
        <v>2</v>
      </c>
    </row>
    <row r="26" spans="1:11" x14ac:dyDescent="0.25">
      <c r="A26" s="43" t="s">
        <v>27</v>
      </c>
      <c r="B26" s="44">
        <v>1</v>
      </c>
      <c r="C26" s="44">
        <v>1</v>
      </c>
      <c r="D26" s="44">
        <v>1</v>
      </c>
      <c r="E26" s="44">
        <v>1</v>
      </c>
      <c r="F26" s="44"/>
      <c r="G26" s="44"/>
      <c r="H26" s="44"/>
      <c r="I26" s="44"/>
      <c r="J26" s="43">
        <v>2</v>
      </c>
      <c r="K26" s="43">
        <v>2</v>
      </c>
    </row>
    <row r="27" spans="1:11" x14ac:dyDescent="0.25">
      <c r="A27" s="45" t="s">
        <v>27</v>
      </c>
      <c r="B27" s="46">
        <v>24</v>
      </c>
      <c r="C27" s="46">
        <v>28</v>
      </c>
      <c r="D27" s="46">
        <v>3</v>
      </c>
      <c r="E27" s="46">
        <v>3</v>
      </c>
      <c r="F27" s="46">
        <v>3</v>
      </c>
      <c r="G27" s="46">
        <v>2</v>
      </c>
      <c r="H27" s="46">
        <v>1</v>
      </c>
      <c r="I27" s="46">
        <v>2</v>
      </c>
      <c r="J27" s="45">
        <v>31</v>
      </c>
      <c r="K27" s="45">
        <v>35</v>
      </c>
    </row>
    <row r="28" spans="1:11" x14ac:dyDescent="0.25">
      <c r="A28" s="47" t="s">
        <v>27</v>
      </c>
      <c r="B28" s="48"/>
      <c r="C28" s="48"/>
      <c r="D28" s="48"/>
      <c r="E28" s="48"/>
      <c r="F28" s="48"/>
      <c r="G28" s="48"/>
      <c r="H28" s="48"/>
      <c r="I28" s="48"/>
      <c r="J28" s="47">
        <v>0</v>
      </c>
      <c r="K28" s="47">
        <v>0</v>
      </c>
    </row>
    <row r="29" spans="1:11" x14ac:dyDescent="0.25">
      <c r="A29" s="49" t="s">
        <v>27</v>
      </c>
      <c r="B29" s="50"/>
      <c r="C29" s="50"/>
      <c r="D29" s="50">
        <v>1</v>
      </c>
      <c r="E29" s="50"/>
      <c r="F29" s="50"/>
      <c r="G29" s="50"/>
      <c r="H29" s="50"/>
      <c r="I29" s="50"/>
      <c r="J29" s="49">
        <v>1</v>
      </c>
      <c r="K29" s="49">
        <v>0</v>
      </c>
    </row>
    <row r="30" spans="1:11" x14ac:dyDescent="0.25">
      <c r="A30" s="51" t="s">
        <v>27</v>
      </c>
      <c r="B30" s="52"/>
      <c r="C30" s="52"/>
      <c r="D30" s="52"/>
      <c r="E30" s="52"/>
      <c r="F30" s="52"/>
      <c r="G30" s="52"/>
      <c r="H30" s="52"/>
      <c r="I30" s="52"/>
      <c r="J30" s="51">
        <v>0</v>
      </c>
      <c r="K30" s="51">
        <v>0</v>
      </c>
    </row>
    <row r="31" spans="1:11" x14ac:dyDescent="0.25">
      <c r="A31" s="53" t="s">
        <v>27</v>
      </c>
      <c r="B31" s="54">
        <v>2</v>
      </c>
      <c r="C31" s="54">
        <v>2</v>
      </c>
      <c r="D31" s="54"/>
      <c r="E31" s="54"/>
      <c r="F31" s="54"/>
      <c r="G31" s="54"/>
      <c r="H31" s="54">
        <v>1</v>
      </c>
      <c r="I31" s="54">
        <v>3</v>
      </c>
      <c r="J31" s="53">
        <v>3</v>
      </c>
      <c r="K31" s="53">
        <v>5</v>
      </c>
    </row>
    <row r="32" spans="1:11" x14ac:dyDescent="0.25">
      <c r="A32" s="55" t="s">
        <v>27</v>
      </c>
      <c r="B32" s="56"/>
      <c r="C32" s="56">
        <v>1</v>
      </c>
      <c r="D32" s="56"/>
      <c r="E32" s="56"/>
      <c r="F32" s="56"/>
      <c r="G32" s="56"/>
      <c r="H32" s="56"/>
      <c r="I32" s="56"/>
      <c r="J32" s="55">
        <v>0</v>
      </c>
      <c r="K32" s="55">
        <v>1</v>
      </c>
    </row>
    <row r="33" spans="1:11" x14ac:dyDescent="0.25">
      <c r="A33" s="55" t="s">
        <v>27</v>
      </c>
      <c r="B33">
        <f>SUM(B21:B32)</f>
        <v>36</v>
      </c>
      <c r="C33">
        <f t="shared" ref="C33:I33" si="1">SUM(C21:C32)</f>
        <v>37</v>
      </c>
      <c r="D33">
        <f t="shared" si="1"/>
        <v>5</v>
      </c>
      <c r="E33">
        <f t="shared" si="1"/>
        <v>5</v>
      </c>
      <c r="F33">
        <f t="shared" si="1"/>
        <v>5</v>
      </c>
      <c r="G33">
        <f t="shared" si="1"/>
        <v>2</v>
      </c>
      <c r="H33">
        <f t="shared" si="1"/>
        <v>3</v>
      </c>
      <c r="I33">
        <f t="shared" si="1"/>
        <v>6</v>
      </c>
    </row>
    <row r="35" spans="1:11" x14ac:dyDescent="0.25">
      <c r="A35" s="60" t="s">
        <v>12</v>
      </c>
      <c r="B35" s="60" t="s">
        <v>13</v>
      </c>
      <c r="C35" s="60"/>
      <c r="D35" s="60" t="s">
        <v>14</v>
      </c>
      <c r="E35" s="60"/>
      <c r="F35" s="60" t="s">
        <v>15</v>
      </c>
      <c r="G35" s="60"/>
      <c r="H35" s="60" t="s">
        <v>16</v>
      </c>
      <c r="I35" s="60"/>
      <c r="J35" s="60" t="s">
        <v>17</v>
      </c>
      <c r="K35" s="60"/>
    </row>
    <row r="36" spans="1:11" x14ac:dyDescent="0.25">
      <c r="A36" s="60"/>
      <c r="B36" s="28">
        <v>235</v>
      </c>
      <c r="C36" s="28">
        <v>218</v>
      </c>
      <c r="D36" s="28">
        <v>16</v>
      </c>
      <c r="E36" s="28">
        <v>15</v>
      </c>
      <c r="F36" s="28">
        <v>25</v>
      </c>
      <c r="G36" s="28">
        <v>26</v>
      </c>
      <c r="H36" s="28">
        <v>19</v>
      </c>
      <c r="I36" s="28">
        <v>20</v>
      </c>
      <c r="J36" s="28">
        <v>295</v>
      </c>
      <c r="K36" s="28">
        <v>279</v>
      </c>
    </row>
    <row r="37" spans="1:11" x14ac:dyDescent="0.25">
      <c r="A37" s="60"/>
      <c r="B37" s="28" t="s">
        <v>18</v>
      </c>
      <c r="C37" s="28" t="s">
        <v>19</v>
      </c>
      <c r="D37" s="28" t="s">
        <v>18</v>
      </c>
      <c r="E37" s="28" t="s">
        <v>19</v>
      </c>
      <c r="F37" s="28" t="s">
        <v>18</v>
      </c>
      <c r="G37" s="28" t="s">
        <v>19</v>
      </c>
      <c r="H37" s="28" t="s">
        <v>18</v>
      </c>
      <c r="I37" s="28" t="s">
        <v>19</v>
      </c>
      <c r="J37" s="28" t="s">
        <v>18</v>
      </c>
      <c r="K37" s="28" t="s">
        <v>19</v>
      </c>
    </row>
    <row r="38" spans="1:11" x14ac:dyDescent="0.25">
      <c r="A38" s="33" t="s">
        <v>28</v>
      </c>
      <c r="B38" s="34"/>
      <c r="C38" s="34"/>
      <c r="D38" s="34"/>
      <c r="E38" s="34" t="s">
        <v>29</v>
      </c>
      <c r="F38" s="34"/>
      <c r="G38" s="34"/>
      <c r="H38" s="34"/>
      <c r="I38" s="34"/>
      <c r="J38" s="33">
        <v>0</v>
      </c>
      <c r="K38" s="33">
        <v>0</v>
      </c>
    </row>
    <row r="39" spans="1:11" x14ac:dyDescent="0.25">
      <c r="A39" s="31" t="s">
        <v>28</v>
      </c>
      <c r="B39" s="32">
        <v>1</v>
      </c>
      <c r="C39" s="32">
        <v>3</v>
      </c>
      <c r="D39" s="32"/>
      <c r="E39" s="32"/>
      <c r="F39" s="32"/>
      <c r="G39" s="32"/>
      <c r="H39" s="32"/>
      <c r="I39" s="32"/>
      <c r="J39" s="31">
        <v>1</v>
      </c>
      <c r="K39" s="31">
        <v>3</v>
      </c>
    </row>
    <row r="40" spans="1:11" x14ac:dyDescent="0.25">
      <c r="A40" s="35" t="s">
        <v>28</v>
      </c>
      <c r="B40" s="36">
        <v>1</v>
      </c>
      <c r="C40" s="36"/>
      <c r="D40" s="36"/>
      <c r="E40" s="36"/>
      <c r="F40" s="36"/>
      <c r="G40" s="36"/>
      <c r="H40" s="36"/>
      <c r="I40" s="36"/>
      <c r="J40" s="35">
        <v>1</v>
      </c>
      <c r="K40" s="35">
        <v>0</v>
      </c>
    </row>
    <row r="41" spans="1:11" x14ac:dyDescent="0.25">
      <c r="A41" s="39" t="s">
        <v>28</v>
      </c>
      <c r="B41" s="40">
        <v>1</v>
      </c>
      <c r="C41" s="40">
        <v>2</v>
      </c>
      <c r="D41" s="40"/>
      <c r="E41" s="40"/>
      <c r="F41" s="40"/>
      <c r="G41" s="40"/>
      <c r="H41" s="40"/>
      <c r="I41" s="40"/>
      <c r="J41" s="39">
        <v>1</v>
      </c>
      <c r="K41" s="39">
        <v>2</v>
      </c>
    </row>
    <row r="42" spans="1:11" x14ac:dyDescent="0.25">
      <c r="A42" s="41" t="s">
        <v>28</v>
      </c>
      <c r="B42" s="42">
        <v>4</v>
      </c>
      <c r="C42" s="42">
        <v>1</v>
      </c>
      <c r="D42" s="42"/>
      <c r="E42" s="42"/>
      <c r="F42" s="42"/>
      <c r="G42" s="42"/>
      <c r="H42" s="42"/>
      <c r="I42" s="42"/>
      <c r="J42" s="41">
        <v>4</v>
      </c>
      <c r="K42" s="41">
        <v>1</v>
      </c>
    </row>
    <row r="43" spans="1:11" x14ac:dyDescent="0.25">
      <c r="A43" s="43" t="s">
        <v>28</v>
      </c>
      <c r="B43" s="44"/>
      <c r="C43" s="44">
        <v>4</v>
      </c>
      <c r="D43" s="44"/>
      <c r="E43" s="44"/>
      <c r="F43" s="44"/>
      <c r="G43" s="44"/>
      <c r="H43" s="44"/>
      <c r="I43" s="44"/>
      <c r="J43" s="43">
        <v>0</v>
      </c>
      <c r="K43" s="43">
        <v>4</v>
      </c>
    </row>
    <row r="44" spans="1:11" x14ac:dyDescent="0.25">
      <c r="A44" s="45" t="s">
        <v>28</v>
      </c>
      <c r="B44" s="46">
        <v>16</v>
      </c>
      <c r="C44" s="46">
        <v>11</v>
      </c>
      <c r="D44" s="46">
        <v>3</v>
      </c>
      <c r="E44" s="46">
        <v>2</v>
      </c>
      <c r="F44" s="46">
        <v>1</v>
      </c>
      <c r="G44" s="46">
        <v>1</v>
      </c>
      <c r="H44" s="46"/>
      <c r="I44" s="46">
        <v>1</v>
      </c>
      <c r="J44" s="45">
        <v>20</v>
      </c>
      <c r="K44" s="45">
        <v>15</v>
      </c>
    </row>
    <row r="45" spans="1:11" x14ac:dyDescent="0.25">
      <c r="A45" s="47" t="s">
        <v>28</v>
      </c>
      <c r="B45" s="48">
        <v>1</v>
      </c>
      <c r="C45" s="48">
        <v>1</v>
      </c>
      <c r="D45" s="48"/>
      <c r="E45" s="48"/>
      <c r="F45" s="48"/>
      <c r="G45" s="48"/>
      <c r="H45" s="48"/>
      <c r="I45" s="48"/>
      <c r="J45" s="47">
        <v>1</v>
      </c>
      <c r="K45" s="47">
        <v>1</v>
      </c>
    </row>
    <row r="46" spans="1:11" x14ac:dyDescent="0.25">
      <c r="A46" s="49" t="s">
        <v>28</v>
      </c>
      <c r="B46" s="50"/>
      <c r="C46" s="50">
        <v>1</v>
      </c>
      <c r="D46" s="50"/>
      <c r="E46" s="50"/>
      <c r="F46" s="50"/>
      <c r="G46" s="50"/>
      <c r="H46" s="50"/>
      <c r="I46" s="50"/>
      <c r="J46" s="49">
        <v>0</v>
      </c>
      <c r="K46" s="49">
        <v>1</v>
      </c>
    </row>
    <row r="47" spans="1:11" x14ac:dyDescent="0.25">
      <c r="A47" s="51" t="s">
        <v>28</v>
      </c>
      <c r="B47" s="52"/>
      <c r="C47" s="52">
        <v>1</v>
      </c>
      <c r="D47" s="52"/>
      <c r="E47" s="52"/>
      <c r="F47" s="52"/>
      <c r="G47" s="52"/>
      <c r="H47" s="52"/>
      <c r="I47" s="52"/>
      <c r="J47" s="51">
        <v>0</v>
      </c>
      <c r="K47" s="51">
        <v>1</v>
      </c>
    </row>
    <row r="48" spans="1:11" x14ac:dyDescent="0.25">
      <c r="A48" s="53" t="s">
        <v>28</v>
      </c>
      <c r="B48" s="54"/>
      <c r="C48" s="54"/>
      <c r="D48" s="54"/>
      <c r="E48" s="54"/>
      <c r="F48" s="54">
        <v>1</v>
      </c>
      <c r="G48" s="54">
        <v>1</v>
      </c>
      <c r="H48" s="54"/>
      <c r="I48" s="54"/>
      <c r="J48" s="53">
        <v>1</v>
      </c>
      <c r="K48" s="53">
        <v>1</v>
      </c>
    </row>
    <row r="49" spans="1:11" x14ac:dyDescent="0.25">
      <c r="A49" s="55" t="s">
        <v>28</v>
      </c>
      <c r="B49" s="56">
        <v>1</v>
      </c>
      <c r="C49" s="56"/>
      <c r="D49" s="56"/>
      <c r="E49" s="56">
        <v>1</v>
      </c>
      <c r="F49" s="56"/>
      <c r="G49" s="56"/>
      <c r="H49" s="56"/>
      <c r="I49" s="56"/>
      <c r="J49" s="55">
        <v>1</v>
      </c>
      <c r="K49" s="55">
        <v>1</v>
      </c>
    </row>
    <row r="50" spans="1:11" x14ac:dyDescent="0.25">
      <c r="B50">
        <f>SUM(B38:B49)</f>
        <v>25</v>
      </c>
      <c r="C50">
        <f t="shared" ref="C50:I50" si="2">SUM(C38:C49)</f>
        <v>24</v>
      </c>
      <c r="D50">
        <f t="shared" si="2"/>
        <v>3</v>
      </c>
      <c r="E50">
        <f t="shared" si="2"/>
        <v>3</v>
      </c>
      <c r="F50">
        <f t="shared" si="2"/>
        <v>2</v>
      </c>
      <c r="G50">
        <f t="shared" si="2"/>
        <v>2</v>
      </c>
      <c r="H50">
        <f t="shared" si="2"/>
        <v>0</v>
      </c>
      <c r="I50">
        <f t="shared" si="2"/>
        <v>1</v>
      </c>
    </row>
    <row r="52" spans="1:11" x14ac:dyDescent="0.25">
      <c r="A52" s="33" t="s">
        <v>30</v>
      </c>
      <c r="B52" s="34">
        <v>1</v>
      </c>
      <c r="C52" s="34">
        <v>1</v>
      </c>
      <c r="D52" s="34"/>
      <c r="E52" s="34"/>
      <c r="F52" s="34"/>
      <c r="G52" s="34"/>
      <c r="H52" s="34">
        <v>1</v>
      </c>
      <c r="I52" s="34"/>
      <c r="J52" s="33">
        <v>2</v>
      </c>
      <c r="K52" s="33">
        <v>1</v>
      </c>
    </row>
    <row r="53" spans="1:11" x14ac:dyDescent="0.25">
      <c r="A53" s="31" t="s">
        <v>30</v>
      </c>
      <c r="B53" s="32">
        <v>1</v>
      </c>
      <c r="C53" s="32">
        <v>1</v>
      </c>
      <c r="D53" s="32"/>
      <c r="E53" s="32"/>
      <c r="F53" s="32"/>
      <c r="G53" s="32"/>
      <c r="H53" s="32"/>
      <c r="I53" s="32"/>
      <c r="J53" s="31">
        <v>1</v>
      </c>
      <c r="K53" s="31">
        <v>1</v>
      </c>
    </row>
    <row r="54" spans="1:11" x14ac:dyDescent="0.25">
      <c r="A54" s="35" t="s">
        <v>30</v>
      </c>
      <c r="B54" s="36"/>
      <c r="C54" s="36">
        <v>2</v>
      </c>
      <c r="D54" s="36"/>
      <c r="E54" s="36"/>
      <c r="F54" s="36"/>
      <c r="G54" s="36"/>
      <c r="H54" s="36"/>
      <c r="I54" s="36"/>
      <c r="J54" s="35">
        <v>0</v>
      </c>
      <c r="K54" s="35">
        <v>2</v>
      </c>
    </row>
    <row r="55" spans="1:11" x14ac:dyDescent="0.25">
      <c r="A55" s="39" t="s">
        <v>30</v>
      </c>
      <c r="B55" s="40">
        <v>1</v>
      </c>
      <c r="C55" s="40">
        <v>1</v>
      </c>
      <c r="D55" s="40"/>
      <c r="E55" s="40"/>
      <c r="F55" s="40"/>
      <c r="G55" s="40"/>
      <c r="H55" s="40"/>
      <c r="I55" s="40"/>
      <c r="J55" s="39">
        <v>1</v>
      </c>
      <c r="K55" s="39">
        <v>1</v>
      </c>
    </row>
    <row r="56" spans="1:11" x14ac:dyDescent="0.25">
      <c r="A56" s="41" t="s">
        <v>30</v>
      </c>
      <c r="B56" s="42"/>
      <c r="C56" s="42">
        <v>3</v>
      </c>
      <c r="D56" s="42"/>
      <c r="E56" s="42"/>
      <c r="F56" s="42"/>
      <c r="G56" s="42"/>
      <c r="H56" s="42"/>
      <c r="I56" s="42"/>
      <c r="J56" s="41">
        <v>0</v>
      </c>
      <c r="K56" s="41">
        <v>3</v>
      </c>
    </row>
    <row r="57" spans="1:11" x14ac:dyDescent="0.25">
      <c r="A57" s="43" t="s">
        <v>30</v>
      </c>
      <c r="B57" s="44"/>
      <c r="C57" s="44">
        <v>1</v>
      </c>
      <c r="D57" s="44"/>
      <c r="E57" s="44"/>
      <c r="F57" s="44"/>
      <c r="G57" s="44"/>
      <c r="H57" s="44"/>
      <c r="I57" s="44"/>
      <c r="J57" s="43">
        <v>0</v>
      </c>
      <c r="K57" s="43">
        <v>1</v>
      </c>
    </row>
    <row r="58" spans="1:11" x14ac:dyDescent="0.25">
      <c r="A58" s="45" t="s">
        <v>30</v>
      </c>
      <c r="B58" s="46">
        <v>20</v>
      </c>
      <c r="C58" s="46">
        <v>23</v>
      </c>
      <c r="D58" s="46">
        <v>2</v>
      </c>
      <c r="E58" s="46"/>
      <c r="F58" s="46">
        <v>1</v>
      </c>
      <c r="G58" s="46">
        <v>5</v>
      </c>
      <c r="H58" s="46">
        <v>3</v>
      </c>
      <c r="I58" s="46">
        <v>3</v>
      </c>
      <c r="J58" s="45">
        <v>26</v>
      </c>
      <c r="K58" s="45">
        <v>31</v>
      </c>
    </row>
    <row r="59" spans="1:11" x14ac:dyDescent="0.25">
      <c r="A59" s="47" t="s">
        <v>30</v>
      </c>
      <c r="B59" s="48">
        <v>2</v>
      </c>
      <c r="C59" s="48">
        <v>1</v>
      </c>
      <c r="D59" s="48"/>
      <c r="E59" s="48"/>
      <c r="F59" s="48"/>
      <c r="G59" s="48"/>
      <c r="H59" s="48"/>
      <c r="I59" s="48"/>
      <c r="J59" s="47">
        <v>2</v>
      </c>
      <c r="K59" s="47">
        <v>1</v>
      </c>
    </row>
    <row r="60" spans="1:11" x14ac:dyDescent="0.25">
      <c r="A60" s="49" t="s">
        <v>30</v>
      </c>
      <c r="B60" s="50">
        <v>1</v>
      </c>
      <c r="C60" s="50"/>
      <c r="D60" s="50"/>
      <c r="E60" s="50"/>
      <c r="F60" s="50"/>
      <c r="G60" s="50"/>
      <c r="H60" s="50"/>
      <c r="I60" s="50"/>
      <c r="J60" s="49">
        <v>1</v>
      </c>
      <c r="K60" s="49">
        <v>0</v>
      </c>
    </row>
    <row r="61" spans="1:11" x14ac:dyDescent="0.25">
      <c r="A61" s="51" t="s">
        <v>30</v>
      </c>
      <c r="B61" s="52">
        <v>1</v>
      </c>
      <c r="C61" s="52"/>
      <c r="D61" s="52"/>
      <c r="E61" s="52"/>
      <c r="F61" s="52"/>
      <c r="G61" s="52"/>
      <c r="H61" s="52"/>
      <c r="I61" s="52"/>
      <c r="J61" s="51">
        <v>1</v>
      </c>
      <c r="K61" s="51">
        <v>0</v>
      </c>
    </row>
    <row r="62" spans="1:11" x14ac:dyDescent="0.25">
      <c r="A62" s="53" t="s">
        <v>30</v>
      </c>
      <c r="B62" s="54"/>
      <c r="C62" s="54"/>
      <c r="D62" s="54"/>
      <c r="E62" s="54"/>
      <c r="F62" s="54"/>
      <c r="G62" s="54"/>
      <c r="H62" s="54"/>
      <c r="I62" s="54">
        <v>2</v>
      </c>
      <c r="J62" s="53">
        <v>0</v>
      </c>
      <c r="K62" s="53">
        <v>2</v>
      </c>
    </row>
    <row r="63" spans="1:11" x14ac:dyDescent="0.25">
      <c r="A63" s="55" t="s">
        <v>30</v>
      </c>
      <c r="B63" s="56"/>
      <c r="C63" s="56">
        <v>1</v>
      </c>
      <c r="D63" s="56"/>
      <c r="E63" s="56"/>
      <c r="F63" s="56"/>
      <c r="G63" s="56">
        <v>1</v>
      </c>
      <c r="H63" s="56"/>
      <c r="I63" s="56"/>
      <c r="J63" s="55">
        <v>0</v>
      </c>
      <c r="K63" s="55">
        <v>2</v>
      </c>
    </row>
    <row r="64" spans="1:11" x14ac:dyDescent="0.25">
      <c r="B64">
        <f>SUM(B52:B63)</f>
        <v>27</v>
      </c>
      <c r="C64">
        <f t="shared" ref="C64:I64" si="3">SUM(C52:C63)</f>
        <v>34</v>
      </c>
      <c r="D64">
        <f t="shared" si="3"/>
        <v>2</v>
      </c>
      <c r="E64">
        <f t="shared" si="3"/>
        <v>0</v>
      </c>
      <c r="F64">
        <f t="shared" si="3"/>
        <v>1</v>
      </c>
      <c r="G64">
        <f t="shared" si="3"/>
        <v>6</v>
      </c>
      <c r="H64">
        <f t="shared" si="3"/>
        <v>4</v>
      </c>
      <c r="I64">
        <f t="shared" si="3"/>
        <v>5</v>
      </c>
    </row>
    <row r="66" spans="1:11" x14ac:dyDescent="0.25">
      <c r="A66" s="33" t="s">
        <v>31</v>
      </c>
      <c r="B66" s="34">
        <v>1</v>
      </c>
      <c r="C66" s="34">
        <v>1</v>
      </c>
      <c r="D66" s="34"/>
      <c r="E66" s="34"/>
      <c r="F66" s="34"/>
      <c r="G66" s="34"/>
      <c r="H66" s="34"/>
      <c r="I66" s="34"/>
      <c r="J66" s="33">
        <v>1</v>
      </c>
      <c r="K66" s="33">
        <v>1</v>
      </c>
    </row>
    <row r="67" spans="1:11" x14ac:dyDescent="0.25">
      <c r="A67" s="37" t="s">
        <v>31</v>
      </c>
      <c r="B67" s="38">
        <v>1</v>
      </c>
      <c r="C67" s="38"/>
      <c r="D67" s="38"/>
      <c r="E67" s="38"/>
      <c r="F67" s="38"/>
      <c r="G67" s="38"/>
      <c r="H67" s="38"/>
      <c r="I67" s="38"/>
      <c r="J67" s="37">
        <v>1</v>
      </c>
      <c r="K67" s="37">
        <v>0</v>
      </c>
    </row>
    <row r="68" spans="1:11" x14ac:dyDescent="0.25">
      <c r="A68" s="35" t="s">
        <v>31</v>
      </c>
      <c r="B68" s="36">
        <v>1</v>
      </c>
      <c r="C68" s="36">
        <v>1</v>
      </c>
      <c r="D68" s="36"/>
      <c r="E68" s="36"/>
      <c r="F68" s="36"/>
      <c r="G68" s="36"/>
      <c r="H68" s="36"/>
      <c r="I68" s="36"/>
      <c r="J68" s="35">
        <v>1</v>
      </c>
      <c r="K68" s="35">
        <v>1</v>
      </c>
    </row>
    <row r="69" spans="1:11" x14ac:dyDescent="0.25">
      <c r="A69" s="39" t="s">
        <v>31</v>
      </c>
      <c r="B69" s="40">
        <v>2</v>
      </c>
      <c r="C69" s="40">
        <v>2</v>
      </c>
      <c r="D69" s="40"/>
      <c r="E69" s="40"/>
      <c r="F69" s="40"/>
      <c r="G69" s="40"/>
      <c r="H69" s="40"/>
      <c r="I69" s="40"/>
      <c r="J69" s="39">
        <v>2</v>
      </c>
      <c r="K69" s="39">
        <v>2</v>
      </c>
    </row>
    <row r="70" spans="1:11" x14ac:dyDescent="0.25">
      <c r="A70" s="41" t="s">
        <v>31</v>
      </c>
      <c r="B70" s="42">
        <v>1</v>
      </c>
      <c r="C70" s="42">
        <v>1</v>
      </c>
      <c r="D70" s="42"/>
      <c r="E70" s="42"/>
      <c r="F70" s="42">
        <v>1</v>
      </c>
      <c r="G70" s="42"/>
      <c r="H70" s="42"/>
      <c r="I70" s="42"/>
      <c r="J70" s="41">
        <v>2</v>
      </c>
      <c r="K70" s="41">
        <v>1</v>
      </c>
    </row>
    <row r="71" spans="1:11" x14ac:dyDescent="0.25">
      <c r="A71" s="43" t="s">
        <v>31</v>
      </c>
      <c r="B71" s="44"/>
      <c r="C71" s="44"/>
      <c r="D71" s="44"/>
      <c r="E71" s="44"/>
      <c r="F71" s="44"/>
      <c r="G71" s="44"/>
      <c r="H71" s="44"/>
      <c r="I71" s="44"/>
      <c r="J71" s="43">
        <v>0</v>
      </c>
      <c r="K71" s="43">
        <v>0</v>
      </c>
    </row>
    <row r="72" spans="1:11" x14ac:dyDescent="0.25">
      <c r="A72" s="45" t="s">
        <v>31</v>
      </c>
      <c r="B72" s="46">
        <v>18</v>
      </c>
      <c r="C72" s="46">
        <v>9</v>
      </c>
      <c r="D72" s="46"/>
      <c r="E72" s="46">
        <v>1</v>
      </c>
      <c r="F72" s="46">
        <v>1</v>
      </c>
      <c r="G72" s="46">
        <v>1</v>
      </c>
      <c r="H72" s="46">
        <v>1</v>
      </c>
      <c r="I72" s="46"/>
      <c r="J72" s="45">
        <v>20</v>
      </c>
      <c r="K72" s="45">
        <v>11</v>
      </c>
    </row>
    <row r="73" spans="1:11" x14ac:dyDescent="0.25">
      <c r="A73" s="47" t="s">
        <v>31</v>
      </c>
      <c r="B73" s="48">
        <v>1</v>
      </c>
      <c r="C73" s="48"/>
      <c r="D73" s="48"/>
      <c r="E73" s="48"/>
      <c r="F73" s="48"/>
      <c r="G73" s="48"/>
      <c r="H73" s="48"/>
      <c r="I73" s="48"/>
      <c r="J73" s="47">
        <v>1</v>
      </c>
      <c r="K73" s="47">
        <v>0</v>
      </c>
    </row>
    <row r="74" spans="1:11" x14ac:dyDescent="0.25">
      <c r="A74" s="49" t="s">
        <v>31</v>
      </c>
      <c r="B74" s="50">
        <v>2</v>
      </c>
      <c r="C74" s="50">
        <v>2</v>
      </c>
      <c r="D74" s="50"/>
      <c r="E74" s="50"/>
      <c r="F74" s="50"/>
      <c r="G74" s="50"/>
      <c r="H74" s="50"/>
      <c r="I74" s="50"/>
      <c r="J74" s="49">
        <v>2</v>
      </c>
      <c r="K74" s="49">
        <v>2</v>
      </c>
    </row>
    <row r="75" spans="1:11" x14ac:dyDescent="0.25">
      <c r="A75" s="51" t="s">
        <v>31</v>
      </c>
      <c r="B75" s="52">
        <v>2</v>
      </c>
      <c r="C75" s="52">
        <v>1</v>
      </c>
      <c r="D75" s="52"/>
      <c r="E75" s="52"/>
      <c r="F75" s="52"/>
      <c r="G75" s="52"/>
      <c r="H75" s="52"/>
      <c r="I75" s="52"/>
      <c r="J75" s="51">
        <v>2</v>
      </c>
      <c r="K75" s="51">
        <v>1</v>
      </c>
    </row>
    <row r="76" spans="1:11" x14ac:dyDescent="0.25">
      <c r="A76" s="53" t="s">
        <v>31</v>
      </c>
      <c r="B76" s="54"/>
      <c r="C76" s="54"/>
      <c r="D76" s="54"/>
      <c r="E76" s="54">
        <v>1</v>
      </c>
      <c r="F76" s="54"/>
      <c r="G76" s="54">
        <v>1</v>
      </c>
      <c r="H76" s="54">
        <v>2</v>
      </c>
      <c r="I76" s="54"/>
      <c r="J76" s="53">
        <v>2</v>
      </c>
      <c r="K76" s="53">
        <v>2</v>
      </c>
    </row>
    <row r="77" spans="1:11" x14ac:dyDescent="0.25">
      <c r="A77" s="55" t="s">
        <v>31</v>
      </c>
      <c r="B77" s="56">
        <v>2</v>
      </c>
      <c r="C77" s="56">
        <v>2</v>
      </c>
      <c r="D77" s="56"/>
      <c r="E77" s="56"/>
      <c r="F77" s="56"/>
      <c r="G77" s="56"/>
      <c r="H77" s="56"/>
      <c r="I77" s="56"/>
      <c r="J77" s="55">
        <v>2</v>
      </c>
      <c r="K77" s="55">
        <v>2</v>
      </c>
    </row>
    <row r="78" spans="1:11" x14ac:dyDescent="0.25">
      <c r="B78">
        <f>SUM(B66:B77)</f>
        <v>31</v>
      </c>
      <c r="C78">
        <f t="shared" ref="C78:I78" si="4">SUM(C66:C77)</f>
        <v>19</v>
      </c>
      <c r="D78">
        <f t="shared" si="4"/>
        <v>0</v>
      </c>
      <c r="E78">
        <f t="shared" si="4"/>
        <v>2</v>
      </c>
      <c r="F78">
        <f t="shared" si="4"/>
        <v>2</v>
      </c>
      <c r="G78">
        <f t="shared" si="4"/>
        <v>2</v>
      </c>
      <c r="H78">
        <f t="shared" si="4"/>
        <v>3</v>
      </c>
      <c r="I78">
        <f t="shared" si="4"/>
        <v>0</v>
      </c>
    </row>
    <row r="80" spans="1:11" x14ac:dyDescent="0.25">
      <c r="A80" s="39" t="s">
        <v>33</v>
      </c>
      <c r="B80" s="40">
        <v>5</v>
      </c>
      <c r="C80" s="40">
        <v>1</v>
      </c>
      <c r="D80" s="40"/>
      <c r="E80" s="40"/>
      <c r="F80" s="40"/>
      <c r="G80" s="40"/>
      <c r="H80" s="40"/>
      <c r="I80" s="40"/>
      <c r="J80" s="39">
        <v>5</v>
      </c>
      <c r="K80" s="39">
        <v>1</v>
      </c>
    </row>
    <row r="81" spans="1:11" x14ac:dyDescent="0.25">
      <c r="A81" s="45" t="s">
        <v>33</v>
      </c>
      <c r="B81" s="46">
        <v>14</v>
      </c>
      <c r="C81" s="46">
        <v>15</v>
      </c>
      <c r="D81" s="46"/>
      <c r="E81" s="46"/>
      <c r="F81" s="46"/>
      <c r="G81" s="46">
        <v>3</v>
      </c>
      <c r="H81" s="46"/>
      <c r="I81" s="46"/>
      <c r="J81" s="45">
        <v>14</v>
      </c>
      <c r="K81" s="45">
        <v>18</v>
      </c>
    </row>
    <row r="82" spans="1:11" x14ac:dyDescent="0.25">
      <c r="B82">
        <f>+SUM(B80:B81)</f>
        <v>19</v>
      </c>
      <c r="C82">
        <f t="shared" ref="C82:I82" si="5">+SUM(C80:C81)</f>
        <v>16</v>
      </c>
      <c r="D82">
        <f t="shared" si="5"/>
        <v>0</v>
      </c>
      <c r="E82">
        <f t="shared" si="5"/>
        <v>0</v>
      </c>
      <c r="F82">
        <f t="shared" si="5"/>
        <v>0</v>
      </c>
      <c r="G82">
        <f t="shared" si="5"/>
        <v>3</v>
      </c>
      <c r="H82">
        <f t="shared" si="5"/>
        <v>0</v>
      </c>
      <c r="I82">
        <f t="shared" si="5"/>
        <v>0</v>
      </c>
    </row>
    <row r="84" spans="1:11" x14ac:dyDescent="0.25">
      <c r="A84" s="31" t="s">
        <v>23</v>
      </c>
      <c r="B84" s="32"/>
      <c r="C84" s="32"/>
      <c r="D84" s="32"/>
      <c r="E84" s="32"/>
      <c r="F84" s="32">
        <v>1</v>
      </c>
      <c r="G84" s="32"/>
      <c r="H84" s="32"/>
      <c r="I84" s="32"/>
      <c r="J84" s="31">
        <v>1</v>
      </c>
      <c r="K84" s="31">
        <v>0</v>
      </c>
    </row>
    <row r="85" spans="1:11" x14ac:dyDescent="0.25">
      <c r="A85" s="39" t="s">
        <v>23</v>
      </c>
      <c r="B85" s="40">
        <v>2</v>
      </c>
      <c r="C85" s="40">
        <v>3</v>
      </c>
      <c r="D85" s="40"/>
      <c r="E85" s="40"/>
      <c r="F85" s="40">
        <v>1</v>
      </c>
      <c r="G85" s="40"/>
      <c r="H85" s="40"/>
      <c r="I85" s="40"/>
      <c r="J85" s="39">
        <v>3</v>
      </c>
      <c r="K85" s="39">
        <v>3</v>
      </c>
    </row>
    <row r="86" spans="1:11" x14ac:dyDescent="0.25">
      <c r="A86" s="43" t="s">
        <v>23</v>
      </c>
      <c r="B86" s="44">
        <v>1</v>
      </c>
      <c r="C86" s="44"/>
      <c r="D86" s="44"/>
      <c r="E86" s="44"/>
      <c r="F86" s="44"/>
      <c r="G86" s="44"/>
      <c r="H86" s="44"/>
      <c r="I86" s="44"/>
      <c r="J86" s="43">
        <v>1</v>
      </c>
      <c r="K86" s="43">
        <v>0</v>
      </c>
    </row>
    <row r="87" spans="1:11" x14ac:dyDescent="0.25">
      <c r="A87" s="45" t="s">
        <v>23</v>
      </c>
      <c r="B87" s="46">
        <v>26</v>
      </c>
      <c r="C87" s="46">
        <v>24</v>
      </c>
      <c r="D87" s="46"/>
      <c r="E87" s="46"/>
      <c r="F87" s="46">
        <v>5</v>
      </c>
      <c r="G87" s="46">
        <v>3</v>
      </c>
      <c r="H87" s="46">
        <v>4</v>
      </c>
      <c r="I87" s="46">
        <v>5</v>
      </c>
      <c r="J87" s="45">
        <v>35</v>
      </c>
      <c r="K87" s="45">
        <v>32</v>
      </c>
    </row>
    <row r="88" spans="1:11" x14ac:dyDescent="0.25">
      <c r="A88" s="47" t="s">
        <v>23</v>
      </c>
      <c r="B88" s="48">
        <v>1</v>
      </c>
      <c r="C88" s="48">
        <v>1</v>
      </c>
      <c r="D88" s="48"/>
      <c r="E88" s="48"/>
      <c r="F88" s="48"/>
      <c r="G88" s="48"/>
      <c r="H88" s="48"/>
      <c r="I88" s="48"/>
      <c r="J88" s="47">
        <v>1</v>
      </c>
      <c r="K88" s="47">
        <v>1</v>
      </c>
    </row>
    <row r="89" spans="1:11" x14ac:dyDescent="0.25">
      <c r="A89" s="53" t="s">
        <v>23</v>
      </c>
      <c r="B89" s="54">
        <v>1</v>
      </c>
      <c r="C89" s="54">
        <v>2</v>
      </c>
      <c r="D89" s="54"/>
      <c r="E89" s="54"/>
      <c r="F89" s="54"/>
      <c r="G89" s="54"/>
      <c r="H89" s="54">
        <v>1</v>
      </c>
      <c r="I89" s="54">
        <v>1</v>
      </c>
      <c r="J89" s="53">
        <v>2</v>
      </c>
      <c r="K89" s="53">
        <v>3</v>
      </c>
    </row>
    <row r="90" spans="1:11" x14ac:dyDescent="0.25">
      <c r="B90">
        <f>SUM(B84:B89)</f>
        <v>31</v>
      </c>
      <c r="C90">
        <f t="shared" ref="C90:I90" si="6">SUM(C84:C89)</f>
        <v>30</v>
      </c>
      <c r="D90">
        <f t="shared" si="6"/>
        <v>0</v>
      </c>
      <c r="E90">
        <f t="shared" si="6"/>
        <v>0</v>
      </c>
      <c r="F90">
        <f t="shared" si="6"/>
        <v>7</v>
      </c>
      <c r="G90">
        <f t="shared" si="6"/>
        <v>3</v>
      </c>
      <c r="H90">
        <f t="shared" si="6"/>
        <v>5</v>
      </c>
      <c r="I90">
        <f t="shared" si="6"/>
        <v>6</v>
      </c>
    </row>
  </sheetData>
  <mergeCells count="18">
    <mergeCell ref="J35:K35"/>
    <mergeCell ref="A18:A20"/>
    <mergeCell ref="B18:C18"/>
    <mergeCell ref="D18:E18"/>
    <mergeCell ref="F18:G18"/>
    <mergeCell ref="H18:I18"/>
    <mergeCell ref="J18:K18"/>
    <mergeCell ref="A35:A37"/>
    <mergeCell ref="B35:C35"/>
    <mergeCell ref="D35:E35"/>
    <mergeCell ref="F35:G35"/>
    <mergeCell ref="H35:I35"/>
    <mergeCell ref="J1:K1"/>
    <mergeCell ref="A1:A3"/>
    <mergeCell ref="B1:C1"/>
    <mergeCell ref="D1:E1"/>
    <mergeCell ref="F1:G1"/>
    <mergeCell ref="H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5A61-5FB5-4294-B59F-027FB2E12BE8}">
  <sheetPr>
    <pageSetUpPr fitToPage="1"/>
  </sheetPr>
  <dimension ref="A1:M48"/>
  <sheetViews>
    <sheetView showGridLines="0" tabSelected="1" view="pageBreakPreview" zoomScale="110" zoomScaleNormal="110" zoomScaleSheetLayoutView="110" workbookViewId="0">
      <selection activeCell="I8" sqref="I8:J8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 t="s">
        <v>69</v>
      </c>
      <c r="E8" s="67"/>
      <c r="F8" s="67"/>
      <c r="H8" s="10" t="s">
        <v>7</v>
      </c>
      <c r="I8" s="79">
        <v>254670000445</v>
      </c>
      <c r="J8" s="79"/>
      <c r="K8" s="11" t="s">
        <v>8</v>
      </c>
      <c r="L8" s="67" t="s">
        <v>70</v>
      </c>
      <c r="M8" s="67"/>
    </row>
    <row r="9" spans="1:13" s="9" customFormat="1" ht="2.25" customHeight="1" x14ac:dyDescent="0.2">
      <c r="A9" s="29"/>
      <c r="B9" s="29"/>
      <c r="C9" s="30"/>
      <c r="D9" s="30"/>
      <c r="E9" s="29"/>
      <c r="F9" s="29"/>
      <c r="G9" s="30"/>
      <c r="H9" s="30"/>
      <c r="I9" s="30"/>
      <c r="J9" s="30"/>
      <c r="K9" s="30"/>
      <c r="L9" s="30"/>
    </row>
    <row r="10" spans="1:13" s="9" customFormat="1" ht="15" customHeight="1" x14ac:dyDescent="0.2">
      <c r="A10" s="29" t="s">
        <v>9</v>
      </c>
      <c r="B10" s="29"/>
      <c r="C10" s="67" t="s">
        <v>72</v>
      </c>
      <c r="D10" s="67"/>
      <c r="E10" s="67"/>
      <c r="F10" s="67"/>
      <c r="G10" s="68" t="s">
        <v>10</v>
      </c>
      <c r="H10" s="68"/>
      <c r="I10" s="69" t="s">
        <v>71</v>
      </c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8" t="s">
        <v>18</v>
      </c>
      <c r="E13" s="28" t="s">
        <v>19</v>
      </c>
      <c r="F13" s="28" t="s">
        <v>18</v>
      </c>
      <c r="G13" s="28" t="s">
        <v>19</v>
      </c>
      <c r="H13" s="28" t="s">
        <v>18</v>
      </c>
      <c r="I13" s="28" t="s">
        <v>19</v>
      </c>
      <c r="J13" s="28" t="s">
        <v>18</v>
      </c>
      <c r="K13" s="28" t="s">
        <v>19</v>
      </c>
      <c r="L13" s="28" t="s">
        <v>18</v>
      </c>
      <c r="M13" s="28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>
        <v>16</v>
      </c>
      <c r="E15" s="22">
        <v>20</v>
      </c>
      <c r="F15" s="22">
        <v>0</v>
      </c>
      <c r="G15" s="22">
        <v>0</v>
      </c>
      <c r="H15" s="22">
        <v>2</v>
      </c>
      <c r="I15" s="22">
        <v>1</v>
      </c>
      <c r="J15" s="22">
        <v>0</v>
      </c>
      <c r="K15" s="22">
        <v>0</v>
      </c>
      <c r="L15" s="21">
        <f t="shared" si="0"/>
        <v>18</v>
      </c>
      <c r="M15" s="21">
        <f t="shared" si="0"/>
        <v>21</v>
      </c>
    </row>
    <row r="16" spans="1:13" ht="14.1" customHeight="1" x14ac:dyDescent="0.2">
      <c r="A16" s="60"/>
      <c r="B16" s="60"/>
      <c r="C16" s="21" t="s">
        <v>23</v>
      </c>
      <c r="D16" s="22">
        <v>31</v>
      </c>
      <c r="E16" s="22">
        <v>30</v>
      </c>
      <c r="F16" s="22">
        <v>0</v>
      </c>
      <c r="G16" s="22">
        <v>0</v>
      </c>
      <c r="H16" s="22">
        <v>7</v>
      </c>
      <c r="I16" s="22">
        <v>3</v>
      </c>
      <c r="J16" s="22">
        <v>5</v>
      </c>
      <c r="K16" s="22">
        <v>6</v>
      </c>
      <c r="L16" s="21">
        <f t="shared" si="0"/>
        <v>43</v>
      </c>
      <c r="M16" s="21">
        <f t="shared" si="0"/>
        <v>39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47</v>
      </c>
      <c r="E17" s="21">
        <f t="shared" ref="E17:M17" si="1">SUM(E14:E16)</f>
        <v>50</v>
      </c>
      <c r="F17" s="21">
        <f t="shared" si="1"/>
        <v>0</v>
      </c>
      <c r="G17" s="21">
        <f t="shared" si="1"/>
        <v>0</v>
      </c>
      <c r="H17" s="21">
        <f t="shared" si="1"/>
        <v>9</v>
      </c>
      <c r="I17" s="21">
        <f t="shared" si="1"/>
        <v>4</v>
      </c>
      <c r="J17" s="21">
        <f t="shared" si="1"/>
        <v>5</v>
      </c>
      <c r="K17" s="21">
        <f t="shared" si="1"/>
        <v>6</v>
      </c>
      <c r="L17" s="21">
        <f t="shared" si="1"/>
        <v>61</v>
      </c>
      <c r="M17" s="21">
        <f t="shared" si="1"/>
        <v>60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45</v>
      </c>
      <c r="E18" s="22">
        <v>35</v>
      </c>
      <c r="F18" s="22">
        <v>6</v>
      </c>
      <c r="G18" s="22">
        <v>5</v>
      </c>
      <c r="H18" s="22">
        <v>6</v>
      </c>
      <c r="I18" s="22">
        <v>5</v>
      </c>
      <c r="J18" s="22">
        <v>4</v>
      </c>
      <c r="K18" s="22">
        <v>2</v>
      </c>
      <c r="L18" s="21">
        <f t="shared" ref="L18:M22" si="2">SUM(D18,F18,H18,J18)</f>
        <v>61</v>
      </c>
      <c r="M18" s="21">
        <f t="shared" si="2"/>
        <v>47</v>
      </c>
    </row>
    <row r="19" spans="1:13" ht="14.1" customHeight="1" x14ac:dyDescent="0.2">
      <c r="A19" s="60"/>
      <c r="B19" s="60"/>
      <c r="C19" s="21" t="s">
        <v>27</v>
      </c>
      <c r="D19" s="22">
        <v>36</v>
      </c>
      <c r="E19" s="22">
        <v>37</v>
      </c>
      <c r="F19" s="22">
        <v>5</v>
      </c>
      <c r="G19" s="22">
        <v>5</v>
      </c>
      <c r="H19" s="22">
        <v>5</v>
      </c>
      <c r="I19" s="22">
        <v>2</v>
      </c>
      <c r="J19" s="22">
        <v>3</v>
      </c>
      <c r="K19" s="22">
        <v>6</v>
      </c>
      <c r="L19" s="21">
        <f t="shared" si="2"/>
        <v>49</v>
      </c>
      <c r="M19" s="21">
        <f t="shared" si="2"/>
        <v>50</v>
      </c>
    </row>
    <row r="20" spans="1:13" ht="14.1" customHeight="1" x14ac:dyDescent="0.2">
      <c r="A20" s="60"/>
      <c r="B20" s="60"/>
      <c r="C20" s="21" t="s">
        <v>28</v>
      </c>
      <c r="D20" s="22">
        <v>25</v>
      </c>
      <c r="E20" s="22">
        <v>24</v>
      </c>
      <c r="F20" s="22">
        <v>3</v>
      </c>
      <c r="G20" s="22">
        <v>3</v>
      </c>
      <c r="H20" s="22">
        <v>2</v>
      </c>
      <c r="I20" s="22">
        <v>2</v>
      </c>
      <c r="J20" s="22">
        <v>0</v>
      </c>
      <c r="K20" s="22">
        <v>1</v>
      </c>
      <c r="L20" s="21">
        <f t="shared" si="2"/>
        <v>30</v>
      </c>
      <c r="M20" s="21">
        <f t="shared" si="2"/>
        <v>30</v>
      </c>
    </row>
    <row r="21" spans="1:13" ht="14.1" customHeight="1" x14ac:dyDescent="0.2">
      <c r="A21" s="60"/>
      <c r="B21" s="60"/>
      <c r="C21" s="21" t="s">
        <v>30</v>
      </c>
      <c r="D21" s="22">
        <v>27</v>
      </c>
      <c r="E21" s="22">
        <v>34</v>
      </c>
      <c r="F21" s="22">
        <v>2</v>
      </c>
      <c r="G21" s="22">
        <v>0</v>
      </c>
      <c r="H21" s="22">
        <v>1</v>
      </c>
      <c r="I21" s="22">
        <v>6</v>
      </c>
      <c r="J21" s="22">
        <v>4</v>
      </c>
      <c r="K21" s="22">
        <v>5</v>
      </c>
      <c r="L21" s="21">
        <f t="shared" si="2"/>
        <v>34</v>
      </c>
      <c r="M21" s="21">
        <f t="shared" si="2"/>
        <v>45</v>
      </c>
    </row>
    <row r="22" spans="1:13" ht="14.1" customHeight="1" x14ac:dyDescent="0.2">
      <c r="A22" s="60"/>
      <c r="B22" s="60"/>
      <c r="C22" s="21" t="s">
        <v>31</v>
      </c>
      <c r="D22" s="22">
        <v>31</v>
      </c>
      <c r="E22" s="22">
        <v>19</v>
      </c>
      <c r="F22" s="22">
        <v>0</v>
      </c>
      <c r="G22" s="22">
        <v>2</v>
      </c>
      <c r="H22" s="22">
        <v>2</v>
      </c>
      <c r="I22" s="22">
        <v>2</v>
      </c>
      <c r="J22" s="22">
        <v>3</v>
      </c>
      <c r="K22" s="22">
        <v>0</v>
      </c>
      <c r="L22" s="21">
        <f t="shared" si="2"/>
        <v>36</v>
      </c>
      <c r="M22" s="21">
        <f t="shared" si="2"/>
        <v>23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164</v>
      </c>
      <c r="E23" s="21">
        <f t="shared" ref="E23:M23" si="3">SUM(E18:E22)</f>
        <v>149</v>
      </c>
      <c r="F23" s="21">
        <f t="shared" si="3"/>
        <v>16</v>
      </c>
      <c r="G23" s="21">
        <f t="shared" si="3"/>
        <v>15</v>
      </c>
      <c r="H23" s="21">
        <f t="shared" si="3"/>
        <v>16</v>
      </c>
      <c r="I23" s="21">
        <f t="shared" si="3"/>
        <v>17</v>
      </c>
      <c r="J23" s="21">
        <f t="shared" si="3"/>
        <v>14</v>
      </c>
      <c r="K23" s="21">
        <f t="shared" si="3"/>
        <v>14</v>
      </c>
      <c r="L23" s="21">
        <f t="shared" si="3"/>
        <v>210</v>
      </c>
      <c r="M23" s="21">
        <f t="shared" si="3"/>
        <v>195</v>
      </c>
    </row>
    <row r="24" spans="1:13" ht="14.1" customHeight="1" x14ac:dyDescent="0.2">
      <c r="A24" s="60" t="s">
        <v>32</v>
      </c>
      <c r="B24" s="60"/>
      <c r="C24" s="21" t="s">
        <v>33</v>
      </c>
      <c r="D24" s="22">
        <v>19</v>
      </c>
      <c r="E24" s="22">
        <v>16</v>
      </c>
      <c r="F24" s="22">
        <v>0</v>
      </c>
      <c r="G24" s="22">
        <v>0</v>
      </c>
      <c r="H24" s="22">
        <v>0</v>
      </c>
      <c r="I24" s="22">
        <v>3</v>
      </c>
      <c r="J24" s="22">
        <v>0</v>
      </c>
      <c r="K24" s="22">
        <v>0</v>
      </c>
      <c r="L24" s="21">
        <f t="shared" ref="L24:M27" si="4">SUM(D24,F24,H24,J24)</f>
        <v>19</v>
      </c>
      <c r="M24" s="21">
        <f t="shared" si="4"/>
        <v>19</v>
      </c>
    </row>
    <row r="25" spans="1:13" ht="14.1" customHeight="1" x14ac:dyDescent="0.2">
      <c r="A25" s="60"/>
      <c r="B25" s="60"/>
      <c r="C25" s="21" t="s">
        <v>34</v>
      </c>
      <c r="D25" s="22">
        <v>5</v>
      </c>
      <c r="E25" s="22">
        <v>3</v>
      </c>
      <c r="F25" s="22">
        <v>0</v>
      </c>
      <c r="G25" s="22">
        <v>0</v>
      </c>
      <c r="H25" s="22">
        <v>0</v>
      </c>
      <c r="I25" s="22">
        <v>2</v>
      </c>
      <c r="J25" s="22">
        <v>0</v>
      </c>
      <c r="K25" s="22">
        <v>0</v>
      </c>
      <c r="L25" s="21">
        <f t="shared" si="4"/>
        <v>5</v>
      </c>
      <c r="M25" s="21">
        <f t="shared" si="4"/>
        <v>5</v>
      </c>
    </row>
    <row r="26" spans="1:13" ht="14.1" customHeight="1" x14ac:dyDescent="0.2">
      <c r="A26" s="60"/>
      <c r="B26" s="60"/>
      <c r="C26" s="21" t="s">
        <v>35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24</v>
      </c>
      <c r="E28" s="21">
        <f t="shared" ref="E28:M28" si="5">SUM(E24:E27)</f>
        <v>19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5</v>
      </c>
      <c r="J28" s="21">
        <f t="shared" si="5"/>
        <v>0</v>
      </c>
      <c r="K28" s="21">
        <f t="shared" si="5"/>
        <v>0</v>
      </c>
      <c r="L28" s="21">
        <f t="shared" si="5"/>
        <v>24</v>
      </c>
      <c r="M28" s="21">
        <f t="shared" si="5"/>
        <v>24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235</v>
      </c>
      <c r="E37" s="21">
        <f t="shared" ref="E37:M37" si="9">SUM(E17,E23,E28,E31,E36)</f>
        <v>218</v>
      </c>
      <c r="F37" s="21">
        <f t="shared" si="9"/>
        <v>16</v>
      </c>
      <c r="G37" s="21">
        <f t="shared" si="9"/>
        <v>15</v>
      </c>
      <c r="H37" s="21">
        <f t="shared" si="9"/>
        <v>25</v>
      </c>
      <c r="I37" s="21">
        <f t="shared" si="9"/>
        <v>26</v>
      </c>
      <c r="J37" s="21">
        <f t="shared" si="9"/>
        <v>19</v>
      </c>
      <c r="K37" s="21">
        <f t="shared" si="9"/>
        <v>20</v>
      </c>
      <c r="L37" s="21">
        <f t="shared" si="9"/>
        <v>295</v>
      </c>
      <c r="M37" s="21">
        <f t="shared" si="9"/>
        <v>279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sheetProtection password="EDF0" sheet="1" objects="1" scenarios="1"/>
  <mergeCells count="33"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A0E7-A3E4-4402-AFA6-DF0F8F4BE500}">
  <dimension ref="A1:M48"/>
  <sheetViews>
    <sheetView topLeftCell="A10" workbookViewId="0">
      <selection activeCell="C16" sqref="A16:XFD23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26"/>
      <c r="B9" s="26"/>
      <c r="C9" s="27"/>
      <c r="D9" s="27"/>
      <c r="E9" s="26"/>
      <c r="F9" s="26"/>
      <c r="G9" s="27"/>
      <c r="H9" s="27"/>
      <c r="I9" s="27"/>
      <c r="J9" s="27"/>
      <c r="K9" s="27"/>
      <c r="L9" s="27"/>
    </row>
    <row r="10" spans="1:13" s="9" customFormat="1" ht="15" customHeight="1" x14ac:dyDescent="0.2">
      <c r="A10" s="26" t="s">
        <v>9</v>
      </c>
      <c r="B10" s="26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5" t="s">
        <v>18</v>
      </c>
      <c r="E13" s="25" t="s">
        <v>19</v>
      </c>
      <c r="F13" s="25" t="s">
        <v>18</v>
      </c>
      <c r="G13" s="25" t="s">
        <v>19</v>
      </c>
      <c r="H13" s="25" t="s">
        <v>18</v>
      </c>
      <c r="I13" s="25" t="s">
        <v>19</v>
      </c>
      <c r="J13" s="25" t="s">
        <v>18</v>
      </c>
      <c r="K13" s="25" t="s">
        <v>19</v>
      </c>
      <c r="L13" s="25" t="s">
        <v>18</v>
      </c>
      <c r="M13" s="25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>
        <v>1</v>
      </c>
      <c r="E16" s="22">
        <v>2</v>
      </c>
      <c r="F16" s="22"/>
      <c r="G16" s="22"/>
      <c r="H16" s="22"/>
      <c r="I16" s="22"/>
      <c r="J16" s="22">
        <v>1</v>
      </c>
      <c r="K16" s="22">
        <v>1</v>
      </c>
      <c r="L16" s="21">
        <f t="shared" si="0"/>
        <v>2</v>
      </c>
      <c r="M16" s="21">
        <f t="shared" si="0"/>
        <v>3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1</v>
      </c>
      <c r="E17" s="21">
        <f t="shared" ref="E17:M17" si="1">SUM(E14:E16)</f>
        <v>2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1</v>
      </c>
      <c r="K17" s="21">
        <f t="shared" si="1"/>
        <v>1</v>
      </c>
      <c r="L17" s="21">
        <f t="shared" si="1"/>
        <v>2</v>
      </c>
      <c r="M17" s="21">
        <f t="shared" si="1"/>
        <v>3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2</v>
      </c>
      <c r="E18" s="22"/>
      <c r="F18" s="22"/>
      <c r="G18" s="22"/>
      <c r="H18" s="22"/>
      <c r="I18" s="22">
        <v>2</v>
      </c>
      <c r="J18" s="22"/>
      <c r="K18" s="22"/>
      <c r="L18" s="21">
        <f t="shared" ref="L18:M22" si="2">SUM(D18,F18,H18,J18)</f>
        <v>2</v>
      </c>
      <c r="M18" s="21">
        <f t="shared" si="2"/>
        <v>2</v>
      </c>
    </row>
    <row r="19" spans="1:13" ht="14.1" customHeight="1" x14ac:dyDescent="0.2">
      <c r="A19" s="60"/>
      <c r="B19" s="60"/>
      <c r="C19" s="21" t="s">
        <v>27</v>
      </c>
      <c r="D19" s="22">
        <v>2</v>
      </c>
      <c r="E19" s="22">
        <v>2</v>
      </c>
      <c r="F19" s="22"/>
      <c r="G19" s="22"/>
      <c r="H19" s="22"/>
      <c r="I19" s="22"/>
      <c r="J19" s="22">
        <v>1</v>
      </c>
      <c r="K19" s="22">
        <v>3</v>
      </c>
      <c r="L19" s="21">
        <f t="shared" si="2"/>
        <v>3</v>
      </c>
      <c r="M19" s="21">
        <f t="shared" si="2"/>
        <v>5</v>
      </c>
    </row>
    <row r="20" spans="1:13" ht="14.1" customHeight="1" x14ac:dyDescent="0.2">
      <c r="A20" s="60"/>
      <c r="B20" s="60"/>
      <c r="C20" s="21" t="s">
        <v>28</v>
      </c>
      <c r="D20" s="22"/>
      <c r="E20" s="22"/>
      <c r="F20" s="22"/>
      <c r="G20" s="22"/>
      <c r="H20" s="22">
        <v>1</v>
      </c>
      <c r="I20" s="22">
        <v>1</v>
      </c>
      <c r="J20" s="22"/>
      <c r="K20" s="22"/>
      <c r="L20" s="21">
        <f t="shared" si="2"/>
        <v>1</v>
      </c>
      <c r="M20" s="21">
        <f t="shared" si="2"/>
        <v>1</v>
      </c>
    </row>
    <row r="21" spans="1:13" ht="14.1" customHeight="1" x14ac:dyDescent="0.2">
      <c r="A21" s="60"/>
      <c r="B21" s="60"/>
      <c r="C21" s="21" t="s">
        <v>30</v>
      </c>
      <c r="D21" s="22"/>
      <c r="E21" s="22"/>
      <c r="F21" s="22"/>
      <c r="G21" s="22"/>
      <c r="H21" s="22"/>
      <c r="I21" s="22"/>
      <c r="J21" s="22"/>
      <c r="K21" s="22">
        <v>2</v>
      </c>
      <c r="L21" s="21">
        <f t="shared" si="2"/>
        <v>0</v>
      </c>
      <c r="M21" s="21">
        <f t="shared" si="2"/>
        <v>2</v>
      </c>
    </row>
    <row r="22" spans="1:13" ht="14.1" customHeight="1" x14ac:dyDescent="0.2">
      <c r="A22" s="60"/>
      <c r="B22" s="60"/>
      <c r="C22" s="21" t="s">
        <v>31</v>
      </c>
      <c r="D22" s="22"/>
      <c r="E22" s="22"/>
      <c r="F22" s="22"/>
      <c r="G22" s="22">
        <v>1</v>
      </c>
      <c r="H22" s="22"/>
      <c r="I22" s="22">
        <v>1</v>
      </c>
      <c r="J22" s="22">
        <v>2</v>
      </c>
      <c r="K22" s="22"/>
      <c r="L22" s="21">
        <f t="shared" si="2"/>
        <v>2</v>
      </c>
      <c r="M22" s="21">
        <f t="shared" si="2"/>
        <v>2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4</v>
      </c>
      <c r="E23" s="21">
        <f t="shared" ref="E23:M23" si="3">SUM(E18:E22)</f>
        <v>2</v>
      </c>
      <c r="F23" s="21">
        <f t="shared" si="3"/>
        <v>0</v>
      </c>
      <c r="G23" s="21">
        <f t="shared" si="3"/>
        <v>1</v>
      </c>
      <c r="H23" s="21">
        <f t="shared" si="3"/>
        <v>1</v>
      </c>
      <c r="I23" s="21">
        <f t="shared" si="3"/>
        <v>4</v>
      </c>
      <c r="J23" s="21">
        <f t="shared" si="3"/>
        <v>3</v>
      </c>
      <c r="K23" s="21">
        <f t="shared" si="3"/>
        <v>5</v>
      </c>
      <c r="L23" s="21">
        <f t="shared" si="3"/>
        <v>8</v>
      </c>
      <c r="M23" s="21">
        <f t="shared" si="3"/>
        <v>12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5</v>
      </c>
      <c r="E37" s="21">
        <f t="shared" ref="E37:M37" si="9">SUM(E17,E23,E28,E31,E36)</f>
        <v>4</v>
      </c>
      <c r="F37" s="21">
        <f t="shared" si="9"/>
        <v>0</v>
      </c>
      <c r="G37" s="21">
        <f t="shared" si="9"/>
        <v>1</v>
      </c>
      <c r="H37" s="21">
        <f t="shared" si="9"/>
        <v>1</v>
      </c>
      <c r="I37" s="21">
        <f t="shared" si="9"/>
        <v>4</v>
      </c>
      <c r="J37" s="21">
        <f t="shared" si="9"/>
        <v>4</v>
      </c>
      <c r="K37" s="21">
        <f t="shared" si="9"/>
        <v>6</v>
      </c>
      <c r="L37" s="21">
        <f t="shared" si="9"/>
        <v>10</v>
      </c>
      <c r="M37" s="21">
        <f t="shared" si="9"/>
        <v>15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17:M17">
    <cfRule type="cellIs" dxfId="119" priority="10" operator="equal">
      <formula>0</formula>
    </cfRule>
  </conditionalFormatting>
  <conditionalFormatting sqref="D23:M23">
    <cfRule type="cellIs" dxfId="118" priority="9" operator="equal">
      <formula>0</formula>
    </cfRule>
  </conditionalFormatting>
  <conditionalFormatting sqref="D28:M28">
    <cfRule type="cellIs" dxfId="117" priority="8" operator="equal">
      <formula>0</formula>
    </cfRule>
  </conditionalFormatting>
  <conditionalFormatting sqref="D31:M31">
    <cfRule type="cellIs" dxfId="116" priority="7" operator="equal">
      <formula>0</formula>
    </cfRule>
  </conditionalFormatting>
  <conditionalFormatting sqref="D36:M36">
    <cfRule type="cellIs" dxfId="115" priority="6" operator="equal">
      <formula>0</formula>
    </cfRule>
  </conditionalFormatting>
  <conditionalFormatting sqref="D41:M41">
    <cfRule type="cellIs" dxfId="114" priority="5" operator="equal">
      <formula>0</formula>
    </cfRule>
  </conditionalFormatting>
  <conditionalFormatting sqref="D44:M44">
    <cfRule type="cellIs" dxfId="113" priority="4" operator="equal">
      <formula>0</formula>
    </cfRule>
  </conditionalFormatting>
  <conditionalFormatting sqref="D47:M47">
    <cfRule type="cellIs" dxfId="112" priority="3" operator="equal">
      <formula>0</formula>
    </cfRule>
  </conditionalFormatting>
  <conditionalFormatting sqref="D37:M37">
    <cfRule type="cellIs" dxfId="111" priority="2" operator="equal">
      <formula>0</formula>
    </cfRule>
  </conditionalFormatting>
  <conditionalFormatting sqref="D48:M48">
    <cfRule type="cellIs" dxfId="110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2DD3-169B-4356-A11E-5D8F40BE0538}">
  <dimension ref="A1:M48"/>
  <sheetViews>
    <sheetView topLeftCell="A7" workbookViewId="0">
      <selection activeCell="C18" sqref="A18:XFD23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12"/>
      <c r="B9" s="12"/>
      <c r="C9" s="14"/>
      <c r="D9" s="14"/>
      <c r="E9" s="12"/>
      <c r="F9" s="12"/>
      <c r="G9" s="14"/>
      <c r="H9" s="14"/>
      <c r="I9" s="14"/>
      <c r="J9" s="14"/>
      <c r="K9" s="14"/>
      <c r="L9" s="14"/>
    </row>
    <row r="10" spans="1:13" s="9" customFormat="1" ht="15" customHeight="1" x14ac:dyDescent="0.2">
      <c r="A10" s="12" t="s">
        <v>9</v>
      </c>
      <c r="B10" s="12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/>
      <c r="E16" s="22"/>
      <c r="F16" s="22"/>
      <c r="G16" s="22"/>
      <c r="H16" s="22"/>
      <c r="I16" s="22"/>
      <c r="J16" s="22"/>
      <c r="K16" s="22"/>
      <c r="L16" s="21">
        <f t="shared" si="0"/>
        <v>0</v>
      </c>
      <c r="M16" s="21">
        <f t="shared" si="0"/>
        <v>0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0</v>
      </c>
      <c r="E17" s="21">
        <f t="shared" ref="E17:M17" si="1">SUM(E14:E16)</f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3</v>
      </c>
      <c r="E18" s="22"/>
      <c r="F18" s="22"/>
      <c r="G18" s="22"/>
      <c r="H18" s="22"/>
      <c r="I18" s="22"/>
      <c r="J18" s="22"/>
      <c r="K18" s="22"/>
      <c r="L18" s="21">
        <f t="shared" ref="L18:M22" si="2">SUM(D18,F18,H18,J18)</f>
        <v>3</v>
      </c>
      <c r="M18" s="21">
        <f t="shared" si="2"/>
        <v>0</v>
      </c>
    </row>
    <row r="19" spans="1:13" ht="14.1" customHeight="1" x14ac:dyDescent="0.2">
      <c r="A19" s="60"/>
      <c r="B19" s="60"/>
      <c r="C19" s="21" t="s">
        <v>27</v>
      </c>
      <c r="D19" s="22"/>
      <c r="E19" s="22"/>
      <c r="F19" s="22"/>
      <c r="G19" s="22"/>
      <c r="H19" s="22"/>
      <c r="I19" s="22"/>
      <c r="J19" s="22"/>
      <c r="K19" s="22"/>
      <c r="L19" s="21">
        <f t="shared" si="2"/>
        <v>0</v>
      </c>
      <c r="M19" s="21">
        <f t="shared" si="2"/>
        <v>0</v>
      </c>
    </row>
    <row r="20" spans="1:13" ht="14.1" customHeight="1" x14ac:dyDescent="0.2">
      <c r="A20" s="60"/>
      <c r="B20" s="60"/>
      <c r="C20" s="21" t="s">
        <v>28</v>
      </c>
      <c r="D20" s="22"/>
      <c r="E20" s="22">
        <v>1</v>
      </c>
      <c r="F20" s="22"/>
      <c r="G20" s="22"/>
      <c r="H20" s="22"/>
      <c r="I20" s="22"/>
      <c r="J20" s="22"/>
      <c r="K20" s="22"/>
      <c r="L20" s="21">
        <f t="shared" si="2"/>
        <v>0</v>
      </c>
      <c r="M20" s="21">
        <f t="shared" si="2"/>
        <v>1</v>
      </c>
    </row>
    <row r="21" spans="1:13" ht="14.1" customHeight="1" x14ac:dyDescent="0.2">
      <c r="A21" s="60"/>
      <c r="B21" s="60"/>
      <c r="C21" s="21" t="s">
        <v>30</v>
      </c>
      <c r="D21" s="22">
        <v>1</v>
      </c>
      <c r="E21" s="22"/>
      <c r="F21" s="22"/>
      <c r="G21" s="22"/>
      <c r="H21" s="22"/>
      <c r="I21" s="22"/>
      <c r="J21" s="22"/>
      <c r="K21" s="22"/>
      <c r="L21" s="21">
        <f t="shared" si="2"/>
        <v>1</v>
      </c>
      <c r="M21" s="21">
        <f t="shared" si="2"/>
        <v>0</v>
      </c>
    </row>
    <row r="22" spans="1:13" ht="14.1" customHeight="1" x14ac:dyDescent="0.2">
      <c r="A22" s="60"/>
      <c r="B22" s="60"/>
      <c r="C22" s="21" t="s">
        <v>31</v>
      </c>
      <c r="D22" s="22">
        <v>2</v>
      </c>
      <c r="E22" s="22">
        <v>1</v>
      </c>
      <c r="F22" s="22"/>
      <c r="G22" s="22"/>
      <c r="H22" s="22"/>
      <c r="I22" s="22"/>
      <c r="J22" s="22"/>
      <c r="K22" s="22"/>
      <c r="L22" s="21">
        <f t="shared" si="2"/>
        <v>2</v>
      </c>
      <c r="M22" s="21">
        <f t="shared" si="2"/>
        <v>1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6</v>
      </c>
      <c r="E23" s="21">
        <f t="shared" ref="E23:M23" si="3">SUM(E18:E22)</f>
        <v>2</v>
      </c>
      <c r="F23" s="21">
        <f t="shared" si="3"/>
        <v>0</v>
      </c>
      <c r="G23" s="21">
        <f t="shared" si="3"/>
        <v>0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6</v>
      </c>
      <c r="M23" s="21">
        <f t="shared" si="3"/>
        <v>2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6</v>
      </c>
      <c r="E37" s="21">
        <f t="shared" ref="E37:M37" si="9">SUM(E17,E23,E28,E31,E36)</f>
        <v>2</v>
      </c>
      <c r="F37" s="21">
        <f t="shared" si="9"/>
        <v>0</v>
      </c>
      <c r="G37" s="21">
        <f t="shared" si="9"/>
        <v>0</v>
      </c>
      <c r="H37" s="21">
        <f t="shared" si="9"/>
        <v>0</v>
      </c>
      <c r="I37" s="21">
        <f t="shared" si="9"/>
        <v>0</v>
      </c>
      <c r="J37" s="21">
        <f t="shared" si="9"/>
        <v>0</v>
      </c>
      <c r="K37" s="21">
        <f t="shared" si="9"/>
        <v>0</v>
      </c>
      <c r="L37" s="21">
        <f t="shared" si="9"/>
        <v>6</v>
      </c>
      <c r="M37" s="21">
        <f t="shared" si="9"/>
        <v>2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17:M17">
    <cfRule type="cellIs" dxfId="109" priority="10" operator="equal">
      <formula>0</formula>
    </cfRule>
  </conditionalFormatting>
  <conditionalFormatting sqref="D23:M23">
    <cfRule type="cellIs" dxfId="108" priority="9" operator="equal">
      <formula>0</formula>
    </cfRule>
  </conditionalFormatting>
  <conditionalFormatting sqref="D28:M28">
    <cfRule type="cellIs" dxfId="107" priority="8" operator="equal">
      <formula>0</formula>
    </cfRule>
  </conditionalFormatting>
  <conditionalFormatting sqref="D31:M31">
    <cfRule type="cellIs" dxfId="106" priority="7" operator="equal">
      <formula>0</formula>
    </cfRule>
  </conditionalFormatting>
  <conditionalFormatting sqref="D36:M36">
    <cfRule type="cellIs" dxfId="105" priority="6" operator="equal">
      <formula>0</formula>
    </cfRule>
  </conditionalFormatting>
  <conditionalFormatting sqref="D41:M41">
    <cfRule type="cellIs" dxfId="104" priority="5" operator="equal">
      <formula>0</formula>
    </cfRule>
  </conditionalFormatting>
  <conditionalFormatting sqref="D44:M44">
    <cfRule type="cellIs" dxfId="103" priority="4" operator="equal">
      <formula>0</formula>
    </cfRule>
  </conditionalFormatting>
  <conditionalFormatting sqref="D47:M47">
    <cfRule type="cellIs" dxfId="102" priority="3" operator="equal">
      <formula>0</formula>
    </cfRule>
  </conditionalFormatting>
  <conditionalFormatting sqref="D37:M37">
    <cfRule type="cellIs" dxfId="101" priority="2" operator="equal">
      <formula>0</formula>
    </cfRule>
  </conditionalFormatting>
  <conditionalFormatting sqref="D48:M48">
    <cfRule type="cellIs" dxfId="100" priority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7EAE-A7C4-4852-AE01-E11239C0F3AB}">
  <sheetPr>
    <pageSetUpPr fitToPage="1"/>
  </sheetPr>
  <dimension ref="A1:M48"/>
  <sheetViews>
    <sheetView workbookViewId="0">
      <selection activeCell="O8" sqref="O8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 t="s">
        <v>73</v>
      </c>
      <c r="E8" s="67"/>
      <c r="F8" s="67"/>
      <c r="H8" s="10" t="s">
        <v>7</v>
      </c>
      <c r="I8" s="79">
        <v>254250002001</v>
      </c>
      <c r="J8" s="79"/>
      <c r="K8" s="11" t="s">
        <v>8</v>
      </c>
      <c r="L8" s="67" t="s">
        <v>70</v>
      </c>
      <c r="M8" s="67"/>
    </row>
    <row r="9" spans="1:13" s="9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3" s="9" customFormat="1" ht="15" customHeight="1" x14ac:dyDescent="0.2">
      <c r="A10" s="12" t="s">
        <v>9</v>
      </c>
      <c r="B10" s="12"/>
      <c r="C10" s="67" t="s">
        <v>72</v>
      </c>
      <c r="D10" s="67"/>
      <c r="E10" s="67"/>
      <c r="F10" s="67"/>
      <c r="G10" s="68" t="s">
        <v>10</v>
      </c>
      <c r="H10" s="68"/>
      <c r="I10" s="69" t="s">
        <v>71</v>
      </c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/>
      <c r="E16" s="22"/>
      <c r="F16" s="22"/>
      <c r="G16" s="22"/>
      <c r="H16" s="22"/>
      <c r="I16" s="22"/>
      <c r="J16" s="22"/>
      <c r="K16" s="22"/>
      <c r="L16" s="21">
        <f t="shared" si="0"/>
        <v>0</v>
      </c>
      <c r="M16" s="21">
        <f t="shared" si="0"/>
        <v>0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0</v>
      </c>
      <c r="E17" s="21">
        <f t="shared" ref="E17:M17" si="1">SUM(E14:E16)</f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1</v>
      </c>
      <c r="E18" s="22">
        <v>1</v>
      </c>
      <c r="F18" s="22"/>
      <c r="G18" s="22"/>
      <c r="H18" s="22"/>
      <c r="I18" s="22"/>
      <c r="J18" s="22"/>
      <c r="K18" s="22"/>
      <c r="L18" s="21">
        <f t="shared" ref="L18:M22" si="2">SUM(D18,F18,H18,J18)</f>
        <v>1</v>
      </c>
      <c r="M18" s="21">
        <f t="shared" si="2"/>
        <v>1</v>
      </c>
    </row>
    <row r="19" spans="1:13" ht="14.1" customHeight="1" x14ac:dyDescent="0.2">
      <c r="A19" s="60"/>
      <c r="B19" s="60"/>
      <c r="C19" s="21" t="s">
        <v>27</v>
      </c>
      <c r="D19" s="22"/>
      <c r="E19" s="22"/>
      <c r="F19" s="22">
        <v>1</v>
      </c>
      <c r="G19" s="22"/>
      <c r="H19" s="22"/>
      <c r="I19" s="22"/>
      <c r="J19" s="22"/>
      <c r="K19" s="22"/>
      <c r="L19" s="21">
        <f t="shared" si="2"/>
        <v>1</v>
      </c>
      <c r="M19" s="21">
        <f t="shared" si="2"/>
        <v>0</v>
      </c>
    </row>
    <row r="20" spans="1:13" ht="14.1" customHeight="1" x14ac:dyDescent="0.2">
      <c r="A20" s="60"/>
      <c r="B20" s="60"/>
      <c r="C20" s="21" t="s">
        <v>28</v>
      </c>
      <c r="D20" s="22"/>
      <c r="E20" s="22">
        <v>1</v>
      </c>
      <c r="F20" s="22"/>
      <c r="G20" s="22"/>
      <c r="H20" s="22"/>
      <c r="I20" s="22"/>
      <c r="J20" s="22"/>
      <c r="K20" s="22"/>
      <c r="L20" s="21">
        <f t="shared" si="2"/>
        <v>0</v>
      </c>
      <c r="M20" s="21">
        <f t="shared" si="2"/>
        <v>1</v>
      </c>
    </row>
    <row r="21" spans="1:13" ht="14.1" customHeight="1" x14ac:dyDescent="0.2">
      <c r="A21" s="60"/>
      <c r="B21" s="60"/>
      <c r="C21" s="21" t="s">
        <v>30</v>
      </c>
      <c r="D21" s="22">
        <v>1</v>
      </c>
      <c r="E21" s="22"/>
      <c r="F21" s="22"/>
      <c r="G21" s="22"/>
      <c r="H21" s="22"/>
      <c r="I21" s="22"/>
      <c r="J21" s="22"/>
      <c r="K21" s="22"/>
      <c r="L21" s="21">
        <f t="shared" si="2"/>
        <v>1</v>
      </c>
      <c r="M21" s="21">
        <f t="shared" si="2"/>
        <v>0</v>
      </c>
    </row>
    <row r="22" spans="1:13" ht="14.1" customHeight="1" x14ac:dyDescent="0.2">
      <c r="A22" s="60"/>
      <c r="B22" s="60"/>
      <c r="C22" s="21" t="s">
        <v>31</v>
      </c>
      <c r="D22" s="22">
        <v>2</v>
      </c>
      <c r="E22" s="22">
        <v>2</v>
      </c>
      <c r="F22" s="22"/>
      <c r="G22" s="22"/>
      <c r="H22" s="22"/>
      <c r="I22" s="22"/>
      <c r="J22" s="22"/>
      <c r="K22" s="22"/>
      <c r="L22" s="21">
        <f t="shared" si="2"/>
        <v>2</v>
      </c>
      <c r="M22" s="21">
        <f t="shared" si="2"/>
        <v>2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4</v>
      </c>
      <c r="E23" s="21">
        <f t="shared" ref="E23:M23" si="3">SUM(E18:E22)</f>
        <v>4</v>
      </c>
      <c r="F23" s="21">
        <f t="shared" si="3"/>
        <v>1</v>
      </c>
      <c r="G23" s="21">
        <f t="shared" si="3"/>
        <v>0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5</v>
      </c>
      <c r="M23" s="21">
        <f t="shared" si="3"/>
        <v>4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4</v>
      </c>
      <c r="E37" s="21">
        <f t="shared" ref="E37:M37" si="9">SUM(E17,E23,E28,E31,E36)</f>
        <v>4</v>
      </c>
      <c r="F37" s="21">
        <f t="shared" si="9"/>
        <v>1</v>
      </c>
      <c r="G37" s="21">
        <f t="shared" si="9"/>
        <v>0</v>
      </c>
      <c r="H37" s="21">
        <f t="shared" si="9"/>
        <v>0</v>
      </c>
      <c r="I37" s="21">
        <f t="shared" si="9"/>
        <v>0</v>
      </c>
      <c r="J37" s="21">
        <f t="shared" si="9"/>
        <v>0</v>
      </c>
      <c r="K37" s="21">
        <f t="shared" si="9"/>
        <v>0</v>
      </c>
      <c r="L37" s="21">
        <f t="shared" si="9"/>
        <v>5</v>
      </c>
      <c r="M37" s="21">
        <f t="shared" si="9"/>
        <v>4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99" priority="10" operator="equal">
      <formula>0</formula>
    </cfRule>
  </conditionalFormatting>
  <conditionalFormatting sqref="D23:M23">
    <cfRule type="cellIs" dxfId="98" priority="9" operator="equal">
      <formula>0</formula>
    </cfRule>
  </conditionalFormatting>
  <conditionalFormatting sqref="D28:M28">
    <cfRule type="cellIs" dxfId="97" priority="8" operator="equal">
      <formula>0</formula>
    </cfRule>
  </conditionalFormatting>
  <conditionalFormatting sqref="D31:M31">
    <cfRule type="cellIs" dxfId="96" priority="7" operator="equal">
      <formula>0</formula>
    </cfRule>
  </conditionalFormatting>
  <conditionalFormatting sqref="D36:M36">
    <cfRule type="cellIs" dxfId="95" priority="6" operator="equal">
      <formula>0</formula>
    </cfRule>
  </conditionalFormatting>
  <conditionalFormatting sqref="D41:M41">
    <cfRule type="cellIs" dxfId="94" priority="5" operator="equal">
      <formula>0</formula>
    </cfRule>
  </conditionalFormatting>
  <conditionalFormatting sqref="D44:M44">
    <cfRule type="cellIs" dxfId="93" priority="4" operator="equal">
      <formula>0</formula>
    </cfRule>
  </conditionalFormatting>
  <conditionalFormatting sqref="D47:M47">
    <cfRule type="cellIs" dxfId="92" priority="3" operator="equal">
      <formula>0</formula>
    </cfRule>
  </conditionalFormatting>
  <conditionalFormatting sqref="D37:M37">
    <cfRule type="cellIs" dxfId="91" priority="2" operator="equal">
      <formula>0</formula>
    </cfRule>
  </conditionalFormatting>
  <conditionalFormatting sqref="D48:M48">
    <cfRule type="cellIs" dxfId="90" priority="1" operator="equal">
      <formula>0</formula>
    </cfRule>
  </conditionalFormatting>
  <pageMargins left="0.7" right="0.7" top="0.75" bottom="0.75" header="0.3" footer="0.3"/>
  <pageSetup scale="79" fitToWidth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1DAC-3C6C-44AE-85A1-249D06208CC0}">
  <dimension ref="A1:M48"/>
  <sheetViews>
    <sheetView topLeftCell="A10" workbookViewId="0">
      <selection activeCell="C16" sqref="A16:XFD23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3" s="9" customFormat="1" ht="15" customHeight="1" x14ac:dyDescent="0.2">
      <c r="A10" s="12" t="s">
        <v>9</v>
      </c>
      <c r="B10" s="12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>
        <v>1</v>
      </c>
      <c r="E16" s="22">
        <v>1</v>
      </c>
      <c r="F16" s="22"/>
      <c r="G16" s="22"/>
      <c r="H16" s="22"/>
      <c r="I16" s="22"/>
      <c r="J16" s="22"/>
      <c r="K16" s="22"/>
      <c r="L16" s="21">
        <f t="shared" si="0"/>
        <v>1</v>
      </c>
      <c r="M16" s="21">
        <f t="shared" si="0"/>
        <v>1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1</v>
      </c>
      <c r="E17" s="21">
        <f t="shared" ref="E17:M17" si="1">SUM(E14:E16)</f>
        <v>1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1</v>
      </c>
      <c r="M17" s="21">
        <f t="shared" si="1"/>
        <v>1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3</v>
      </c>
      <c r="E18" s="22">
        <v>1</v>
      </c>
      <c r="F18" s="22"/>
      <c r="G18" s="22"/>
      <c r="H18" s="22">
        <v>2</v>
      </c>
      <c r="I18" s="22"/>
      <c r="J18" s="22"/>
      <c r="K18" s="22"/>
      <c r="L18" s="21">
        <f t="shared" ref="L18:M22" si="2">SUM(D18,F18,H18,J18)</f>
        <v>5</v>
      </c>
      <c r="M18" s="21">
        <f t="shared" si="2"/>
        <v>1</v>
      </c>
    </row>
    <row r="19" spans="1:13" ht="14.1" customHeight="1" x14ac:dyDescent="0.2">
      <c r="A19" s="60"/>
      <c r="B19" s="60"/>
      <c r="C19" s="21" t="s">
        <v>27</v>
      </c>
      <c r="D19" s="22"/>
      <c r="E19" s="22"/>
      <c r="F19" s="22"/>
      <c r="G19" s="22"/>
      <c r="H19" s="22"/>
      <c r="I19" s="22"/>
      <c r="J19" s="22"/>
      <c r="K19" s="22"/>
      <c r="L19" s="21">
        <f t="shared" si="2"/>
        <v>0</v>
      </c>
      <c r="M19" s="21">
        <f t="shared" si="2"/>
        <v>0</v>
      </c>
    </row>
    <row r="20" spans="1:13" ht="14.1" customHeight="1" x14ac:dyDescent="0.2">
      <c r="A20" s="60"/>
      <c r="B20" s="60"/>
      <c r="C20" s="21" t="s">
        <v>28</v>
      </c>
      <c r="D20" s="22">
        <v>1</v>
      </c>
      <c r="E20" s="22">
        <v>1</v>
      </c>
      <c r="F20" s="22"/>
      <c r="G20" s="22"/>
      <c r="H20" s="22"/>
      <c r="I20" s="22"/>
      <c r="J20" s="22"/>
      <c r="K20" s="22"/>
      <c r="L20" s="21">
        <f t="shared" si="2"/>
        <v>1</v>
      </c>
      <c r="M20" s="21">
        <f t="shared" si="2"/>
        <v>1</v>
      </c>
    </row>
    <row r="21" spans="1:13" ht="14.1" customHeight="1" x14ac:dyDescent="0.2">
      <c r="A21" s="60"/>
      <c r="B21" s="60"/>
      <c r="C21" s="21" t="s">
        <v>30</v>
      </c>
      <c r="D21" s="22">
        <v>2</v>
      </c>
      <c r="E21" s="22">
        <v>1</v>
      </c>
      <c r="F21" s="22"/>
      <c r="G21" s="22"/>
      <c r="H21" s="22"/>
      <c r="I21" s="22"/>
      <c r="J21" s="22"/>
      <c r="K21" s="22"/>
      <c r="L21" s="21">
        <f t="shared" si="2"/>
        <v>2</v>
      </c>
      <c r="M21" s="21">
        <f t="shared" si="2"/>
        <v>1</v>
      </c>
    </row>
    <row r="22" spans="1:13" ht="14.1" customHeight="1" x14ac:dyDescent="0.2">
      <c r="A22" s="60"/>
      <c r="B22" s="60"/>
      <c r="C22" s="21" t="s">
        <v>31</v>
      </c>
      <c r="D22" s="22">
        <v>1</v>
      </c>
      <c r="E22" s="22"/>
      <c r="F22" s="22"/>
      <c r="G22" s="22"/>
      <c r="H22" s="22"/>
      <c r="I22" s="22"/>
      <c r="J22" s="22"/>
      <c r="K22" s="22"/>
      <c r="L22" s="21">
        <f t="shared" si="2"/>
        <v>1</v>
      </c>
      <c r="M22" s="21">
        <f t="shared" si="2"/>
        <v>0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7</v>
      </c>
      <c r="E23" s="21">
        <f t="shared" ref="E23:M23" si="3">SUM(E18:E22)</f>
        <v>3</v>
      </c>
      <c r="F23" s="21">
        <f t="shared" si="3"/>
        <v>0</v>
      </c>
      <c r="G23" s="21">
        <f t="shared" si="3"/>
        <v>0</v>
      </c>
      <c r="H23" s="21">
        <f t="shared" si="3"/>
        <v>2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9</v>
      </c>
      <c r="M23" s="21">
        <f t="shared" si="3"/>
        <v>3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8</v>
      </c>
      <c r="E37" s="21">
        <f t="shared" ref="E37:M37" si="9">SUM(E17,E23,E28,E31,E36)</f>
        <v>4</v>
      </c>
      <c r="F37" s="21">
        <f t="shared" si="9"/>
        <v>0</v>
      </c>
      <c r="G37" s="21">
        <f t="shared" si="9"/>
        <v>0</v>
      </c>
      <c r="H37" s="21">
        <f t="shared" si="9"/>
        <v>2</v>
      </c>
      <c r="I37" s="21">
        <f t="shared" si="9"/>
        <v>0</v>
      </c>
      <c r="J37" s="21">
        <f t="shared" si="9"/>
        <v>0</v>
      </c>
      <c r="K37" s="21">
        <f t="shared" si="9"/>
        <v>0</v>
      </c>
      <c r="L37" s="21">
        <f t="shared" si="9"/>
        <v>10</v>
      </c>
      <c r="M37" s="21">
        <f t="shared" si="9"/>
        <v>4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89" priority="10" operator="equal">
      <formula>0</formula>
    </cfRule>
  </conditionalFormatting>
  <conditionalFormatting sqref="D23:M23">
    <cfRule type="cellIs" dxfId="88" priority="9" operator="equal">
      <formula>0</formula>
    </cfRule>
  </conditionalFormatting>
  <conditionalFormatting sqref="D28:M28">
    <cfRule type="cellIs" dxfId="87" priority="8" operator="equal">
      <formula>0</formula>
    </cfRule>
  </conditionalFormatting>
  <conditionalFormatting sqref="D31:M31">
    <cfRule type="cellIs" dxfId="86" priority="7" operator="equal">
      <formula>0</formula>
    </cfRule>
  </conditionalFormatting>
  <conditionalFormatting sqref="D36:M36">
    <cfRule type="cellIs" dxfId="85" priority="6" operator="equal">
      <formula>0</formula>
    </cfRule>
  </conditionalFormatting>
  <conditionalFormatting sqref="D41:M41">
    <cfRule type="cellIs" dxfId="84" priority="5" operator="equal">
      <formula>0</formula>
    </cfRule>
  </conditionalFormatting>
  <conditionalFormatting sqref="D44:M44">
    <cfRule type="cellIs" dxfId="83" priority="4" operator="equal">
      <formula>0</formula>
    </cfRule>
  </conditionalFormatting>
  <conditionalFormatting sqref="D47:M47">
    <cfRule type="cellIs" dxfId="82" priority="3" operator="equal">
      <formula>0</formula>
    </cfRule>
  </conditionalFormatting>
  <conditionalFormatting sqref="D37:M37">
    <cfRule type="cellIs" dxfId="81" priority="2" operator="equal">
      <formula>0</formula>
    </cfRule>
  </conditionalFormatting>
  <conditionalFormatting sqref="D48:M48">
    <cfRule type="cellIs" dxfId="80" priority="1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41E2-FE84-4726-9E4D-A626251B55E0}">
  <sheetPr>
    <tabColor rgb="FFFFFF00"/>
  </sheetPr>
  <dimension ref="A1:M48"/>
  <sheetViews>
    <sheetView topLeftCell="A13" workbookViewId="0">
      <selection activeCell="C14" sqref="A14:XFD28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3" s="9" customFormat="1" ht="15" customHeight="1" x14ac:dyDescent="0.2">
      <c r="A10" s="12" t="s">
        <v>9</v>
      </c>
      <c r="B10" s="12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>
        <v>16</v>
      </c>
      <c r="E15" s="22">
        <v>20</v>
      </c>
      <c r="F15" s="22"/>
      <c r="G15" s="22"/>
      <c r="H15" s="22">
        <v>2</v>
      </c>
      <c r="I15" s="22">
        <v>1</v>
      </c>
      <c r="J15" s="22"/>
      <c r="K15" s="22"/>
      <c r="L15" s="21">
        <f t="shared" si="0"/>
        <v>18</v>
      </c>
      <c r="M15" s="21">
        <f t="shared" si="0"/>
        <v>21</v>
      </c>
    </row>
    <row r="16" spans="1:13" ht="14.1" customHeight="1" x14ac:dyDescent="0.2">
      <c r="A16" s="60"/>
      <c r="B16" s="60"/>
      <c r="C16" s="21" t="s">
        <v>23</v>
      </c>
      <c r="D16" s="22">
        <v>26</v>
      </c>
      <c r="E16" s="22">
        <v>24</v>
      </c>
      <c r="F16" s="22"/>
      <c r="G16" s="22"/>
      <c r="H16" s="22">
        <v>5</v>
      </c>
      <c r="I16" s="22">
        <v>3</v>
      </c>
      <c r="J16" s="22">
        <v>4</v>
      </c>
      <c r="K16" s="22">
        <v>5</v>
      </c>
      <c r="L16" s="21">
        <f t="shared" si="0"/>
        <v>35</v>
      </c>
      <c r="M16" s="21">
        <f t="shared" si="0"/>
        <v>32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42</v>
      </c>
      <c r="E17" s="21">
        <f t="shared" ref="E17:M17" si="1">SUM(E14:E16)</f>
        <v>44</v>
      </c>
      <c r="F17" s="21">
        <f t="shared" si="1"/>
        <v>0</v>
      </c>
      <c r="G17" s="21">
        <f t="shared" si="1"/>
        <v>0</v>
      </c>
      <c r="H17" s="21">
        <f t="shared" si="1"/>
        <v>7</v>
      </c>
      <c r="I17" s="21">
        <f t="shared" si="1"/>
        <v>4</v>
      </c>
      <c r="J17" s="21">
        <f t="shared" si="1"/>
        <v>4</v>
      </c>
      <c r="K17" s="21">
        <f t="shared" si="1"/>
        <v>5</v>
      </c>
      <c r="L17" s="21">
        <f t="shared" si="1"/>
        <v>53</v>
      </c>
      <c r="M17" s="21">
        <f t="shared" si="1"/>
        <v>53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26</v>
      </c>
      <c r="E18" s="22">
        <v>25</v>
      </c>
      <c r="F18" s="22">
        <v>4</v>
      </c>
      <c r="G18" s="22">
        <v>2</v>
      </c>
      <c r="H18" s="22">
        <v>1</v>
      </c>
      <c r="I18" s="22">
        <v>2</v>
      </c>
      <c r="J18" s="22">
        <v>3</v>
      </c>
      <c r="K18" s="22">
        <v>1</v>
      </c>
      <c r="L18" s="21">
        <f t="shared" ref="L18:M22" si="2">SUM(D18,F18,H18,J18)</f>
        <v>34</v>
      </c>
      <c r="M18" s="21">
        <f t="shared" si="2"/>
        <v>30</v>
      </c>
    </row>
    <row r="19" spans="1:13" ht="14.1" customHeight="1" x14ac:dyDescent="0.2">
      <c r="A19" s="60"/>
      <c r="B19" s="60"/>
      <c r="C19" s="21" t="s">
        <v>27</v>
      </c>
      <c r="D19" s="22">
        <v>24</v>
      </c>
      <c r="E19" s="22">
        <v>28</v>
      </c>
      <c r="F19" s="22">
        <v>3</v>
      </c>
      <c r="G19" s="22">
        <v>3</v>
      </c>
      <c r="H19" s="22">
        <v>3</v>
      </c>
      <c r="I19" s="22">
        <v>2</v>
      </c>
      <c r="J19" s="22">
        <v>1</v>
      </c>
      <c r="K19" s="22">
        <v>2</v>
      </c>
      <c r="L19" s="21">
        <f t="shared" si="2"/>
        <v>31</v>
      </c>
      <c r="M19" s="21">
        <f t="shared" si="2"/>
        <v>35</v>
      </c>
    </row>
    <row r="20" spans="1:13" ht="14.1" customHeight="1" x14ac:dyDescent="0.2">
      <c r="A20" s="60"/>
      <c r="B20" s="60"/>
      <c r="C20" s="21" t="s">
        <v>28</v>
      </c>
      <c r="D20" s="22">
        <v>16</v>
      </c>
      <c r="E20" s="22">
        <v>11</v>
      </c>
      <c r="F20" s="22">
        <v>3</v>
      </c>
      <c r="G20" s="22">
        <v>2</v>
      </c>
      <c r="H20" s="22">
        <v>1</v>
      </c>
      <c r="I20" s="22">
        <v>1</v>
      </c>
      <c r="J20" s="22"/>
      <c r="K20" s="22">
        <v>1</v>
      </c>
      <c r="L20" s="21">
        <f t="shared" si="2"/>
        <v>20</v>
      </c>
      <c r="M20" s="21">
        <f t="shared" si="2"/>
        <v>15</v>
      </c>
    </row>
    <row r="21" spans="1:13" ht="14.1" customHeight="1" x14ac:dyDescent="0.2">
      <c r="A21" s="60"/>
      <c r="B21" s="60"/>
      <c r="C21" s="21" t="s">
        <v>30</v>
      </c>
      <c r="D21" s="22">
        <v>20</v>
      </c>
      <c r="E21" s="22">
        <v>23</v>
      </c>
      <c r="F21" s="22">
        <v>2</v>
      </c>
      <c r="G21" s="22"/>
      <c r="H21" s="22">
        <v>1</v>
      </c>
      <c r="I21" s="22">
        <v>5</v>
      </c>
      <c r="J21" s="22">
        <v>3</v>
      </c>
      <c r="K21" s="22">
        <v>3</v>
      </c>
      <c r="L21" s="21">
        <f t="shared" si="2"/>
        <v>26</v>
      </c>
      <c r="M21" s="21">
        <f t="shared" si="2"/>
        <v>31</v>
      </c>
    </row>
    <row r="22" spans="1:13" ht="14.1" customHeight="1" x14ac:dyDescent="0.2">
      <c r="A22" s="60"/>
      <c r="B22" s="60"/>
      <c r="C22" s="21" t="s">
        <v>31</v>
      </c>
      <c r="D22" s="22">
        <v>18</v>
      </c>
      <c r="E22" s="22">
        <v>9</v>
      </c>
      <c r="F22" s="22"/>
      <c r="G22" s="22">
        <v>1</v>
      </c>
      <c r="H22" s="22">
        <v>1</v>
      </c>
      <c r="I22" s="22">
        <v>1</v>
      </c>
      <c r="J22" s="22">
        <v>1</v>
      </c>
      <c r="K22" s="22"/>
      <c r="L22" s="21">
        <f t="shared" si="2"/>
        <v>20</v>
      </c>
      <c r="M22" s="21">
        <f t="shared" si="2"/>
        <v>11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104</v>
      </c>
      <c r="E23" s="21">
        <f t="shared" ref="E23:M23" si="3">SUM(E18:E22)</f>
        <v>96</v>
      </c>
      <c r="F23" s="21">
        <f t="shared" si="3"/>
        <v>12</v>
      </c>
      <c r="G23" s="21">
        <f t="shared" si="3"/>
        <v>8</v>
      </c>
      <c r="H23" s="21">
        <f t="shared" si="3"/>
        <v>7</v>
      </c>
      <c r="I23" s="21">
        <f t="shared" si="3"/>
        <v>11</v>
      </c>
      <c r="J23" s="21">
        <f t="shared" si="3"/>
        <v>8</v>
      </c>
      <c r="K23" s="21">
        <f t="shared" si="3"/>
        <v>7</v>
      </c>
      <c r="L23" s="21">
        <f t="shared" si="3"/>
        <v>131</v>
      </c>
      <c r="M23" s="21">
        <f t="shared" si="3"/>
        <v>122</v>
      </c>
    </row>
    <row r="24" spans="1:13" ht="14.1" customHeight="1" x14ac:dyDescent="0.2">
      <c r="A24" s="60" t="s">
        <v>32</v>
      </c>
      <c r="B24" s="60"/>
      <c r="C24" s="21" t="s">
        <v>33</v>
      </c>
      <c r="D24" s="22">
        <v>14</v>
      </c>
      <c r="E24" s="22">
        <v>15</v>
      </c>
      <c r="F24" s="22"/>
      <c r="G24" s="22"/>
      <c r="H24" s="22"/>
      <c r="I24" s="22">
        <v>3</v>
      </c>
      <c r="J24" s="22"/>
      <c r="K24" s="22"/>
      <c r="L24" s="21">
        <f t="shared" ref="L24:M27" si="4">SUM(D24,F24,H24,J24)</f>
        <v>14</v>
      </c>
      <c r="M24" s="21">
        <f t="shared" si="4"/>
        <v>18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14</v>
      </c>
      <c r="E28" s="21">
        <f t="shared" ref="E28:M28" si="5">SUM(E24:E27)</f>
        <v>15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3</v>
      </c>
      <c r="J28" s="21">
        <f t="shared" si="5"/>
        <v>0</v>
      </c>
      <c r="K28" s="21">
        <f t="shared" si="5"/>
        <v>0</v>
      </c>
      <c r="L28" s="21">
        <f t="shared" si="5"/>
        <v>14</v>
      </c>
      <c r="M28" s="21">
        <f t="shared" si="5"/>
        <v>18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160</v>
      </c>
      <c r="E37" s="21">
        <f t="shared" ref="E37:M37" si="9">SUM(E17,E23,E28,E31,E36)</f>
        <v>155</v>
      </c>
      <c r="F37" s="21">
        <f t="shared" si="9"/>
        <v>12</v>
      </c>
      <c r="G37" s="21">
        <f t="shared" si="9"/>
        <v>8</v>
      </c>
      <c r="H37" s="21">
        <f t="shared" si="9"/>
        <v>14</v>
      </c>
      <c r="I37" s="21">
        <f t="shared" si="9"/>
        <v>18</v>
      </c>
      <c r="J37" s="21">
        <f t="shared" si="9"/>
        <v>12</v>
      </c>
      <c r="K37" s="21">
        <f t="shared" si="9"/>
        <v>12</v>
      </c>
      <c r="L37" s="21">
        <f t="shared" si="9"/>
        <v>198</v>
      </c>
      <c r="M37" s="21">
        <f t="shared" si="9"/>
        <v>193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79" priority="10" operator="equal">
      <formula>0</formula>
    </cfRule>
  </conditionalFormatting>
  <conditionalFormatting sqref="D23:M23">
    <cfRule type="cellIs" dxfId="78" priority="9" operator="equal">
      <formula>0</formula>
    </cfRule>
  </conditionalFormatting>
  <conditionalFormatting sqref="D28:M28">
    <cfRule type="cellIs" dxfId="77" priority="8" operator="equal">
      <formula>0</formula>
    </cfRule>
  </conditionalFormatting>
  <conditionalFormatting sqref="D31:M31">
    <cfRule type="cellIs" dxfId="76" priority="7" operator="equal">
      <formula>0</formula>
    </cfRule>
  </conditionalFormatting>
  <conditionalFormatting sqref="D36:M36">
    <cfRule type="cellIs" dxfId="75" priority="6" operator="equal">
      <formula>0</formula>
    </cfRule>
  </conditionalFormatting>
  <conditionalFormatting sqref="D41:M41">
    <cfRule type="cellIs" dxfId="74" priority="5" operator="equal">
      <formula>0</formula>
    </cfRule>
  </conditionalFormatting>
  <conditionalFormatting sqref="D44:M44">
    <cfRule type="cellIs" dxfId="73" priority="4" operator="equal">
      <formula>0</formula>
    </cfRule>
  </conditionalFormatting>
  <conditionalFormatting sqref="D47:M47">
    <cfRule type="cellIs" dxfId="72" priority="3" operator="equal">
      <formula>0</formula>
    </cfRule>
  </conditionalFormatting>
  <conditionalFormatting sqref="D37:M37">
    <cfRule type="cellIs" dxfId="71" priority="2" operator="equal">
      <formula>0</formula>
    </cfRule>
  </conditionalFormatting>
  <conditionalFormatting sqref="D48:M48">
    <cfRule type="cellIs" dxfId="70" priority="1" operator="equal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93C2-6C02-4320-8B0B-834773DA2AC7}">
  <dimension ref="A1:M48"/>
  <sheetViews>
    <sheetView topLeftCell="A4" workbookViewId="0">
      <selection activeCell="C16" sqref="A16:XFD23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3" s="9" customFormat="1" ht="15" customHeight="1" x14ac:dyDescent="0.2">
      <c r="A10" s="12" t="s">
        <v>9</v>
      </c>
      <c r="B10" s="12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>
        <v>1</v>
      </c>
      <c r="E16" s="22"/>
      <c r="F16" s="22"/>
      <c r="G16" s="22"/>
      <c r="H16" s="22"/>
      <c r="I16" s="22"/>
      <c r="J16" s="22"/>
      <c r="K16" s="22"/>
      <c r="L16" s="21">
        <f t="shared" si="0"/>
        <v>1</v>
      </c>
      <c r="M16" s="21">
        <f t="shared" si="0"/>
        <v>0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1</v>
      </c>
      <c r="E17" s="21">
        <f t="shared" ref="E17:M17" si="1">SUM(E14:E16)</f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1</v>
      </c>
      <c r="M17" s="21">
        <f t="shared" si="1"/>
        <v>0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1</v>
      </c>
      <c r="E18" s="22">
        <v>1</v>
      </c>
      <c r="F18" s="22"/>
      <c r="G18" s="22">
        <v>1</v>
      </c>
      <c r="H18" s="22"/>
      <c r="I18" s="22"/>
      <c r="J18" s="22"/>
      <c r="K18" s="22"/>
      <c r="L18" s="21">
        <f t="shared" ref="L18:M22" si="2">SUM(D18,F18,H18,J18)</f>
        <v>1</v>
      </c>
      <c r="M18" s="21">
        <f t="shared" si="2"/>
        <v>2</v>
      </c>
    </row>
    <row r="19" spans="1:13" ht="14.1" customHeight="1" x14ac:dyDescent="0.2">
      <c r="A19" s="60"/>
      <c r="B19" s="60"/>
      <c r="C19" s="21" t="s">
        <v>27</v>
      </c>
      <c r="D19" s="22">
        <v>1</v>
      </c>
      <c r="E19" s="22">
        <v>1</v>
      </c>
      <c r="F19" s="22">
        <v>1</v>
      </c>
      <c r="G19" s="22">
        <v>1</v>
      </c>
      <c r="H19" s="22"/>
      <c r="I19" s="22"/>
      <c r="J19" s="22"/>
      <c r="K19" s="22"/>
      <c r="L19" s="21">
        <f t="shared" si="2"/>
        <v>2</v>
      </c>
      <c r="M19" s="21">
        <f t="shared" si="2"/>
        <v>2</v>
      </c>
    </row>
    <row r="20" spans="1:13" ht="14.1" customHeight="1" x14ac:dyDescent="0.2">
      <c r="A20" s="60"/>
      <c r="B20" s="60"/>
      <c r="C20" s="21" t="s">
        <v>28</v>
      </c>
      <c r="D20" s="22"/>
      <c r="E20" s="22">
        <v>4</v>
      </c>
      <c r="F20" s="22"/>
      <c r="G20" s="22"/>
      <c r="H20" s="22"/>
      <c r="I20" s="22"/>
      <c r="J20" s="22"/>
      <c r="K20" s="22"/>
      <c r="L20" s="21">
        <f t="shared" si="2"/>
        <v>0</v>
      </c>
      <c r="M20" s="21">
        <f t="shared" si="2"/>
        <v>4</v>
      </c>
    </row>
    <row r="21" spans="1:13" ht="14.1" customHeight="1" x14ac:dyDescent="0.2">
      <c r="A21" s="60"/>
      <c r="B21" s="60"/>
      <c r="C21" s="21" t="s">
        <v>30</v>
      </c>
      <c r="D21" s="22"/>
      <c r="E21" s="22">
        <v>1</v>
      </c>
      <c r="F21" s="22"/>
      <c r="G21" s="22"/>
      <c r="H21" s="22"/>
      <c r="I21" s="22"/>
      <c r="J21" s="22"/>
      <c r="K21" s="22"/>
      <c r="L21" s="21">
        <f t="shared" si="2"/>
        <v>0</v>
      </c>
      <c r="M21" s="21">
        <f t="shared" si="2"/>
        <v>1</v>
      </c>
    </row>
    <row r="22" spans="1:13" ht="14.1" customHeight="1" x14ac:dyDescent="0.2">
      <c r="A22" s="60"/>
      <c r="B22" s="60"/>
      <c r="C22" s="21" t="s">
        <v>31</v>
      </c>
      <c r="D22" s="22"/>
      <c r="E22" s="22"/>
      <c r="F22" s="22"/>
      <c r="G22" s="22"/>
      <c r="H22" s="22"/>
      <c r="I22" s="22"/>
      <c r="J22" s="22"/>
      <c r="K22" s="22"/>
      <c r="L22" s="21">
        <f t="shared" si="2"/>
        <v>0</v>
      </c>
      <c r="M22" s="21">
        <f t="shared" si="2"/>
        <v>0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2</v>
      </c>
      <c r="E23" s="21">
        <f t="shared" ref="E23:M23" si="3">SUM(E18:E22)</f>
        <v>7</v>
      </c>
      <c r="F23" s="21">
        <f t="shared" si="3"/>
        <v>1</v>
      </c>
      <c r="G23" s="21">
        <f t="shared" si="3"/>
        <v>2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3</v>
      </c>
      <c r="M23" s="21">
        <f t="shared" si="3"/>
        <v>9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3</v>
      </c>
      <c r="E37" s="21">
        <f t="shared" ref="E37:M37" si="9">SUM(E17,E23,E28,E31,E36)</f>
        <v>7</v>
      </c>
      <c r="F37" s="21">
        <f t="shared" si="9"/>
        <v>1</v>
      </c>
      <c r="G37" s="21">
        <f t="shared" si="9"/>
        <v>2</v>
      </c>
      <c r="H37" s="21">
        <f t="shared" si="9"/>
        <v>0</v>
      </c>
      <c r="I37" s="21">
        <f t="shared" si="9"/>
        <v>0</v>
      </c>
      <c r="J37" s="21">
        <f t="shared" si="9"/>
        <v>0</v>
      </c>
      <c r="K37" s="21">
        <f t="shared" si="9"/>
        <v>0</v>
      </c>
      <c r="L37" s="21">
        <f t="shared" si="9"/>
        <v>4</v>
      </c>
      <c r="M37" s="21">
        <f t="shared" si="9"/>
        <v>9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69" priority="10" operator="equal">
      <formula>0</formula>
    </cfRule>
  </conditionalFormatting>
  <conditionalFormatting sqref="D23:M23">
    <cfRule type="cellIs" dxfId="68" priority="9" operator="equal">
      <formula>0</formula>
    </cfRule>
  </conditionalFormatting>
  <conditionalFormatting sqref="D28:M28">
    <cfRule type="cellIs" dxfId="67" priority="8" operator="equal">
      <formula>0</formula>
    </cfRule>
  </conditionalFormatting>
  <conditionalFormatting sqref="D31:M31">
    <cfRule type="cellIs" dxfId="66" priority="7" operator="equal">
      <formula>0</formula>
    </cfRule>
  </conditionalFormatting>
  <conditionalFormatting sqref="D36:M36">
    <cfRule type="cellIs" dxfId="65" priority="6" operator="equal">
      <formula>0</formula>
    </cfRule>
  </conditionalFormatting>
  <conditionalFormatting sqref="D41:M41">
    <cfRule type="cellIs" dxfId="64" priority="5" operator="equal">
      <formula>0</formula>
    </cfRule>
  </conditionalFormatting>
  <conditionalFormatting sqref="D44:M44">
    <cfRule type="cellIs" dxfId="63" priority="4" operator="equal">
      <formula>0</formula>
    </cfRule>
  </conditionalFormatting>
  <conditionalFormatting sqref="D47:M47">
    <cfRule type="cellIs" dxfId="62" priority="3" operator="equal">
      <formula>0</formula>
    </cfRule>
  </conditionalFormatting>
  <conditionalFormatting sqref="D37:M37">
    <cfRule type="cellIs" dxfId="61" priority="2" operator="equal">
      <formula>0</formula>
    </cfRule>
  </conditionalFormatting>
  <conditionalFormatting sqref="D48:M48">
    <cfRule type="cellIs" dxfId="60" priority="1" operator="equal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AAED-6C89-4601-BD22-049489BB304B}">
  <dimension ref="A1:M48"/>
  <sheetViews>
    <sheetView topLeftCell="A4" workbookViewId="0">
      <selection activeCell="C18" sqref="A18:XFD23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3" s="9" customFormat="1" ht="15" customHeight="1" x14ac:dyDescent="0.2">
      <c r="A10" s="12" t="s">
        <v>9</v>
      </c>
      <c r="B10" s="12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/>
      <c r="E16" s="22"/>
      <c r="F16" s="22"/>
      <c r="G16" s="22"/>
      <c r="H16" s="22"/>
      <c r="I16" s="22"/>
      <c r="J16" s="22"/>
      <c r="K16" s="22"/>
      <c r="L16" s="21">
        <f t="shared" si="0"/>
        <v>0</v>
      </c>
      <c r="M16" s="21">
        <f t="shared" si="0"/>
        <v>0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0</v>
      </c>
      <c r="E17" s="21">
        <f t="shared" ref="E17:M17" si="1">SUM(E14:E16)</f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3</v>
      </c>
      <c r="E18" s="22">
        <v>1</v>
      </c>
      <c r="F18" s="22"/>
      <c r="G18" s="22">
        <v>1</v>
      </c>
      <c r="H18" s="22"/>
      <c r="I18" s="22"/>
      <c r="J18" s="22"/>
      <c r="K18" s="22"/>
      <c r="L18" s="21">
        <f t="shared" ref="L18:M22" si="2">SUM(D18,F18,H18,J18)</f>
        <v>3</v>
      </c>
      <c r="M18" s="21">
        <f t="shared" si="2"/>
        <v>2</v>
      </c>
    </row>
    <row r="19" spans="1:13" ht="14.1" customHeight="1" x14ac:dyDescent="0.2">
      <c r="A19" s="60"/>
      <c r="B19" s="60"/>
      <c r="C19" s="21" t="s">
        <v>27</v>
      </c>
      <c r="D19" s="22">
        <v>1</v>
      </c>
      <c r="E19" s="22">
        <v>1</v>
      </c>
      <c r="F19" s="22"/>
      <c r="G19" s="22">
        <v>1</v>
      </c>
      <c r="H19" s="22"/>
      <c r="I19" s="22"/>
      <c r="J19" s="22"/>
      <c r="K19" s="22"/>
      <c r="L19" s="21">
        <f t="shared" si="2"/>
        <v>1</v>
      </c>
      <c r="M19" s="21">
        <f t="shared" si="2"/>
        <v>2</v>
      </c>
    </row>
    <row r="20" spans="1:13" ht="14.1" customHeight="1" x14ac:dyDescent="0.2">
      <c r="A20" s="60"/>
      <c r="B20" s="60"/>
      <c r="C20" s="21" t="s">
        <v>28</v>
      </c>
      <c r="D20" s="22">
        <v>4</v>
      </c>
      <c r="E20" s="22">
        <v>1</v>
      </c>
      <c r="F20" s="22"/>
      <c r="G20" s="22"/>
      <c r="H20" s="22"/>
      <c r="I20" s="22"/>
      <c r="J20" s="22"/>
      <c r="K20" s="22"/>
      <c r="L20" s="21">
        <f t="shared" si="2"/>
        <v>4</v>
      </c>
      <c r="M20" s="21">
        <f t="shared" si="2"/>
        <v>1</v>
      </c>
    </row>
    <row r="21" spans="1:13" ht="14.1" customHeight="1" x14ac:dyDescent="0.2">
      <c r="A21" s="60"/>
      <c r="B21" s="60"/>
      <c r="C21" s="21" t="s">
        <v>30</v>
      </c>
      <c r="D21" s="22"/>
      <c r="E21" s="22">
        <v>3</v>
      </c>
      <c r="F21" s="22"/>
      <c r="G21" s="22"/>
      <c r="H21" s="22"/>
      <c r="I21" s="22"/>
      <c r="J21" s="22"/>
      <c r="K21" s="22"/>
      <c r="L21" s="21">
        <f t="shared" si="2"/>
        <v>0</v>
      </c>
      <c r="M21" s="21">
        <f t="shared" si="2"/>
        <v>3</v>
      </c>
    </row>
    <row r="22" spans="1:13" ht="14.1" customHeight="1" x14ac:dyDescent="0.2">
      <c r="A22" s="60"/>
      <c r="B22" s="60"/>
      <c r="C22" s="21" t="s">
        <v>31</v>
      </c>
      <c r="D22" s="22">
        <v>1</v>
      </c>
      <c r="E22" s="22">
        <v>1</v>
      </c>
      <c r="F22" s="22"/>
      <c r="G22" s="22"/>
      <c r="H22" s="22">
        <v>1</v>
      </c>
      <c r="I22" s="22"/>
      <c r="J22" s="22"/>
      <c r="K22" s="22"/>
      <c r="L22" s="21">
        <f t="shared" si="2"/>
        <v>2</v>
      </c>
      <c r="M22" s="21">
        <f t="shared" si="2"/>
        <v>1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9</v>
      </c>
      <c r="E23" s="21">
        <f t="shared" ref="E23:M23" si="3">SUM(E18:E22)</f>
        <v>7</v>
      </c>
      <c r="F23" s="21">
        <f t="shared" si="3"/>
        <v>0</v>
      </c>
      <c r="G23" s="21">
        <f t="shared" si="3"/>
        <v>2</v>
      </c>
      <c r="H23" s="21">
        <f t="shared" si="3"/>
        <v>1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10</v>
      </c>
      <c r="M23" s="21">
        <f t="shared" si="3"/>
        <v>9</v>
      </c>
    </row>
    <row r="24" spans="1:13" ht="14.1" customHeight="1" x14ac:dyDescent="0.2">
      <c r="A24" s="60" t="s">
        <v>32</v>
      </c>
      <c r="B24" s="60"/>
      <c r="C24" s="21" t="s">
        <v>33</v>
      </c>
      <c r="D24" s="22"/>
      <c r="E24" s="22"/>
      <c r="F24" s="22"/>
      <c r="G24" s="22"/>
      <c r="H24" s="22"/>
      <c r="I24" s="22"/>
      <c r="J24" s="22"/>
      <c r="K24" s="22"/>
      <c r="L24" s="21">
        <f t="shared" ref="L24:M27" si="4">SUM(D24,F24,H24,J24)</f>
        <v>0</v>
      </c>
      <c r="M24" s="21">
        <f t="shared" si="4"/>
        <v>0</v>
      </c>
    </row>
    <row r="25" spans="1:13" ht="14.1" customHeight="1" x14ac:dyDescent="0.2">
      <c r="A25" s="60"/>
      <c r="B25" s="60"/>
      <c r="C25" s="21" t="s">
        <v>34</v>
      </c>
      <c r="D25" s="22"/>
      <c r="E25" s="22"/>
      <c r="F25" s="22"/>
      <c r="G25" s="22"/>
      <c r="H25" s="22"/>
      <c r="I25" s="22"/>
      <c r="J25" s="22"/>
      <c r="K25" s="22"/>
      <c r="L25" s="21">
        <f t="shared" si="4"/>
        <v>0</v>
      </c>
      <c r="M25" s="21">
        <f t="shared" si="4"/>
        <v>0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0</v>
      </c>
      <c r="E28" s="21">
        <f t="shared" ref="E28:M28" si="5">SUM(E24:E27)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1">
        <f t="shared" si="5"/>
        <v>0</v>
      </c>
      <c r="K28" s="21">
        <f t="shared" si="5"/>
        <v>0</v>
      </c>
      <c r="L28" s="21">
        <f t="shared" si="5"/>
        <v>0</v>
      </c>
      <c r="M28" s="21">
        <f t="shared" si="5"/>
        <v>0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9</v>
      </c>
      <c r="E37" s="21">
        <f t="shared" ref="E37:M37" si="9">SUM(E17,E23,E28,E31,E36)</f>
        <v>7</v>
      </c>
      <c r="F37" s="21">
        <f t="shared" si="9"/>
        <v>0</v>
      </c>
      <c r="G37" s="21">
        <f t="shared" si="9"/>
        <v>2</v>
      </c>
      <c r="H37" s="21">
        <f t="shared" si="9"/>
        <v>1</v>
      </c>
      <c r="I37" s="21">
        <f t="shared" si="9"/>
        <v>0</v>
      </c>
      <c r="J37" s="21">
        <f t="shared" si="9"/>
        <v>0</v>
      </c>
      <c r="K37" s="21">
        <f t="shared" si="9"/>
        <v>0</v>
      </c>
      <c r="L37" s="21">
        <f t="shared" si="9"/>
        <v>10</v>
      </c>
      <c r="M37" s="21">
        <f t="shared" si="9"/>
        <v>9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59" priority="10" operator="equal">
      <formula>0</formula>
    </cfRule>
  </conditionalFormatting>
  <conditionalFormatting sqref="D23:M23">
    <cfRule type="cellIs" dxfId="58" priority="9" operator="equal">
      <formula>0</formula>
    </cfRule>
  </conditionalFormatting>
  <conditionalFormatting sqref="D28:M28">
    <cfRule type="cellIs" dxfId="57" priority="8" operator="equal">
      <formula>0</formula>
    </cfRule>
  </conditionalFormatting>
  <conditionalFormatting sqref="D31:M31">
    <cfRule type="cellIs" dxfId="56" priority="7" operator="equal">
      <formula>0</formula>
    </cfRule>
  </conditionalFormatting>
  <conditionalFormatting sqref="D36:M36">
    <cfRule type="cellIs" dxfId="55" priority="6" operator="equal">
      <formula>0</formula>
    </cfRule>
  </conditionalFormatting>
  <conditionalFormatting sqref="D41:M41">
    <cfRule type="cellIs" dxfId="54" priority="5" operator="equal">
      <formula>0</formula>
    </cfRule>
  </conditionalFormatting>
  <conditionalFormatting sqref="D44:M44">
    <cfRule type="cellIs" dxfId="53" priority="4" operator="equal">
      <formula>0</formula>
    </cfRule>
  </conditionalFormatting>
  <conditionalFormatting sqref="D47:M47">
    <cfRule type="cellIs" dxfId="52" priority="3" operator="equal">
      <formula>0</formula>
    </cfRule>
  </conditionalFormatting>
  <conditionalFormatting sqref="D37:M37">
    <cfRule type="cellIs" dxfId="51" priority="2" operator="equal">
      <formula>0</formula>
    </cfRule>
  </conditionalFormatting>
  <conditionalFormatting sqref="D48:M48">
    <cfRule type="cellIs" dxfId="50" priority="1" operator="equal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ECD8-3B59-49BC-8620-F8E8EA732C83}">
  <dimension ref="A1:M48"/>
  <sheetViews>
    <sheetView topLeftCell="A10" workbookViewId="0">
      <selection activeCell="C16" sqref="A16:XFD28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256" width="10.28515625" style="4"/>
    <col min="257" max="257" width="11.140625" style="4" customWidth="1"/>
    <col min="258" max="269" width="11.7109375" style="4" customWidth="1"/>
    <col min="270" max="512" width="10.28515625" style="4"/>
    <col min="513" max="513" width="11.140625" style="4" customWidth="1"/>
    <col min="514" max="525" width="11.7109375" style="4" customWidth="1"/>
    <col min="526" max="768" width="10.28515625" style="4"/>
    <col min="769" max="769" width="11.140625" style="4" customWidth="1"/>
    <col min="770" max="781" width="11.7109375" style="4" customWidth="1"/>
    <col min="782" max="1024" width="10.28515625" style="4"/>
    <col min="1025" max="1025" width="11.140625" style="4" customWidth="1"/>
    <col min="1026" max="1037" width="11.7109375" style="4" customWidth="1"/>
    <col min="1038" max="1280" width="10.28515625" style="4"/>
    <col min="1281" max="1281" width="11.140625" style="4" customWidth="1"/>
    <col min="1282" max="1293" width="11.7109375" style="4" customWidth="1"/>
    <col min="1294" max="1536" width="10.28515625" style="4"/>
    <col min="1537" max="1537" width="11.140625" style="4" customWidth="1"/>
    <col min="1538" max="1549" width="11.7109375" style="4" customWidth="1"/>
    <col min="1550" max="1792" width="10.28515625" style="4"/>
    <col min="1793" max="1793" width="11.140625" style="4" customWidth="1"/>
    <col min="1794" max="1805" width="11.7109375" style="4" customWidth="1"/>
    <col min="1806" max="2048" width="10.28515625" style="4"/>
    <col min="2049" max="2049" width="11.140625" style="4" customWidth="1"/>
    <col min="2050" max="2061" width="11.7109375" style="4" customWidth="1"/>
    <col min="2062" max="2304" width="10.28515625" style="4"/>
    <col min="2305" max="2305" width="11.140625" style="4" customWidth="1"/>
    <col min="2306" max="2317" width="11.7109375" style="4" customWidth="1"/>
    <col min="2318" max="2560" width="10.28515625" style="4"/>
    <col min="2561" max="2561" width="11.140625" style="4" customWidth="1"/>
    <col min="2562" max="2573" width="11.7109375" style="4" customWidth="1"/>
    <col min="2574" max="2816" width="10.28515625" style="4"/>
    <col min="2817" max="2817" width="11.140625" style="4" customWidth="1"/>
    <col min="2818" max="2829" width="11.7109375" style="4" customWidth="1"/>
    <col min="2830" max="3072" width="10.28515625" style="4"/>
    <col min="3073" max="3073" width="11.140625" style="4" customWidth="1"/>
    <col min="3074" max="3085" width="11.7109375" style="4" customWidth="1"/>
    <col min="3086" max="3328" width="10.28515625" style="4"/>
    <col min="3329" max="3329" width="11.140625" style="4" customWidth="1"/>
    <col min="3330" max="3341" width="11.7109375" style="4" customWidth="1"/>
    <col min="3342" max="3584" width="10.28515625" style="4"/>
    <col min="3585" max="3585" width="11.140625" style="4" customWidth="1"/>
    <col min="3586" max="3597" width="11.7109375" style="4" customWidth="1"/>
    <col min="3598" max="3840" width="10.28515625" style="4"/>
    <col min="3841" max="3841" width="11.140625" style="4" customWidth="1"/>
    <col min="3842" max="3853" width="11.7109375" style="4" customWidth="1"/>
    <col min="3854" max="4096" width="10.28515625" style="4"/>
    <col min="4097" max="4097" width="11.140625" style="4" customWidth="1"/>
    <col min="4098" max="4109" width="11.7109375" style="4" customWidth="1"/>
    <col min="4110" max="4352" width="10.28515625" style="4"/>
    <col min="4353" max="4353" width="11.140625" style="4" customWidth="1"/>
    <col min="4354" max="4365" width="11.7109375" style="4" customWidth="1"/>
    <col min="4366" max="4608" width="10.28515625" style="4"/>
    <col min="4609" max="4609" width="11.140625" style="4" customWidth="1"/>
    <col min="4610" max="4621" width="11.7109375" style="4" customWidth="1"/>
    <col min="4622" max="4864" width="10.28515625" style="4"/>
    <col min="4865" max="4865" width="11.140625" style="4" customWidth="1"/>
    <col min="4866" max="4877" width="11.7109375" style="4" customWidth="1"/>
    <col min="4878" max="5120" width="10.28515625" style="4"/>
    <col min="5121" max="5121" width="11.140625" style="4" customWidth="1"/>
    <col min="5122" max="5133" width="11.7109375" style="4" customWidth="1"/>
    <col min="5134" max="5376" width="10.28515625" style="4"/>
    <col min="5377" max="5377" width="11.140625" style="4" customWidth="1"/>
    <col min="5378" max="5389" width="11.7109375" style="4" customWidth="1"/>
    <col min="5390" max="5632" width="10.28515625" style="4"/>
    <col min="5633" max="5633" width="11.140625" style="4" customWidth="1"/>
    <col min="5634" max="5645" width="11.7109375" style="4" customWidth="1"/>
    <col min="5646" max="5888" width="10.28515625" style="4"/>
    <col min="5889" max="5889" width="11.140625" style="4" customWidth="1"/>
    <col min="5890" max="5901" width="11.7109375" style="4" customWidth="1"/>
    <col min="5902" max="6144" width="10.28515625" style="4"/>
    <col min="6145" max="6145" width="11.140625" style="4" customWidth="1"/>
    <col min="6146" max="6157" width="11.7109375" style="4" customWidth="1"/>
    <col min="6158" max="6400" width="10.28515625" style="4"/>
    <col min="6401" max="6401" width="11.140625" style="4" customWidth="1"/>
    <col min="6402" max="6413" width="11.7109375" style="4" customWidth="1"/>
    <col min="6414" max="6656" width="10.28515625" style="4"/>
    <col min="6657" max="6657" width="11.140625" style="4" customWidth="1"/>
    <col min="6658" max="6669" width="11.7109375" style="4" customWidth="1"/>
    <col min="6670" max="6912" width="10.28515625" style="4"/>
    <col min="6913" max="6913" width="11.140625" style="4" customWidth="1"/>
    <col min="6914" max="6925" width="11.7109375" style="4" customWidth="1"/>
    <col min="6926" max="7168" width="10.28515625" style="4"/>
    <col min="7169" max="7169" width="11.140625" style="4" customWidth="1"/>
    <col min="7170" max="7181" width="11.7109375" style="4" customWidth="1"/>
    <col min="7182" max="7424" width="10.28515625" style="4"/>
    <col min="7425" max="7425" width="11.140625" style="4" customWidth="1"/>
    <col min="7426" max="7437" width="11.7109375" style="4" customWidth="1"/>
    <col min="7438" max="7680" width="10.28515625" style="4"/>
    <col min="7681" max="7681" width="11.140625" style="4" customWidth="1"/>
    <col min="7682" max="7693" width="11.7109375" style="4" customWidth="1"/>
    <col min="7694" max="7936" width="10.28515625" style="4"/>
    <col min="7937" max="7937" width="11.140625" style="4" customWidth="1"/>
    <col min="7938" max="7949" width="11.7109375" style="4" customWidth="1"/>
    <col min="7950" max="8192" width="10.28515625" style="4"/>
    <col min="8193" max="8193" width="11.140625" style="4" customWidth="1"/>
    <col min="8194" max="8205" width="11.7109375" style="4" customWidth="1"/>
    <col min="8206" max="8448" width="10.28515625" style="4"/>
    <col min="8449" max="8449" width="11.140625" style="4" customWidth="1"/>
    <col min="8450" max="8461" width="11.7109375" style="4" customWidth="1"/>
    <col min="8462" max="8704" width="10.28515625" style="4"/>
    <col min="8705" max="8705" width="11.140625" style="4" customWidth="1"/>
    <col min="8706" max="8717" width="11.7109375" style="4" customWidth="1"/>
    <col min="8718" max="8960" width="10.28515625" style="4"/>
    <col min="8961" max="8961" width="11.140625" style="4" customWidth="1"/>
    <col min="8962" max="8973" width="11.7109375" style="4" customWidth="1"/>
    <col min="8974" max="9216" width="10.28515625" style="4"/>
    <col min="9217" max="9217" width="11.140625" style="4" customWidth="1"/>
    <col min="9218" max="9229" width="11.7109375" style="4" customWidth="1"/>
    <col min="9230" max="9472" width="10.28515625" style="4"/>
    <col min="9473" max="9473" width="11.140625" style="4" customWidth="1"/>
    <col min="9474" max="9485" width="11.7109375" style="4" customWidth="1"/>
    <col min="9486" max="9728" width="10.28515625" style="4"/>
    <col min="9729" max="9729" width="11.140625" style="4" customWidth="1"/>
    <col min="9730" max="9741" width="11.7109375" style="4" customWidth="1"/>
    <col min="9742" max="9984" width="10.28515625" style="4"/>
    <col min="9985" max="9985" width="11.140625" style="4" customWidth="1"/>
    <col min="9986" max="9997" width="11.7109375" style="4" customWidth="1"/>
    <col min="9998" max="10240" width="10.28515625" style="4"/>
    <col min="10241" max="10241" width="11.140625" style="4" customWidth="1"/>
    <col min="10242" max="10253" width="11.7109375" style="4" customWidth="1"/>
    <col min="10254" max="10496" width="10.28515625" style="4"/>
    <col min="10497" max="10497" width="11.140625" style="4" customWidth="1"/>
    <col min="10498" max="10509" width="11.7109375" style="4" customWidth="1"/>
    <col min="10510" max="10752" width="10.28515625" style="4"/>
    <col min="10753" max="10753" width="11.140625" style="4" customWidth="1"/>
    <col min="10754" max="10765" width="11.7109375" style="4" customWidth="1"/>
    <col min="10766" max="11008" width="10.28515625" style="4"/>
    <col min="11009" max="11009" width="11.140625" style="4" customWidth="1"/>
    <col min="11010" max="11021" width="11.7109375" style="4" customWidth="1"/>
    <col min="11022" max="11264" width="10.28515625" style="4"/>
    <col min="11265" max="11265" width="11.140625" style="4" customWidth="1"/>
    <col min="11266" max="11277" width="11.7109375" style="4" customWidth="1"/>
    <col min="11278" max="11520" width="10.28515625" style="4"/>
    <col min="11521" max="11521" width="11.140625" style="4" customWidth="1"/>
    <col min="11522" max="11533" width="11.7109375" style="4" customWidth="1"/>
    <col min="11534" max="11776" width="10.28515625" style="4"/>
    <col min="11777" max="11777" width="11.140625" style="4" customWidth="1"/>
    <col min="11778" max="11789" width="11.7109375" style="4" customWidth="1"/>
    <col min="11790" max="12032" width="10.28515625" style="4"/>
    <col min="12033" max="12033" width="11.140625" style="4" customWidth="1"/>
    <col min="12034" max="12045" width="11.7109375" style="4" customWidth="1"/>
    <col min="12046" max="12288" width="10.28515625" style="4"/>
    <col min="12289" max="12289" width="11.140625" style="4" customWidth="1"/>
    <col min="12290" max="12301" width="11.7109375" style="4" customWidth="1"/>
    <col min="12302" max="12544" width="10.28515625" style="4"/>
    <col min="12545" max="12545" width="11.140625" style="4" customWidth="1"/>
    <col min="12546" max="12557" width="11.7109375" style="4" customWidth="1"/>
    <col min="12558" max="12800" width="10.28515625" style="4"/>
    <col min="12801" max="12801" width="11.140625" style="4" customWidth="1"/>
    <col min="12802" max="12813" width="11.7109375" style="4" customWidth="1"/>
    <col min="12814" max="13056" width="10.28515625" style="4"/>
    <col min="13057" max="13057" width="11.140625" style="4" customWidth="1"/>
    <col min="13058" max="13069" width="11.7109375" style="4" customWidth="1"/>
    <col min="13070" max="13312" width="10.28515625" style="4"/>
    <col min="13313" max="13313" width="11.140625" style="4" customWidth="1"/>
    <col min="13314" max="13325" width="11.7109375" style="4" customWidth="1"/>
    <col min="13326" max="13568" width="10.28515625" style="4"/>
    <col min="13569" max="13569" width="11.140625" style="4" customWidth="1"/>
    <col min="13570" max="13581" width="11.7109375" style="4" customWidth="1"/>
    <col min="13582" max="13824" width="10.28515625" style="4"/>
    <col min="13825" max="13825" width="11.140625" style="4" customWidth="1"/>
    <col min="13826" max="13837" width="11.7109375" style="4" customWidth="1"/>
    <col min="13838" max="14080" width="10.28515625" style="4"/>
    <col min="14081" max="14081" width="11.140625" style="4" customWidth="1"/>
    <col min="14082" max="14093" width="11.7109375" style="4" customWidth="1"/>
    <col min="14094" max="14336" width="10.28515625" style="4"/>
    <col min="14337" max="14337" width="11.140625" style="4" customWidth="1"/>
    <col min="14338" max="14349" width="11.7109375" style="4" customWidth="1"/>
    <col min="14350" max="14592" width="10.28515625" style="4"/>
    <col min="14593" max="14593" width="11.140625" style="4" customWidth="1"/>
    <col min="14594" max="14605" width="11.7109375" style="4" customWidth="1"/>
    <col min="14606" max="14848" width="10.28515625" style="4"/>
    <col min="14849" max="14849" width="11.140625" style="4" customWidth="1"/>
    <col min="14850" max="14861" width="11.7109375" style="4" customWidth="1"/>
    <col min="14862" max="15104" width="10.28515625" style="4"/>
    <col min="15105" max="15105" width="11.140625" style="4" customWidth="1"/>
    <col min="15106" max="15117" width="11.7109375" style="4" customWidth="1"/>
    <col min="15118" max="15360" width="10.28515625" style="4"/>
    <col min="15361" max="15361" width="11.140625" style="4" customWidth="1"/>
    <col min="15362" max="15373" width="11.7109375" style="4" customWidth="1"/>
    <col min="15374" max="15616" width="10.28515625" style="4"/>
    <col min="15617" max="15617" width="11.140625" style="4" customWidth="1"/>
    <col min="15618" max="15629" width="11.7109375" style="4" customWidth="1"/>
    <col min="15630" max="15872" width="10.28515625" style="4"/>
    <col min="15873" max="15873" width="11.140625" style="4" customWidth="1"/>
    <col min="15874" max="15885" width="11.7109375" style="4" customWidth="1"/>
    <col min="15886" max="16128" width="10.28515625" style="4"/>
    <col min="16129" max="16129" width="11.140625" style="4" customWidth="1"/>
    <col min="16130" max="16141" width="11.7109375" style="4" customWidth="1"/>
    <col min="16142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70"/>
      <c r="B2" s="70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2" t="s">
        <v>1</v>
      </c>
      <c r="M2" s="73"/>
    </row>
    <row r="3" spans="1:13" ht="20.100000000000001" customHeight="1" x14ac:dyDescent="0.2">
      <c r="A3" s="70"/>
      <c r="B3" s="70"/>
      <c r="C3" s="71" t="s">
        <v>2</v>
      </c>
      <c r="D3" s="71"/>
      <c r="E3" s="71"/>
      <c r="F3" s="71"/>
      <c r="G3" s="71"/>
      <c r="H3" s="71"/>
      <c r="I3" s="71"/>
      <c r="J3" s="71"/>
      <c r="K3" s="71"/>
      <c r="L3" s="5">
        <v>40640</v>
      </c>
      <c r="M3" s="6" t="s">
        <v>3</v>
      </c>
    </row>
    <row r="4" spans="1:13" ht="20.100000000000001" customHeight="1" x14ac:dyDescent="0.2">
      <c r="A4" s="70"/>
      <c r="B4" s="70"/>
      <c r="C4" s="71" t="s">
        <v>4</v>
      </c>
      <c r="D4" s="71"/>
      <c r="E4" s="71"/>
      <c r="F4" s="71"/>
      <c r="G4" s="71"/>
      <c r="H4" s="71"/>
      <c r="I4" s="71"/>
      <c r="J4" s="71"/>
      <c r="K4" s="71"/>
      <c r="L4" s="74"/>
      <c r="M4" s="74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75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4.5" customHeight="1" x14ac:dyDescent="0.2"/>
    <row r="8" spans="1:13" s="9" customFormat="1" ht="14.25" customHeight="1" x14ac:dyDescent="0.2">
      <c r="A8" s="78" t="s">
        <v>6</v>
      </c>
      <c r="B8" s="78"/>
      <c r="C8" s="78"/>
      <c r="D8" s="67"/>
      <c r="E8" s="67"/>
      <c r="F8" s="67"/>
      <c r="H8" s="10" t="s">
        <v>7</v>
      </c>
      <c r="I8" s="79"/>
      <c r="J8" s="79"/>
      <c r="K8" s="11" t="s">
        <v>8</v>
      </c>
      <c r="L8" s="67"/>
      <c r="M8" s="67"/>
    </row>
    <row r="9" spans="1:13" s="9" customFormat="1" ht="2.25" customHeight="1" x14ac:dyDescent="0.2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</row>
    <row r="10" spans="1:13" s="9" customFormat="1" ht="15" customHeight="1" x14ac:dyDescent="0.2">
      <c r="A10" s="12" t="s">
        <v>9</v>
      </c>
      <c r="B10" s="12"/>
      <c r="C10" s="67"/>
      <c r="D10" s="67"/>
      <c r="E10" s="67"/>
      <c r="F10" s="67"/>
      <c r="G10" s="68" t="s">
        <v>10</v>
      </c>
      <c r="H10" s="68"/>
      <c r="I10" s="69"/>
      <c r="J10" s="67"/>
      <c r="K10" s="67"/>
      <c r="L10" s="67"/>
      <c r="M10" s="67"/>
    </row>
    <row r="11" spans="1:13" s="19" customFormat="1" ht="3.75" customHeight="1" x14ac:dyDescent="0.2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</row>
    <row r="12" spans="1:13" ht="26.25" customHeight="1" x14ac:dyDescent="0.2">
      <c r="A12" s="63" t="s">
        <v>11</v>
      </c>
      <c r="B12" s="63"/>
      <c r="C12" s="60" t="s">
        <v>12</v>
      </c>
      <c r="D12" s="60" t="s">
        <v>13</v>
      </c>
      <c r="E12" s="60"/>
      <c r="F12" s="60" t="s">
        <v>14</v>
      </c>
      <c r="G12" s="60"/>
      <c r="H12" s="60" t="s">
        <v>15</v>
      </c>
      <c r="I12" s="60"/>
      <c r="J12" s="60" t="s">
        <v>16</v>
      </c>
      <c r="K12" s="60"/>
      <c r="L12" s="60" t="s">
        <v>17</v>
      </c>
      <c r="M12" s="60"/>
    </row>
    <row r="13" spans="1:13" ht="14.1" customHeight="1" x14ac:dyDescent="0.2">
      <c r="A13" s="63"/>
      <c r="B13" s="63"/>
      <c r="C13" s="60"/>
      <c r="D13" s="20" t="s">
        <v>18</v>
      </c>
      <c r="E13" s="20" t="s">
        <v>19</v>
      </c>
      <c r="F13" s="20" t="s">
        <v>18</v>
      </c>
      <c r="G13" s="20" t="s">
        <v>19</v>
      </c>
      <c r="H13" s="20" t="s">
        <v>18</v>
      </c>
      <c r="I13" s="20" t="s">
        <v>19</v>
      </c>
      <c r="J13" s="20" t="s">
        <v>18</v>
      </c>
      <c r="K13" s="20" t="s">
        <v>19</v>
      </c>
      <c r="L13" s="20" t="s">
        <v>18</v>
      </c>
      <c r="M13" s="20" t="s">
        <v>19</v>
      </c>
    </row>
    <row r="14" spans="1:13" ht="14.1" customHeight="1" x14ac:dyDescent="0.2">
      <c r="A14" s="60" t="s">
        <v>20</v>
      </c>
      <c r="B14" s="60"/>
      <c r="C14" s="21" t="s">
        <v>21</v>
      </c>
      <c r="D14" s="22"/>
      <c r="E14" s="22"/>
      <c r="F14" s="22"/>
      <c r="G14" s="22"/>
      <c r="H14" s="22"/>
      <c r="I14" s="22"/>
      <c r="J14" s="22"/>
      <c r="K14" s="22"/>
      <c r="L14" s="21">
        <f t="shared" ref="L14:M16" si="0">SUM(D14,F14,H14,J14)</f>
        <v>0</v>
      </c>
      <c r="M14" s="21">
        <f t="shared" si="0"/>
        <v>0</v>
      </c>
    </row>
    <row r="15" spans="1:13" ht="14.1" customHeight="1" x14ac:dyDescent="0.2">
      <c r="A15" s="60"/>
      <c r="B15" s="60"/>
      <c r="C15" s="21" t="s">
        <v>22</v>
      </c>
      <c r="D15" s="22"/>
      <c r="E15" s="22"/>
      <c r="F15" s="22"/>
      <c r="G15" s="22"/>
      <c r="H15" s="22"/>
      <c r="I15" s="22"/>
      <c r="J15" s="22"/>
      <c r="K15" s="22"/>
      <c r="L15" s="21">
        <f t="shared" si="0"/>
        <v>0</v>
      </c>
      <c r="M15" s="21">
        <f t="shared" si="0"/>
        <v>0</v>
      </c>
    </row>
    <row r="16" spans="1:13" ht="14.1" customHeight="1" x14ac:dyDescent="0.2">
      <c r="A16" s="60"/>
      <c r="B16" s="60"/>
      <c r="C16" s="21" t="s">
        <v>23</v>
      </c>
      <c r="D16" s="22">
        <v>2</v>
      </c>
      <c r="E16" s="22">
        <v>3</v>
      </c>
      <c r="F16" s="22"/>
      <c r="G16" s="22"/>
      <c r="H16" s="22">
        <v>1</v>
      </c>
      <c r="I16" s="22"/>
      <c r="J16" s="22"/>
      <c r="K16" s="22"/>
      <c r="L16" s="21">
        <f t="shared" si="0"/>
        <v>3</v>
      </c>
      <c r="M16" s="21">
        <f t="shared" si="0"/>
        <v>3</v>
      </c>
    </row>
    <row r="17" spans="1:13" ht="14.1" customHeight="1" x14ac:dyDescent="0.2">
      <c r="A17" s="60"/>
      <c r="B17" s="60"/>
      <c r="C17" s="21" t="s">
        <v>24</v>
      </c>
      <c r="D17" s="21">
        <f>SUM(D14:D16)</f>
        <v>2</v>
      </c>
      <c r="E17" s="21">
        <f t="shared" ref="E17:M17" si="1">SUM(E14:E16)</f>
        <v>3</v>
      </c>
      <c r="F17" s="21">
        <f t="shared" si="1"/>
        <v>0</v>
      </c>
      <c r="G17" s="21">
        <f t="shared" si="1"/>
        <v>0</v>
      </c>
      <c r="H17" s="21">
        <f t="shared" si="1"/>
        <v>1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3</v>
      </c>
      <c r="M17" s="21">
        <f t="shared" si="1"/>
        <v>3</v>
      </c>
    </row>
    <row r="18" spans="1:13" ht="14.1" customHeight="1" x14ac:dyDescent="0.2">
      <c r="A18" s="60" t="s">
        <v>25</v>
      </c>
      <c r="B18" s="60"/>
      <c r="C18" s="21" t="s">
        <v>26</v>
      </c>
      <c r="D18" s="22">
        <v>3</v>
      </c>
      <c r="E18" s="22"/>
      <c r="F18" s="22">
        <v>1</v>
      </c>
      <c r="G18" s="22"/>
      <c r="H18" s="22">
        <v>1</v>
      </c>
      <c r="I18" s="22"/>
      <c r="J18" s="22"/>
      <c r="K18" s="22"/>
      <c r="L18" s="21">
        <f t="shared" ref="L18:M22" si="2">SUM(D18,F18,H18,J18)</f>
        <v>5</v>
      </c>
      <c r="M18" s="21">
        <f t="shared" si="2"/>
        <v>0</v>
      </c>
    </row>
    <row r="19" spans="1:13" ht="14.1" customHeight="1" x14ac:dyDescent="0.2">
      <c r="A19" s="60"/>
      <c r="B19" s="60"/>
      <c r="C19" s="21" t="s">
        <v>27</v>
      </c>
      <c r="D19" s="22">
        <v>4</v>
      </c>
      <c r="E19" s="22">
        <v>1</v>
      </c>
      <c r="F19" s="22"/>
      <c r="G19" s="22"/>
      <c r="H19" s="22">
        <v>1</v>
      </c>
      <c r="I19" s="22"/>
      <c r="J19" s="22">
        <v>1</v>
      </c>
      <c r="K19" s="22"/>
      <c r="L19" s="21">
        <f t="shared" si="2"/>
        <v>6</v>
      </c>
      <c r="M19" s="21">
        <f t="shared" si="2"/>
        <v>1</v>
      </c>
    </row>
    <row r="20" spans="1:13" ht="14.1" customHeight="1" x14ac:dyDescent="0.2">
      <c r="A20" s="60"/>
      <c r="B20" s="60"/>
      <c r="C20" s="21" t="s">
        <v>28</v>
      </c>
      <c r="D20" s="22">
        <v>1</v>
      </c>
      <c r="E20" s="22">
        <v>2</v>
      </c>
      <c r="F20" s="22"/>
      <c r="G20" s="22"/>
      <c r="H20" s="22"/>
      <c r="I20" s="22"/>
      <c r="J20" s="22"/>
      <c r="K20" s="22"/>
      <c r="L20" s="21">
        <f t="shared" si="2"/>
        <v>1</v>
      </c>
      <c r="M20" s="21">
        <f t="shared" si="2"/>
        <v>2</v>
      </c>
    </row>
    <row r="21" spans="1:13" ht="14.1" customHeight="1" x14ac:dyDescent="0.2">
      <c r="A21" s="60"/>
      <c r="B21" s="60"/>
      <c r="C21" s="21" t="s">
        <v>30</v>
      </c>
      <c r="D21" s="22">
        <v>1</v>
      </c>
      <c r="E21" s="22">
        <v>1</v>
      </c>
      <c r="F21" s="22"/>
      <c r="G21" s="22"/>
      <c r="H21" s="22"/>
      <c r="I21" s="22"/>
      <c r="J21" s="22"/>
      <c r="K21" s="22"/>
      <c r="L21" s="21">
        <f t="shared" si="2"/>
        <v>1</v>
      </c>
      <c r="M21" s="21">
        <f t="shared" si="2"/>
        <v>1</v>
      </c>
    </row>
    <row r="22" spans="1:13" ht="14.1" customHeight="1" x14ac:dyDescent="0.2">
      <c r="A22" s="60"/>
      <c r="B22" s="60"/>
      <c r="C22" s="21" t="s">
        <v>31</v>
      </c>
      <c r="D22" s="22">
        <v>2</v>
      </c>
      <c r="E22" s="22">
        <v>2</v>
      </c>
      <c r="F22" s="22"/>
      <c r="G22" s="22"/>
      <c r="H22" s="22"/>
      <c r="I22" s="22"/>
      <c r="J22" s="22"/>
      <c r="K22" s="22"/>
      <c r="L22" s="21">
        <f t="shared" si="2"/>
        <v>2</v>
      </c>
      <c r="M22" s="21">
        <f t="shared" si="2"/>
        <v>2</v>
      </c>
    </row>
    <row r="23" spans="1:13" ht="14.1" customHeight="1" x14ac:dyDescent="0.2">
      <c r="A23" s="60"/>
      <c r="B23" s="60"/>
      <c r="C23" s="21" t="s">
        <v>24</v>
      </c>
      <c r="D23" s="21">
        <f>SUM(D18:D22)</f>
        <v>11</v>
      </c>
      <c r="E23" s="21">
        <f t="shared" ref="E23:M23" si="3">SUM(E18:E22)</f>
        <v>6</v>
      </c>
      <c r="F23" s="21">
        <f t="shared" si="3"/>
        <v>1</v>
      </c>
      <c r="G23" s="21">
        <f t="shared" si="3"/>
        <v>0</v>
      </c>
      <c r="H23" s="21">
        <f t="shared" si="3"/>
        <v>2</v>
      </c>
      <c r="I23" s="21">
        <f t="shared" si="3"/>
        <v>0</v>
      </c>
      <c r="J23" s="21">
        <f t="shared" si="3"/>
        <v>1</v>
      </c>
      <c r="K23" s="21">
        <f t="shared" si="3"/>
        <v>0</v>
      </c>
      <c r="L23" s="21">
        <f t="shared" si="3"/>
        <v>15</v>
      </c>
      <c r="M23" s="21">
        <f t="shared" si="3"/>
        <v>6</v>
      </c>
    </row>
    <row r="24" spans="1:13" ht="14.1" customHeight="1" x14ac:dyDescent="0.2">
      <c r="A24" s="60" t="s">
        <v>32</v>
      </c>
      <c r="B24" s="60"/>
      <c r="C24" s="21" t="s">
        <v>33</v>
      </c>
      <c r="D24" s="22">
        <v>5</v>
      </c>
      <c r="E24" s="22">
        <v>1</v>
      </c>
      <c r="F24" s="22"/>
      <c r="G24" s="22"/>
      <c r="H24" s="22"/>
      <c r="I24" s="22"/>
      <c r="J24" s="22"/>
      <c r="K24" s="22"/>
      <c r="L24" s="21">
        <f t="shared" ref="L24:M27" si="4">SUM(D24,F24,H24,J24)</f>
        <v>5</v>
      </c>
      <c r="M24" s="21">
        <f t="shared" si="4"/>
        <v>1</v>
      </c>
    </row>
    <row r="25" spans="1:13" ht="14.1" customHeight="1" x14ac:dyDescent="0.2">
      <c r="A25" s="60"/>
      <c r="B25" s="60"/>
      <c r="C25" s="21" t="s">
        <v>34</v>
      </c>
      <c r="D25" s="22">
        <v>5</v>
      </c>
      <c r="E25" s="22">
        <v>3</v>
      </c>
      <c r="F25" s="22"/>
      <c r="G25" s="22"/>
      <c r="H25" s="22"/>
      <c r="I25" s="22">
        <v>2</v>
      </c>
      <c r="J25" s="22"/>
      <c r="K25" s="22"/>
      <c r="L25" s="21">
        <f t="shared" si="4"/>
        <v>5</v>
      </c>
      <c r="M25" s="21">
        <f t="shared" si="4"/>
        <v>5</v>
      </c>
    </row>
    <row r="26" spans="1:13" ht="14.1" customHeight="1" x14ac:dyDescent="0.2">
      <c r="A26" s="60"/>
      <c r="B26" s="60"/>
      <c r="C26" s="21" t="s">
        <v>35</v>
      </c>
      <c r="D26" s="22"/>
      <c r="E26" s="22"/>
      <c r="F26" s="22"/>
      <c r="G26" s="22"/>
      <c r="H26" s="22"/>
      <c r="I26" s="22"/>
      <c r="J26" s="22"/>
      <c r="K26" s="22"/>
      <c r="L26" s="21">
        <f t="shared" si="4"/>
        <v>0</v>
      </c>
      <c r="M26" s="21">
        <f t="shared" si="4"/>
        <v>0</v>
      </c>
    </row>
    <row r="27" spans="1:13" ht="14.1" customHeight="1" x14ac:dyDescent="0.2">
      <c r="A27" s="60"/>
      <c r="B27" s="60"/>
      <c r="C27" s="21" t="s">
        <v>36</v>
      </c>
      <c r="D27" s="22"/>
      <c r="E27" s="22"/>
      <c r="F27" s="22"/>
      <c r="G27" s="22"/>
      <c r="H27" s="22"/>
      <c r="I27" s="22"/>
      <c r="J27" s="22"/>
      <c r="K27" s="22"/>
      <c r="L27" s="21">
        <f t="shared" si="4"/>
        <v>0</v>
      </c>
      <c r="M27" s="21">
        <f t="shared" si="4"/>
        <v>0</v>
      </c>
    </row>
    <row r="28" spans="1:13" ht="14.1" customHeight="1" x14ac:dyDescent="0.2">
      <c r="A28" s="60"/>
      <c r="B28" s="60"/>
      <c r="C28" s="21" t="s">
        <v>24</v>
      </c>
      <c r="D28" s="21">
        <f>SUM(D24:D27)</f>
        <v>10</v>
      </c>
      <c r="E28" s="21">
        <f t="shared" ref="E28:M28" si="5">SUM(E24:E27)</f>
        <v>4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2</v>
      </c>
      <c r="J28" s="21">
        <f t="shared" si="5"/>
        <v>0</v>
      </c>
      <c r="K28" s="21">
        <f t="shared" si="5"/>
        <v>0</v>
      </c>
      <c r="L28" s="21">
        <f t="shared" si="5"/>
        <v>10</v>
      </c>
      <c r="M28" s="21">
        <f t="shared" si="5"/>
        <v>6</v>
      </c>
    </row>
    <row r="29" spans="1:13" ht="14.1" customHeight="1" x14ac:dyDescent="0.2">
      <c r="A29" s="60" t="s">
        <v>37</v>
      </c>
      <c r="B29" s="60" t="s">
        <v>38</v>
      </c>
      <c r="C29" s="21" t="s">
        <v>39</v>
      </c>
      <c r="D29" s="22"/>
      <c r="E29" s="22"/>
      <c r="F29" s="22"/>
      <c r="G29" s="22"/>
      <c r="H29" s="22"/>
      <c r="I29" s="22"/>
      <c r="J29" s="22"/>
      <c r="K29" s="22"/>
      <c r="L29" s="21">
        <f>SUM(D29,F29,H29,J29)</f>
        <v>0</v>
      </c>
      <c r="M29" s="21">
        <f>SUM(E29,G29,I29,K29)</f>
        <v>0</v>
      </c>
    </row>
    <row r="30" spans="1:13" ht="14.1" customHeight="1" x14ac:dyDescent="0.2">
      <c r="A30" s="60"/>
      <c r="B30" s="60"/>
      <c r="C30" s="21" t="s">
        <v>40</v>
      </c>
      <c r="D30" s="22"/>
      <c r="E30" s="22"/>
      <c r="F30" s="22"/>
      <c r="G30" s="22"/>
      <c r="H30" s="22"/>
      <c r="I30" s="22"/>
      <c r="J30" s="22"/>
      <c r="K30" s="22"/>
      <c r="L30" s="21">
        <f>SUM(D30,F30,H30,J30)</f>
        <v>0</v>
      </c>
      <c r="M30" s="21">
        <f>SUM(E30,G30,I30,K30)</f>
        <v>0</v>
      </c>
    </row>
    <row r="31" spans="1:13" ht="14.1" customHeight="1" x14ac:dyDescent="0.2">
      <c r="A31" s="60"/>
      <c r="B31" s="60"/>
      <c r="C31" s="21" t="s">
        <v>24</v>
      </c>
      <c r="D31" s="21">
        <f>SUM(D29:D30)</f>
        <v>0</v>
      </c>
      <c r="E31" s="21">
        <f t="shared" ref="E31:M31" si="6">SUM(E29:E30)</f>
        <v>0</v>
      </c>
      <c r="F31" s="21">
        <f t="shared" si="6"/>
        <v>0</v>
      </c>
      <c r="G31" s="21">
        <f t="shared" si="6"/>
        <v>0</v>
      </c>
      <c r="H31" s="21">
        <f t="shared" si="6"/>
        <v>0</v>
      </c>
      <c r="I31" s="21">
        <f t="shared" si="6"/>
        <v>0</v>
      </c>
      <c r="J31" s="21">
        <f t="shared" si="6"/>
        <v>0</v>
      </c>
      <c r="K31" s="21">
        <f t="shared" si="6"/>
        <v>0</v>
      </c>
      <c r="L31" s="21">
        <f t="shared" si="6"/>
        <v>0</v>
      </c>
      <c r="M31" s="21">
        <f t="shared" si="6"/>
        <v>0</v>
      </c>
    </row>
    <row r="32" spans="1:13" ht="14.1" customHeight="1" x14ac:dyDescent="0.2">
      <c r="A32" s="60"/>
      <c r="B32" s="60" t="s">
        <v>41</v>
      </c>
      <c r="C32" s="21" t="s">
        <v>39</v>
      </c>
      <c r="D32" s="22"/>
      <c r="E32" s="22"/>
      <c r="F32" s="22"/>
      <c r="G32" s="22"/>
      <c r="H32" s="22"/>
      <c r="I32" s="22"/>
      <c r="J32" s="22"/>
      <c r="K32" s="22"/>
      <c r="L32" s="21">
        <f t="shared" ref="L32:M35" si="7">SUM(D32,F32,H32,J32)</f>
        <v>0</v>
      </c>
      <c r="M32" s="21">
        <f t="shared" si="7"/>
        <v>0</v>
      </c>
    </row>
    <row r="33" spans="1:13" ht="14.1" customHeight="1" x14ac:dyDescent="0.2">
      <c r="A33" s="60"/>
      <c r="B33" s="60"/>
      <c r="C33" s="21" t="s">
        <v>40</v>
      </c>
      <c r="D33" s="22"/>
      <c r="E33" s="22"/>
      <c r="F33" s="22"/>
      <c r="G33" s="22"/>
      <c r="H33" s="22"/>
      <c r="I33" s="22"/>
      <c r="J33" s="22"/>
      <c r="K33" s="22"/>
      <c r="L33" s="21">
        <f t="shared" si="7"/>
        <v>0</v>
      </c>
      <c r="M33" s="21">
        <f t="shared" si="7"/>
        <v>0</v>
      </c>
    </row>
    <row r="34" spans="1:13" ht="14.1" customHeight="1" x14ac:dyDescent="0.2">
      <c r="A34" s="60"/>
      <c r="B34" s="60"/>
      <c r="C34" s="21" t="s">
        <v>42</v>
      </c>
      <c r="D34" s="22"/>
      <c r="E34" s="22"/>
      <c r="F34" s="22"/>
      <c r="G34" s="22"/>
      <c r="H34" s="22"/>
      <c r="I34" s="22"/>
      <c r="J34" s="22"/>
      <c r="K34" s="22"/>
      <c r="L34" s="21">
        <f t="shared" si="7"/>
        <v>0</v>
      </c>
      <c r="M34" s="21">
        <f t="shared" si="7"/>
        <v>0</v>
      </c>
    </row>
    <row r="35" spans="1:13" ht="14.1" customHeight="1" x14ac:dyDescent="0.2">
      <c r="A35" s="60"/>
      <c r="B35" s="60"/>
      <c r="C35" s="21" t="s">
        <v>43</v>
      </c>
      <c r="D35" s="22"/>
      <c r="E35" s="22"/>
      <c r="F35" s="22"/>
      <c r="G35" s="22"/>
      <c r="H35" s="22"/>
      <c r="I35" s="22"/>
      <c r="J35" s="22"/>
      <c r="K35" s="22"/>
      <c r="L35" s="21">
        <f t="shared" si="7"/>
        <v>0</v>
      </c>
      <c r="M35" s="21">
        <f t="shared" si="7"/>
        <v>0</v>
      </c>
    </row>
    <row r="36" spans="1:13" ht="14.1" customHeight="1" x14ac:dyDescent="0.2">
      <c r="A36" s="60"/>
      <c r="B36" s="60"/>
      <c r="C36" s="21" t="s">
        <v>24</v>
      </c>
      <c r="D36" s="21">
        <f>SUM(D32:D35)</f>
        <v>0</v>
      </c>
      <c r="E36" s="21">
        <f t="shared" ref="E36:M36" si="8">SUM(E32:E35)</f>
        <v>0</v>
      </c>
      <c r="F36" s="21">
        <f t="shared" si="8"/>
        <v>0</v>
      </c>
      <c r="G36" s="21">
        <f t="shared" si="8"/>
        <v>0</v>
      </c>
      <c r="H36" s="21">
        <f t="shared" si="8"/>
        <v>0</v>
      </c>
      <c r="I36" s="21">
        <f t="shared" si="8"/>
        <v>0</v>
      </c>
      <c r="J36" s="21">
        <f t="shared" si="8"/>
        <v>0</v>
      </c>
      <c r="K36" s="21">
        <f t="shared" si="8"/>
        <v>0</v>
      </c>
      <c r="L36" s="21">
        <f t="shared" si="8"/>
        <v>0</v>
      </c>
      <c r="M36" s="21">
        <f t="shared" si="8"/>
        <v>0</v>
      </c>
    </row>
    <row r="37" spans="1:13" ht="18.75" customHeight="1" x14ac:dyDescent="0.2">
      <c r="A37" s="60" t="s">
        <v>44</v>
      </c>
      <c r="B37" s="60"/>
      <c r="C37" s="60"/>
      <c r="D37" s="21">
        <f>SUM(D17,D23,D28,D31,D36)</f>
        <v>23</v>
      </c>
      <c r="E37" s="21">
        <f t="shared" ref="E37:M37" si="9">SUM(E17,E23,E28,E31,E36)</f>
        <v>13</v>
      </c>
      <c r="F37" s="21">
        <f t="shared" si="9"/>
        <v>1</v>
      </c>
      <c r="G37" s="21">
        <f t="shared" si="9"/>
        <v>0</v>
      </c>
      <c r="H37" s="21">
        <f t="shared" si="9"/>
        <v>3</v>
      </c>
      <c r="I37" s="21">
        <f t="shared" si="9"/>
        <v>2</v>
      </c>
      <c r="J37" s="21">
        <f t="shared" si="9"/>
        <v>1</v>
      </c>
      <c r="K37" s="21">
        <f t="shared" si="9"/>
        <v>0</v>
      </c>
      <c r="L37" s="21">
        <f t="shared" si="9"/>
        <v>28</v>
      </c>
      <c r="M37" s="21">
        <f t="shared" si="9"/>
        <v>15</v>
      </c>
    </row>
    <row r="38" spans="1:13" ht="3.75" customHeight="1" x14ac:dyDescent="0.2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ht="14.1" customHeight="1" x14ac:dyDescent="0.2">
      <c r="A39" s="64" t="s">
        <v>45</v>
      </c>
      <c r="B39" s="60" t="s">
        <v>25</v>
      </c>
      <c r="C39" s="21" t="s">
        <v>46</v>
      </c>
      <c r="D39" s="22"/>
      <c r="E39" s="22"/>
      <c r="F39" s="22"/>
      <c r="G39" s="22"/>
      <c r="H39" s="22"/>
      <c r="I39" s="22"/>
      <c r="J39" s="22"/>
      <c r="K39" s="22"/>
      <c r="L39" s="21">
        <f>SUM(D39,F39,H39,J39)</f>
        <v>0</v>
      </c>
      <c r="M39" s="21">
        <f>SUM(E39,G39,I39,K39)</f>
        <v>0</v>
      </c>
    </row>
    <row r="40" spans="1:13" ht="14.1" customHeight="1" x14ac:dyDescent="0.2">
      <c r="A40" s="65"/>
      <c r="B40" s="60"/>
      <c r="C40" s="21" t="s">
        <v>47</v>
      </c>
      <c r="D40" s="22"/>
      <c r="E40" s="22"/>
      <c r="F40" s="22"/>
      <c r="G40" s="22"/>
      <c r="H40" s="22"/>
      <c r="I40" s="22"/>
      <c r="J40" s="22"/>
      <c r="K40" s="22"/>
      <c r="L40" s="21">
        <f>SUM(D40,F40,H40,J40)</f>
        <v>0</v>
      </c>
      <c r="M40" s="21">
        <f>SUM(E40,G40,I40,K40)</f>
        <v>0</v>
      </c>
    </row>
    <row r="41" spans="1:13" ht="14.1" customHeight="1" x14ac:dyDescent="0.2">
      <c r="A41" s="65"/>
      <c r="B41" s="60"/>
      <c r="C41" s="21" t="s">
        <v>24</v>
      </c>
      <c r="D41" s="21">
        <f t="shared" ref="D41:M41" si="10">SUM(D39:D40)</f>
        <v>0</v>
      </c>
      <c r="E41" s="21">
        <f t="shared" si="10"/>
        <v>0</v>
      </c>
      <c r="F41" s="21">
        <f t="shared" si="10"/>
        <v>0</v>
      </c>
      <c r="G41" s="21">
        <f t="shared" si="10"/>
        <v>0</v>
      </c>
      <c r="H41" s="21">
        <f t="shared" si="10"/>
        <v>0</v>
      </c>
      <c r="I41" s="21">
        <f t="shared" si="10"/>
        <v>0</v>
      </c>
      <c r="J41" s="21">
        <f t="shared" si="10"/>
        <v>0</v>
      </c>
      <c r="K41" s="21">
        <f t="shared" si="10"/>
        <v>0</v>
      </c>
      <c r="L41" s="21">
        <f t="shared" si="10"/>
        <v>0</v>
      </c>
      <c r="M41" s="21">
        <f t="shared" si="10"/>
        <v>0</v>
      </c>
    </row>
    <row r="42" spans="1:13" ht="14.1" customHeight="1" x14ac:dyDescent="0.2">
      <c r="A42" s="65"/>
      <c r="B42" s="60" t="s">
        <v>32</v>
      </c>
      <c r="C42" s="21" t="s">
        <v>48</v>
      </c>
      <c r="D42" s="22"/>
      <c r="E42" s="22"/>
      <c r="F42" s="22"/>
      <c r="G42" s="22"/>
      <c r="H42" s="22"/>
      <c r="I42" s="22"/>
      <c r="J42" s="22"/>
      <c r="K42" s="22"/>
      <c r="L42" s="21">
        <f>SUM(D42,F42,H42,J42)</f>
        <v>0</v>
      </c>
      <c r="M42" s="21">
        <f>SUM(E42,G42,I42,K42)</f>
        <v>0</v>
      </c>
    </row>
    <row r="43" spans="1:13" ht="14.1" customHeight="1" x14ac:dyDescent="0.2">
      <c r="A43" s="65"/>
      <c r="B43" s="60"/>
      <c r="C43" s="21" t="s">
        <v>49</v>
      </c>
      <c r="D43" s="22"/>
      <c r="E43" s="22"/>
      <c r="F43" s="22"/>
      <c r="G43" s="22"/>
      <c r="H43" s="22"/>
      <c r="I43" s="22"/>
      <c r="J43" s="22"/>
      <c r="K43" s="22"/>
      <c r="L43" s="21">
        <f>SUM(D43,F43,H43,J43)</f>
        <v>0</v>
      </c>
      <c r="M43" s="21">
        <f>SUM(E43,G43,I43,K43)</f>
        <v>0</v>
      </c>
    </row>
    <row r="44" spans="1:13" ht="14.1" customHeight="1" x14ac:dyDescent="0.2">
      <c r="A44" s="65"/>
      <c r="B44" s="60"/>
      <c r="C44" s="21" t="s">
        <v>24</v>
      </c>
      <c r="D44" s="21">
        <f>SUM(D42:D43)</f>
        <v>0</v>
      </c>
      <c r="E44" s="21">
        <f t="shared" ref="E44:M44" si="11">SUM(E42:E43)</f>
        <v>0</v>
      </c>
      <c r="F44" s="21">
        <f t="shared" si="11"/>
        <v>0</v>
      </c>
      <c r="G44" s="21">
        <f t="shared" si="11"/>
        <v>0</v>
      </c>
      <c r="H44" s="21">
        <f t="shared" si="11"/>
        <v>0</v>
      </c>
      <c r="I44" s="21">
        <f t="shared" si="11"/>
        <v>0</v>
      </c>
      <c r="J44" s="21">
        <f t="shared" si="11"/>
        <v>0</v>
      </c>
      <c r="K44" s="21">
        <f t="shared" si="11"/>
        <v>0</v>
      </c>
      <c r="L44" s="21">
        <f t="shared" si="11"/>
        <v>0</v>
      </c>
      <c r="M44" s="21">
        <f t="shared" si="11"/>
        <v>0</v>
      </c>
    </row>
    <row r="45" spans="1:13" ht="14.1" customHeight="1" x14ac:dyDescent="0.2">
      <c r="A45" s="65"/>
      <c r="B45" s="60" t="s">
        <v>37</v>
      </c>
      <c r="C45" s="21" t="s">
        <v>50</v>
      </c>
      <c r="D45" s="22"/>
      <c r="E45" s="22"/>
      <c r="F45" s="22"/>
      <c r="G45" s="22"/>
      <c r="H45" s="22"/>
      <c r="I45" s="22"/>
      <c r="J45" s="22"/>
      <c r="K45" s="22"/>
      <c r="L45" s="21">
        <f>SUM(D45,F45,H45,J45)</f>
        <v>0</v>
      </c>
      <c r="M45" s="21">
        <f>SUM(E45,G45,I45,K45)</f>
        <v>0</v>
      </c>
    </row>
    <row r="46" spans="1:13" ht="14.1" customHeight="1" x14ac:dyDescent="0.2">
      <c r="A46" s="65"/>
      <c r="B46" s="60"/>
      <c r="C46" s="21" t="s">
        <v>51</v>
      </c>
      <c r="D46" s="22"/>
      <c r="E46" s="22"/>
      <c r="F46" s="22"/>
      <c r="G46" s="22"/>
      <c r="H46" s="22"/>
      <c r="I46" s="22"/>
      <c r="J46" s="22"/>
      <c r="K46" s="22"/>
      <c r="L46" s="21">
        <f>SUM(D46,F46,H46,J46)</f>
        <v>0</v>
      </c>
      <c r="M46" s="21">
        <f>SUM(E46,G46,I46,K46)</f>
        <v>0</v>
      </c>
    </row>
    <row r="47" spans="1:13" ht="14.1" customHeight="1" x14ac:dyDescent="0.2">
      <c r="A47" s="66"/>
      <c r="B47" s="60"/>
      <c r="C47" s="21" t="s">
        <v>24</v>
      </c>
      <c r="D47" s="21">
        <f>SUM(D45:D46)</f>
        <v>0</v>
      </c>
      <c r="E47" s="21">
        <f t="shared" ref="E47:M47" si="12">SUM(E45:E46)</f>
        <v>0</v>
      </c>
      <c r="F47" s="21">
        <f t="shared" si="12"/>
        <v>0</v>
      </c>
      <c r="G47" s="21">
        <f t="shared" si="12"/>
        <v>0</v>
      </c>
      <c r="H47" s="21">
        <f t="shared" si="12"/>
        <v>0</v>
      </c>
      <c r="I47" s="21">
        <f t="shared" si="12"/>
        <v>0</v>
      </c>
      <c r="J47" s="21">
        <f t="shared" si="12"/>
        <v>0</v>
      </c>
      <c r="K47" s="21">
        <f t="shared" si="12"/>
        <v>0</v>
      </c>
      <c r="L47" s="21">
        <f t="shared" si="12"/>
        <v>0</v>
      </c>
      <c r="M47" s="21">
        <f t="shared" si="12"/>
        <v>0</v>
      </c>
    </row>
    <row r="48" spans="1:13" ht="17.25" customHeight="1" x14ac:dyDescent="0.2">
      <c r="A48" s="61" t="s">
        <v>52</v>
      </c>
      <c r="B48" s="61"/>
      <c r="C48" s="62"/>
      <c r="D48" s="21">
        <f>SUM(D41,D44,D47)</f>
        <v>0</v>
      </c>
      <c r="E48" s="21">
        <f t="shared" ref="E48:M48" si="13">SUM(E41,E44,E47)</f>
        <v>0</v>
      </c>
      <c r="F48" s="21">
        <f t="shared" si="13"/>
        <v>0</v>
      </c>
      <c r="G48" s="21">
        <f t="shared" si="13"/>
        <v>0</v>
      </c>
      <c r="H48" s="21">
        <f t="shared" si="13"/>
        <v>0</v>
      </c>
      <c r="I48" s="21">
        <f t="shared" si="13"/>
        <v>0</v>
      </c>
      <c r="J48" s="21">
        <f t="shared" si="13"/>
        <v>0</v>
      </c>
      <c r="K48" s="21">
        <f t="shared" si="13"/>
        <v>0</v>
      </c>
      <c r="L48" s="21">
        <f t="shared" si="13"/>
        <v>0</v>
      </c>
      <c r="M48" s="21">
        <f t="shared" si="13"/>
        <v>0</v>
      </c>
    </row>
  </sheetData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49" priority="10" operator="equal">
      <formula>0</formula>
    </cfRule>
  </conditionalFormatting>
  <conditionalFormatting sqref="D23:M23">
    <cfRule type="cellIs" dxfId="48" priority="9" operator="equal">
      <formula>0</formula>
    </cfRule>
  </conditionalFormatting>
  <conditionalFormatting sqref="D28:M28">
    <cfRule type="cellIs" dxfId="47" priority="8" operator="equal">
      <formula>0</formula>
    </cfRule>
  </conditionalFormatting>
  <conditionalFormatting sqref="D31:M31">
    <cfRule type="cellIs" dxfId="46" priority="7" operator="equal">
      <formula>0</formula>
    </cfRule>
  </conditionalFormatting>
  <conditionalFormatting sqref="D36:M36">
    <cfRule type="cellIs" dxfId="45" priority="6" operator="equal">
      <formula>0</formula>
    </cfRule>
  </conditionalFormatting>
  <conditionalFormatting sqref="D41:M41">
    <cfRule type="cellIs" dxfId="44" priority="5" operator="equal">
      <formula>0</formula>
    </cfRule>
  </conditionalFormatting>
  <conditionalFormatting sqref="D44:M44">
    <cfRule type="cellIs" dxfId="43" priority="4" operator="equal">
      <formula>0</formula>
    </cfRule>
  </conditionalFormatting>
  <conditionalFormatting sqref="D47:M47">
    <cfRule type="cellIs" dxfId="42" priority="3" operator="equal">
      <formula>0</formula>
    </cfRule>
  </conditionalFormatting>
  <conditionalFormatting sqref="D37:M37">
    <cfRule type="cellIs" dxfId="41" priority="2" operator="equal">
      <formula>0</formula>
    </cfRule>
  </conditionalFormatting>
  <conditionalFormatting sqref="D48:M48">
    <cfRule type="cellIs" dxfId="4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EL ESPEJO</vt:lpstr>
      <vt:lpstr>TARRA SUR</vt:lpstr>
      <vt:lpstr>EL LLANO</vt:lpstr>
      <vt:lpstr>BRACITOS P.ALTA</vt:lpstr>
      <vt:lpstr>VILLANUEVA</vt:lpstr>
      <vt:lpstr>VILLAESPERANZA</vt:lpstr>
      <vt:lpstr>SANTA CRUZ</vt:lpstr>
      <vt:lpstr>SANTA CLARA</vt:lpstr>
      <vt:lpstr>BRACITOS</vt:lpstr>
      <vt:lpstr>MANZANARES</vt:lpstr>
      <vt:lpstr>ENCANTADOS N</vt:lpstr>
      <vt:lpstr>MUNDO N</vt:lpstr>
      <vt:lpstr>GENERALXSEDES</vt:lpstr>
      <vt:lpstr>Hoja2</vt:lpstr>
      <vt:lpstr>EFICIENCIA INTERNA</vt:lpstr>
      <vt:lpstr>'EFICIENCIA INTERNA'!Área_de_impresión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American Computer</dc:creator>
  <cp:lastModifiedBy>Dell</cp:lastModifiedBy>
  <cp:lastPrinted>2024-11-27T14:32:42Z</cp:lastPrinted>
  <dcterms:created xsi:type="dcterms:W3CDTF">2024-11-26T15:36:52Z</dcterms:created>
  <dcterms:modified xsi:type="dcterms:W3CDTF">2025-07-28T15:38:07Z</dcterms:modified>
</cp:coreProperties>
</file>